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turka\Informatyka\Rozwiązania\2017\excel\"/>
    </mc:Choice>
  </mc:AlternateContent>
  <xr:revisionPtr revIDLastSave="0" documentId="13_ncr:1_{82C9F745-D863-4AF2-80F0-D436DC22F875}" xr6:coauthVersionLast="45" xr6:coauthVersionMax="45" xr10:uidLastSave="{00000000-0000-0000-0000-000000000000}"/>
  <bookViews>
    <workbookView xWindow="-10650" yWindow="5280" windowWidth="21600" windowHeight="11385" tabRatio="621" xr2:uid="{7E956654-1231-400E-B534-2CE15A162901}"/>
  </bookViews>
  <sheets>
    <sheet name="cennik" sheetId="13" r:id="rId1"/>
    <sheet name="cukier" sheetId="11" r:id="rId2"/>
    <sheet name="4.5" sheetId="19" r:id="rId3"/>
    <sheet name="Arkusz17" sheetId="17" r:id="rId4"/>
    <sheet name="4.1" sheetId="14" r:id="rId5"/>
    <sheet name="4.3" sheetId="16" r:id="rId6"/>
  </sheets>
  <definedNames>
    <definedName name="DaneZewnętrzne_1" localSheetId="0" hidden="1">cennik!$A$1:$B$11</definedName>
    <definedName name="DaneZewnętrzne_1" localSheetId="1" hidden="1">cukier!$A$1:$C$2163</definedName>
  </definedNames>
  <calcPr calcId="191029"/>
  <pivotCaches>
    <pivotCache cacheId="22" r:id="rId7"/>
    <pivotCache cacheId="3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9" l="1"/>
  <c r="E5" i="19"/>
  <c r="D6" i="19" s="1"/>
  <c r="D5" i="19"/>
  <c r="D4" i="19"/>
  <c r="F4" i="19" s="1"/>
  <c r="E4" i="19" s="1"/>
  <c r="H414" i="11"/>
  <c r="H526" i="11"/>
  <c r="H630" i="11"/>
  <c r="H758" i="11"/>
  <c r="H894" i="11"/>
  <c r="H950" i="11"/>
  <c r="H1050" i="11"/>
  <c r="H1083" i="11"/>
  <c r="H1115" i="11"/>
  <c r="H1147" i="11"/>
  <c r="H1170" i="11"/>
  <c r="H1202" i="11"/>
  <c r="H1234" i="11"/>
  <c r="H1266" i="11"/>
  <c r="H1298" i="11"/>
  <c r="H1330" i="11"/>
  <c r="H1362" i="11"/>
  <c r="H1394" i="11"/>
  <c r="H1426" i="11"/>
  <c r="H1458" i="11"/>
  <c r="H1490" i="11"/>
  <c r="H1507" i="11"/>
  <c r="H1523" i="11"/>
  <c r="H1539" i="11"/>
  <c r="H1555" i="11"/>
  <c r="H1571" i="11"/>
  <c r="H1587" i="11"/>
  <c r="H1603" i="11"/>
  <c r="H1619" i="11"/>
  <c r="H1635" i="11"/>
  <c r="H1651" i="11"/>
  <c r="H1667" i="11"/>
  <c r="H1683" i="11"/>
  <c r="H1699" i="11"/>
  <c r="H1715" i="11"/>
  <c r="H1731" i="11"/>
  <c r="H1747" i="11"/>
  <c r="H1763" i="11"/>
  <c r="H1779" i="11"/>
  <c r="H1795" i="11"/>
  <c r="H1811" i="11"/>
  <c r="H1827" i="11"/>
  <c r="H1843" i="11"/>
  <c r="H1859" i="11"/>
  <c r="H1875" i="11"/>
  <c r="H1891" i="11"/>
  <c r="H1907" i="11"/>
  <c r="H1923" i="11"/>
  <c r="H1938" i="11"/>
  <c r="H1947" i="11"/>
  <c r="H1959" i="11"/>
  <c r="H1970" i="11"/>
  <c r="H1979" i="11"/>
  <c r="H1991" i="11"/>
  <c r="H2002" i="11"/>
  <c r="H2011" i="11"/>
  <c r="H2023" i="11"/>
  <c r="H2034" i="11"/>
  <c r="H2043" i="11"/>
  <c r="H2055" i="11"/>
  <c r="H2067" i="11"/>
  <c r="H2083" i="11"/>
  <c r="H2099" i="11"/>
  <c r="H2115" i="11"/>
  <c r="H2131" i="11"/>
  <c r="H2147" i="11"/>
  <c r="H2163" i="11"/>
  <c r="F2" i="11"/>
  <c r="G2" i="11" s="1"/>
  <c r="H2" i="11" s="1"/>
  <c r="F3" i="11"/>
  <c r="G3" i="11" s="1"/>
  <c r="H3" i="11" s="1"/>
  <c r="F4" i="11"/>
  <c r="G4" i="11" s="1"/>
  <c r="H4" i="11" s="1"/>
  <c r="F5" i="11"/>
  <c r="G5" i="11" s="1"/>
  <c r="H5" i="11" s="1"/>
  <c r="F6" i="11"/>
  <c r="G6" i="11" s="1"/>
  <c r="H6" i="11" s="1"/>
  <c r="F7" i="11"/>
  <c r="G7" i="11" s="1"/>
  <c r="H7" i="11" s="1"/>
  <c r="F8" i="11"/>
  <c r="G8" i="11" s="1"/>
  <c r="H8" i="11" s="1"/>
  <c r="F9" i="11"/>
  <c r="G9" i="11" s="1"/>
  <c r="H9" i="11" s="1"/>
  <c r="F10" i="11"/>
  <c r="G10" i="11" s="1"/>
  <c r="H10" i="11" s="1"/>
  <c r="F11" i="11"/>
  <c r="G11" i="11" s="1"/>
  <c r="H11" i="11" s="1"/>
  <c r="F12" i="11"/>
  <c r="G12" i="11" s="1"/>
  <c r="H12" i="11" s="1"/>
  <c r="F13" i="11"/>
  <c r="G13" i="11" s="1"/>
  <c r="H13" i="11" s="1"/>
  <c r="F14" i="11"/>
  <c r="G14" i="11" s="1"/>
  <c r="H14" i="11" s="1"/>
  <c r="F15" i="11"/>
  <c r="G15" i="11" s="1"/>
  <c r="H15" i="11" s="1"/>
  <c r="F16" i="11"/>
  <c r="G16" i="11" s="1"/>
  <c r="H16" i="11" s="1"/>
  <c r="F17" i="11"/>
  <c r="G17" i="11" s="1"/>
  <c r="H17" i="11" s="1"/>
  <c r="F18" i="11"/>
  <c r="G18" i="11" s="1"/>
  <c r="H18" i="11" s="1"/>
  <c r="F19" i="11"/>
  <c r="G19" i="11" s="1"/>
  <c r="H19" i="11" s="1"/>
  <c r="F20" i="11"/>
  <c r="G20" i="11" s="1"/>
  <c r="H20" i="11" s="1"/>
  <c r="F21" i="11"/>
  <c r="G21" i="11" s="1"/>
  <c r="H21" i="11" s="1"/>
  <c r="F22" i="11"/>
  <c r="G22" i="11" s="1"/>
  <c r="H22" i="11" s="1"/>
  <c r="F23" i="11"/>
  <c r="G23" i="11" s="1"/>
  <c r="H23" i="11" s="1"/>
  <c r="F24" i="11"/>
  <c r="G24" i="11" s="1"/>
  <c r="H24" i="11" s="1"/>
  <c r="F25" i="11"/>
  <c r="G25" i="11" s="1"/>
  <c r="H25" i="11" s="1"/>
  <c r="F26" i="11"/>
  <c r="G26" i="11" s="1"/>
  <c r="H26" i="11" s="1"/>
  <c r="F27" i="11"/>
  <c r="G27" i="11" s="1"/>
  <c r="H27" i="11" s="1"/>
  <c r="F28" i="11"/>
  <c r="G28" i="11" s="1"/>
  <c r="H28" i="11" s="1"/>
  <c r="F29" i="11"/>
  <c r="G29" i="11" s="1"/>
  <c r="H29" i="11" s="1"/>
  <c r="F30" i="11"/>
  <c r="G30" i="11" s="1"/>
  <c r="H30" i="11" s="1"/>
  <c r="F31" i="11"/>
  <c r="G31" i="11" s="1"/>
  <c r="H31" i="11" s="1"/>
  <c r="F32" i="11"/>
  <c r="G32" i="11" s="1"/>
  <c r="H32" i="11" s="1"/>
  <c r="F33" i="11"/>
  <c r="G33" i="11" s="1"/>
  <c r="H33" i="11" s="1"/>
  <c r="F34" i="11"/>
  <c r="G34" i="11" s="1"/>
  <c r="H34" i="11" s="1"/>
  <c r="F35" i="11"/>
  <c r="G35" i="11" s="1"/>
  <c r="H35" i="11" s="1"/>
  <c r="F36" i="11"/>
  <c r="G36" i="11" s="1"/>
  <c r="H36" i="11" s="1"/>
  <c r="F37" i="11"/>
  <c r="G37" i="11" s="1"/>
  <c r="H37" i="11" s="1"/>
  <c r="F38" i="11"/>
  <c r="G38" i="11" s="1"/>
  <c r="H38" i="11" s="1"/>
  <c r="F39" i="11"/>
  <c r="G39" i="11" s="1"/>
  <c r="H39" i="11" s="1"/>
  <c r="F40" i="11"/>
  <c r="G40" i="11" s="1"/>
  <c r="H40" i="11" s="1"/>
  <c r="F41" i="11"/>
  <c r="G41" i="11" s="1"/>
  <c r="H41" i="11" s="1"/>
  <c r="F42" i="11"/>
  <c r="G42" i="11" s="1"/>
  <c r="H42" i="11" s="1"/>
  <c r="F43" i="11"/>
  <c r="G43" i="11" s="1"/>
  <c r="H43" i="11" s="1"/>
  <c r="F44" i="11"/>
  <c r="G44" i="11" s="1"/>
  <c r="H44" i="11" s="1"/>
  <c r="F45" i="11"/>
  <c r="G45" i="11" s="1"/>
  <c r="H45" i="11" s="1"/>
  <c r="F46" i="11"/>
  <c r="G46" i="11" s="1"/>
  <c r="H46" i="11" s="1"/>
  <c r="F47" i="11"/>
  <c r="G47" i="11" s="1"/>
  <c r="H47" i="11" s="1"/>
  <c r="F48" i="11"/>
  <c r="G48" i="11" s="1"/>
  <c r="H48" i="11" s="1"/>
  <c r="F49" i="11"/>
  <c r="G49" i="11" s="1"/>
  <c r="H49" i="11" s="1"/>
  <c r="F50" i="11"/>
  <c r="G50" i="11" s="1"/>
  <c r="H50" i="11" s="1"/>
  <c r="F51" i="11"/>
  <c r="G51" i="11" s="1"/>
  <c r="H51" i="11" s="1"/>
  <c r="F52" i="11"/>
  <c r="G52" i="11" s="1"/>
  <c r="H52" i="11" s="1"/>
  <c r="F53" i="11"/>
  <c r="G53" i="11" s="1"/>
  <c r="H53" i="11" s="1"/>
  <c r="F54" i="11"/>
  <c r="G54" i="11" s="1"/>
  <c r="H54" i="11" s="1"/>
  <c r="F55" i="11"/>
  <c r="G55" i="11" s="1"/>
  <c r="H55" i="11" s="1"/>
  <c r="F56" i="11"/>
  <c r="G56" i="11" s="1"/>
  <c r="H56" i="11" s="1"/>
  <c r="F57" i="11"/>
  <c r="G57" i="11" s="1"/>
  <c r="H57" i="11" s="1"/>
  <c r="F58" i="11"/>
  <c r="G58" i="11" s="1"/>
  <c r="H58" i="11" s="1"/>
  <c r="F59" i="11"/>
  <c r="G59" i="11" s="1"/>
  <c r="H59" i="11" s="1"/>
  <c r="F60" i="11"/>
  <c r="G60" i="11" s="1"/>
  <c r="H60" i="11" s="1"/>
  <c r="F61" i="11"/>
  <c r="G61" i="11" s="1"/>
  <c r="H61" i="11" s="1"/>
  <c r="F62" i="11"/>
  <c r="G62" i="11" s="1"/>
  <c r="H62" i="11" s="1"/>
  <c r="F63" i="11"/>
  <c r="G63" i="11" s="1"/>
  <c r="H63" i="11" s="1"/>
  <c r="F64" i="11"/>
  <c r="G64" i="11" s="1"/>
  <c r="H64" i="11" s="1"/>
  <c r="F65" i="11"/>
  <c r="G65" i="11" s="1"/>
  <c r="H65" i="11" s="1"/>
  <c r="F66" i="11"/>
  <c r="G66" i="11" s="1"/>
  <c r="H66" i="11" s="1"/>
  <c r="F67" i="11"/>
  <c r="G67" i="11" s="1"/>
  <c r="H67" i="11" s="1"/>
  <c r="F68" i="11"/>
  <c r="G68" i="11" s="1"/>
  <c r="H68" i="11" s="1"/>
  <c r="F69" i="11"/>
  <c r="G69" i="11" s="1"/>
  <c r="H69" i="11" s="1"/>
  <c r="F70" i="11"/>
  <c r="G70" i="11" s="1"/>
  <c r="H70" i="11" s="1"/>
  <c r="F71" i="11"/>
  <c r="G71" i="11" s="1"/>
  <c r="H71" i="11" s="1"/>
  <c r="F72" i="11"/>
  <c r="G72" i="11" s="1"/>
  <c r="H72" i="11" s="1"/>
  <c r="F73" i="11"/>
  <c r="G73" i="11" s="1"/>
  <c r="H73" i="11" s="1"/>
  <c r="F74" i="11"/>
  <c r="G74" i="11" s="1"/>
  <c r="H74" i="11" s="1"/>
  <c r="F75" i="11"/>
  <c r="G75" i="11" s="1"/>
  <c r="H75" i="11" s="1"/>
  <c r="F76" i="11"/>
  <c r="G76" i="11" s="1"/>
  <c r="H76" i="11" s="1"/>
  <c r="F77" i="11"/>
  <c r="G77" i="11" s="1"/>
  <c r="H77" i="11" s="1"/>
  <c r="F78" i="11"/>
  <c r="G78" i="11" s="1"/>
  <c r="H78" i="11" s="1"/>
  <c r="F79" i="11"/>
  <c r="G79" i="11" s="1"/>
  <c r="H79" i="11" s="1"/>
  <c r="F80" i="11"/>
  <c r="G80" i="11" s="1"/>
  <c r="H80" i="11" s="1"/>
  <c r="F81" i="11"/>
  <c r="G81" i="11" s="1"/>
  <c r="H81" i="11" s="1"/>
  <c r="F82" i="11"/>
  <c r="G82" i="11" s="1"/>
  <c r="H82" i="11" s="1"/>
  <c r="F83" i="11"/>
  <c r="G83" i="11" s="1"/>
  <c r="H83" i="11" s="1"/>
  <c r="F84" i="11"/>
  <c r="G84" i="11" s="1"/>
  <c r="H84" i="11" s="1"/>
  <c r="F85" i="11"/>
  <c r="G85" i="11" s="1"/>
  <c r="H85" i="11" s="1"/>
  <c r="F86" i="11"/>
  <c r="G86" i="11" s="1"/>
  <c r="H86" i="11" s="1"/>
  <c r="F87" i="11"/>
  <c r="G87" i="11" s="1"/>
  <c r="H87" i="11" s="1"/>
  <c r="F88" i="11"/>
  <c r="G88" i="11" s="1"/>
  <c r="H88" i="11" s="1"/>
  <c r="F89" i="11"/>
  <c r="G89" i="11" s="1"/>
  <c r="H89" i="11" s="1"/>
  <c r="F90" i="11"/>
  <c r="G90" i="11" s="1"/>
  <c r="H90" i="11" s="1"/>
  <c r="F91" i="11"/>
  <c r="G91" i="11" s="1"/>
  <c r="H91" i="11" s="1"/>
  <c r="F92" i="11"/>
  <c r="G92" i="11" s="1"/>
  <c r="H92" i="11" s="1"/>
  <c r="F93" i="11"/>
  <c r="G93" i="11" s="1"/>
  <c r="H93" i="11" s="1"/>
  <c r="F94" i="11"/>
  <c r="G94" i="11" s="1"/>
  <c r="H94" i="11" s="1"/>
  <c r="F95" i="11"/>
  <c r="G95" i="11" s="1"/>
  <c r="H95" i="11" s="1"/>
  <c r="F96" i="11"/>
  <c r="G96" i="11" s="1"/>
  <c r="H96" i="11" s="1"/>
  <c r="F97" i="11"/>
  <c r="G97" i="11" s="1"/>
  <c r="H97" i="11" s="1"/>
  <c r="F98" i="11"/>
  <c r="G98" i="11" s="1"/>
  <c r="H98" i="11" s="1"/>
  <c r="F99" i="11"/>
  <c r="G99" i="11" s="1"/>
  <c r="H99" i="11" s="1"/>
  <c r="F100" i="11"/>
  <c r="G100" i="11" s="1"/>
  <c r="H100" i="11" s="1"/>
  <c r="F101" i="11"/>
  <c r="G101" i="11" s="1"/>
  <c r="H101" i="11" s="1"/>
  <c r="F102" i="11"/>
  <c r="G102" i="11" s="1"/>
  <c r="H102" i="11" s="1"/>
  <c r="F103" i="11"/>
  <c r="G103" i="11" s="1"/>
  <c r="H103" i="11" s="1"/>
  <c r="F104" i="11"/>
  <c r="G104" i="11" s="1"/>
  <c r="H104" i="11" s="1"/>
  <c r="F105" i="11"/>
  <c r="G105" i="11" s="1"/>
  <c r="H105" i="11" s="1"/>
  <c r="F106" i="11"/>
  <c r="G106" i="11" s="1"/>
  <c r="H106" i="11" s="1"/>
  <c r="F107" i="11"/>
  <c r="G107" i="11" s="1"/>
  <c r="H107" i="11" s="1"/>
  <c r="F108" i="11"/>
  <c r="G108" i="11" s="1"/>
  <c r="H108" i="11" s="1"/>
  <c r="F109" i="11"/>
  <c r="G109" i="11" s="1"/>
  <c r="H109" i="11" s="1"/>
  <c r="F110" i="11"/>
  <c r="G110" i="11" s="1"/>
  <c r="H110" i="11" s="1"/>
  <c r="F111" i="11"/>
  <c r="G111" i="11" s="1"/>
  <c r="H111" i="11" s="1"/>
  <c r="F112" i="11"/>
  <c r="G112" i="11" s="1"/>
  <c r="H112" i="11" s="1"/>
  <c r="F113" i="11"/>
  <c r="G113" i="11" s="1"/>
  <c r="H113" i="11" s="1"/>
  <c r="F114" i="11"/>
  <c r="G114" i="11" s="1"/>
  <c r="H114" i="11" s="1"/>
  <c r="F115" i="11"/>
  <c r="G115" i="11" s="1"/>
  <c r="H115" i="11" s="1"/>
  <c r="F116" i="11"/>
  <c r="G116" i="11" s="1"/>
  <c r="H116" i="11" s="1"/>
  <c r="F117" i="11"/>
  <c r="G117" i="11" s="1"/>
  <c r="H117" i="11" s="1"/>
  <c r="F118" i="11"/>
  <c r="G118" i="11" s="1"/>
  <c r="H118" i="11" s="1"/>
  <c r="F119" i="11"/>
  <c r="G119" i="11" s="1"/>
  <c r="H119" i="11" s="1"/>
  <c r="F120" i="11"/>
  <c r="G120" i="11" s="1"/>
  <c r="H120" i="11" s="1"/>
  <c r="F121" i="11"/>
  <c r="G121" i="11" s="1"/>
  <c r="H121" i="11" s="1"/>
  <c r="F122" i="11"/>
  <c r="G122" i="11" s="1"/>
  <c r="H122" i="11" s="1"/>
  <c r="F123" i="11"/>
  <c r="G123" i="11" s="1"/>
  <c r="H123" i="11" s="1"/>
  <c r="F124" i="11"/>
  <c r="G124" i="11" s="1"/>
  <c r="H124" i="11" s="1"/>
  <c r="F125" i="11"/>
  <c r="G125" i="11" s="1"/>
  <c r="H125" i="11" s="1"/>
  <c r="F126" i="11"/>
  <c r="G126" i="11" s="1"/>
  <c r="H126" i="11" s="1"/>
  <c r="F127" i="11"/>
  <c r="G127" i="11" s="1"/>
  <c r="H127" i="11" s="1"/>
  <c r="F128" i="11"/>
  <c r="G128" i="11" s="1"/>
  <c r="H128" i="11" s="1"/>
  <c r="F129" i="11"/>
  <c r="G129" i="11" s="1"/>
  <c r="H129" i="11" s="1"/>
  <c r="F130" i="11"/>
  <c r="G130" i="11" s="1"/>
  <c r="H130" i="11" s="1"/>
  <c r="F131" i="11"/>
  <c r="G131" i="11" s="1"/>
  <c r="H131" i="11" s="1"/>
  <c r="F132" i="11"/>
  <c r="G132" i="11" s="1"/>
  <c r="H132" i="11" s="1"/>
  <c r="F133" i="11"/>
  <c r="G133" i="11" s="1"/>
  <c r="H133" i="11" s="1"/>
  <c r="F134" i="11"/>
  <c r="G134" i="11" s="1"/>
  <c r="H134" i="11" s="1"/>
  <c r="F135" i="11"/>
  <c r="G135" i="11" s="1"/>
  <c r="H135" i="11" s="1"/>
  <c r="F136" i="11"/>
  <c r="G136" i="11" s="1"/>
  <c r="H136" i="11" s="1"/>
  <c r="F137" i="11"/>
  <c r="G137" i="11" s="1"/>
  <c r="H137" i="11" s="1"/>
  <c r="F138" i="11"/>
  <c r="G138" i="11" s="1"/>
  <c r="H138" i="11" s="1"/>
  <c r="F139" i="11"/>
  <c r="G139" i="11" s="1"/>
  <c r="H139" i="11" s="1"/>
  <c r="F140" i="11"/>
  <c r="G140" i="11" s="1"/>
  <c r="H140" i="11" s="1"/>
  <c r="F141" i="11"/>
  <c r="G141" i="11" s="1"/>
  <c r="H141" i="11" s="1"/>
  <c r="F142" i="11"/>
  <c r="G142" i="11" s="1"/>
  <c r="H142" i="11" s="1"/>
  <c r="F143" i="11"/>
  <c r="G143" i="11" s="1"/>
  <c r="H143" i="11" s="1"/>
  <c r="F144" i="11"/>
  <c r="G144" i="11" s="1"/>
  <c r="H144" i="11" s="1"/>
  <c r="F145" i="11"/>
  <c r="G145" i="11" s="1"/>
  <c r="H145" i="11" s="1"/>
  <c r="F146" i="11"/>
  <c r="G146" i="11" s="1"/>
  <c r="H146" i="11" s="1"/>
  <c r="F147" i="11"/>
  <c r="G147" i="11" s="1"/>
  <c r="H147" i="11" s="1"/>
  <c r="F148" i="11"/>
  <c r="G148" i="11" s="1"/>
  <c r="H148" i="11" s="1"/>
  <c r="F149" i="11"/>
  <c r="G149" i="11" s="1"/>
  <c r="H149" i="11" s="1"/>
  <c r="F150" i="11"/>
  <c r="G150" i="11" s="1"/>
  <c r="H150" i="11" s="1"/>
  <c r="F151" i="11"/>
  <c r="G151" i="11" s="1"/>
  <c r="H151" i="11" s="1"/>
  <c r="F152" i="11"/>
  <c r="G152" i="11" s="1"/>
  <c r="H152" i="11" s="1"/>
  <c r="F153" i="11"/>
  <c r="G153" i="11" s="1"/>
  <c r="H153" i="11" s="1"/>
  <c r="F154" i="11"/>
  <c r="G154" i="11" s="1"/>
  <c r="H154" i="11" s="1"/>
  <c r="F155" i="11"/>
  <c r="G155" i="11" s="1"/>
  <c r="H155" i="11" s="1"/>
  <c r="F156" i="11"/>
  <c r="G156" i="11" s="1"/>
  <c r="H156" i="11" s="1"/>
  <c r="F157" i="11"/>
  <c r="G157" i="11" s="1"/>
  <c r="H157" i="11" s="1"/>
  <c r="F158" i="11"/>
  <c r="G158" i="11" s="1"/>
  <c r="H158" i="11" s="1"/>
  <c r="F159" i="11"/>
  <c r="G159" i="11" s="1"/>
  <c r="H159" i="11" s="1"/>
  <c r="F160" i="11"/>
  <c r="G160" i="11" s="1"/>
  <c r="H160" i="11" s="1"/>
  <c r="F161" i="11"/>
  <c r="G161" i="11" s="1"/>
  <c r="H161" i="11" s="1"/>
  <c r="F162" i="11"/>
  <c r="G162" i="11" s="1"/>
  <c r="H162" i="11" s="1"/>
  <c r="F163" i="11"/>
  <c r="G163" i="11" s="1"/>
  <c r="H163" i="11" s="1"/>
  <c r="F164" i="11"/>
  <c r="G164" i="11" s="1"/>
  <c r="H164" i="11" s="1"/>
  <c r="F165" i="11"/>
  <c r="G165" i="11" s="1"/>
  <c r="H165" i="11" s="1"/>
  <c r="F166" i="11"/>
  <c r="G166" i="11" s="1"/>
  <c r="H166" i="11" s="1"/>
  <c r="F167" i="11"/>
  <c r="G167" i="11" s="1"/>
  <c r="H167" i="11" s="1"/>
  <c r="F168" i="11"/>
  <c r="G168" i="11" s="1"/>
  <c r="H168" i="11" s="1"/>
  <c r="F169" i="11"/>
  <c r="G169" i="11" s="1"/>
  <c r="H169" i="11" s="1"/>
  <c r="F170" i="11"/>
  <c r="G170" i="11" s="1"/>
  <c r="H170" i="11" s="1"/>
  <c r="F171" i="11"/>
  <c r="G171" i="11" s="1"/>
  <c r="H171" i="11" s="1"/>
  <c r="F172" i="11"/>
  <c r="G172" i="11" s="1"/>
  <c r="H172" i="11" s="1"/>
  <c r="F173" i="11"/>
  <c r="G173" i="11" s="1"/>
  <c r="H173" i="11" s="1"/>
  <c r="F174" i="11"/>
  <c r="G174" i="11" s="1"/>
  <c r="H174" i="11" s="1"/>
  <c r="F175" i="11"/>
  <c r="G175" i="11" s="1"/>
  <c r="H175" i="11" s="1"/>
  <c r="F176" i="11"/>
  <c r="G176" i="11" s="1"/>
  <c r="H176" i="11" s="1"/>
  <c r="F177" i="11"/>
  <c r="G177" i="11" s="1"/>
  <c r="H177" i="11" s="1"/>
  <c r="F178" i="11"/>
  <c r="G178" i="11" s="1"/>
  <c r="H178" i="11" s="1"/>
  <c r="F179" i="11"/>
  <c r="G179" i="11" s="1"/>
  <c r="H179" i="11" s="1"/>
  <c r="F180" i="11"/>
  <c r="G180" i="11" s="1"/>
  <c r="H180" i="11" s="1"/>
  <c r="F181" i="11"/>
  <c r="G181" i="11" s="1"/>
  <c r="H181" i="11" s="1"/>
  <c r="F182" i="11"/>
  <c r="G182" i="11" s="1"/>
  <c r="H182" i="11" s="1"/>
  <c r="F183" i="11"/>
  <c r="G183" i="11" s="1"/>
  <c r="H183" i="11" s="1"/>
  <c r="F184" i="11"/>
  <c r="G184" i="11" s="1"/>
  <c r="H184" i="11" s="1"/>
  <c r="F185" i="11"/>
  <c r="G185" i="11" s="1"/>
  <c r="H185" i="11" s="1"/>
  <c r="F186" i="11"/>
  <c r="G186" i="11" s="1"/>
  <c r="H186" i="11" s="1"/>
  <c r="F187" i="11"/>
  <c r="G187" i="11" s="1"/>
  <c r="H187" i="11" s="1"/>
  <c r="F188" i="11"/>
  <c r="G188" i="11" s="1"/>
  <c r="H188" i="11" s="1"/>
  <c r="F189" i="11"/>
  <c r="G189" i="11" s="1"/>
  <c r="H189" i="11" s="1"/>
  <c r="F190" i="11"/>
  <c r="G190" i="11" s="1"/>
  <c r="H190" i="11" s="1"/>
  <c r="F191" i="11"/>
  <c r="G191" i="11" s="1"/>
  <c r="H191" i="11" s="1"/>
  <c r="F192" i="11"/>
  <c r="G192" i="11" s="1"/>
  <c r="H192" i="11" s="1"/>
  <c r="F193" i="11"/>
  <c r="G193" i="11" s="1"/>
  <c r="H193" i="11" s="1"/>
  <c r="F194" i="11"/>
  <c r="G194" i="11" s="1"/>
  <c r="H194" i="11" s="1"/>
  <c r="F195" i="11"/>
  <c r="G195" i="11" s="1"/>
  <c r="H195" i="11" s="1"/>
  <c r="F196" i="11"/>
  <c r="G196" i="11" s="1"/>
  <c r="H196" i="11" s="1"/>
  <c r="F197" i="11"/>
  <c r="G197" i="11" s="1"/>
  <c r="H197" i="11" s="1"/>
  <c r="F198" i="11"/>
  <c r="G198" i="11" s="1"/>
  <c r="H198" i="11" s="1"/>
  <c r="F199" i="11"/>
  <c r="G199" i="11" s="1"/>
  <c r="H199" i="11" s="1"/>
  <c r="F200" i="11"/>
  <c r="G200" i="11" s="1"/>
  <c r="H200" i="11" s="1"/>
  <c r="F201" i="11"/>
  <c r="G201" i="11" s="1"/>
  <c r="H201" i="11" s="1"/>
  <c r="F202" i="11"/>
  <c r="G202" i="11" s="1"/>
  <c r="H202" i="11" s="1"/>
  <c r="F203" i="11"/>
  <c r="G203" i="11" s="1"/>
  <c r="H203" i="11" s="1"/>
  <c r="F204" i="11"/>
  <c r="G204" i="11" s="1"/>
  <c r="H204" i="11" s="1"/>
  <c r="F205" i="11"/>
  <c r="G205" i="11" s="1"/>
  <c r="H205" i="11" s="1"/>
  <c r="F206" i="11"/>
  <c r="G206" i="11" s="1"/>
  <c r="H206" i="11" s="1"/>
  <c r="F207" i="11"/>
  <c r="G207" i="11" s="1"/>
  <c r="H207" i="11" s="1"/>
  <c r="F208" i="11"/>
  <c r="G208" i="11" s="1"/>
  <c r="H208" i="11" s="1"/>
  <c r="F209" i="11"/>
  <c r="G209" i="11" s="1"/>
  <c r="H209" i="11" s="1"/>
  <c r="F210" i="11"/>
  <c r="G210" i="11" s="1"/>
  <c r="H210" i="11" s="1"/>
  <c r="F211" i="11"/>
  <c r="G211" i="11" s="1"/>
  <c r="H211" i="11" s="1"/>
  <c r="F212" i="11"/>
  <c r="G212" i="11" s="1"/>
  <c r="H212" i="11" s="1"/>
  <c r="F213" i="11"/>
  <c r="G213" i="11" s="1"/>
  <c r="H213" i="11" s="1"/>
  <c r="F214" i="11"/>
  <c r="G214" i="11" s="1"/>
  <c r="H214" i="11" s="1"/>
  <c r="F215" i="11"/>
  <c r="G215" i="11" s="1"/>
  <c r="H215" i="11" s="1"/>
  <c r="F216" i="11"/>
  <c r="G216" i="11" s="1"/>
  <c r="H216" i="11" s="1"/>
  <c r="F217" i="11"/>
  <c r="G217" i="11" s="1"/>
  <c r="H217" i="11" s="1"/>
  <c r="F218" i="11"/>
  <c r="G218" i="11" s="1"/>
  <c r="H218" i="11" s="1"/>
  <c r="F219" i="11"/>
  <c r="G219" i="11" s="1"/>
  <c r="H219" i="11" s="1"/>
  <c r="F220" i="11"/>
  <c r="G220" i="11" s="1"/>
  <c r="H220" i="11" s="1"/>
  <c r="F221" i="11"/>
  <c r="G221" i="11" s="1"/>
  <c r="H221" i="11" s="1"/>
  <c r="F222" i="11"/>
  <c r="G222" i="11" s="1"/>
  <c r="H222" i="11" s="1"/>
  <c r="F223" i="11"/>
  <c r="G223" i="11" s="1"/>
  <c r="H223" i="11" s="1"/>
  <c r="F224" i="11"/>
  <c r="G224" i="11" s="1"/>
  <c r="H224" i="11" s="1"/>
  <c r="F225" i="11"/>
  <c r="G225" i="11" s="1"/>
  <c r="H225" i="11" s="1"/>
  <c r="F226" i="11"/>
  <c r="G226" i="11" s="1"/>
  <c r="H226" i="11" s="1"/>
  <c r="F227" i="11"/>
  <c r="G227" i="11" s="1"/>
  <c r="H227" i="11" s="1"/>
  <c r="F228" i="11"/>
  <c r="G228" i="11" s="1"/>
  <c r="H228" i="11" s="1"/>
  <c r="F229" i="11"/>
  <c r="G229" i="11" s="1"/>
  <c r="H229" i="11" s="1"/>
  <c r="F230" i="11"/>
  <c r="G230" i="11" s="1"/>
  <c r="H230" i="11" s="1"/>
  <c r="F231" i="11"/>
  <c r="G231" i="11" s="1"/>
  <c r="H231" i="11" s="1"/>
  <c r="F232" i="11"/>
  <c r="G232" i="11" s="1"/>
  <c r="H232" i="11" s="1"/>
  <c r="F233" i="11"/>
  <c r="G233" i="11" s="1"/>
  <c r="H233" i="11" s="1"/>
  <c r="F234" i="11"/>
  <c r="G234" i="11" s="1"/>
  <c r="H234" i="11" s="1"/>
  <c r="F235" i="11"/>
  <c r="G235" i="11" s="1"/>
  <c r="H235" i="11" s="1"/>
  <c r="F236" i="11"/>
  <c r="G236" i="11" s="1"/>
  <c r="H236" i="11" s="1"/>
  <c r="F237" i="11"/>
  <c r="G237" i="11" s="1"/>
  <c r="H237" i="11" s="1"/>
  <c r="F238" i="11"/>
  <c r="G238" i="11" s="1"/>
  <c r="H238" i="11" s="1"/>
  <c r="F239" i="11"/>
  <c r="G239" i="11" s="1"/>
  <c r="H239" i="11" s="1"/>
  <c r="F240" i="11"/>
  <c r="G240" i="11" s="1"/>
  <c r="H240" i="11" s="1"/>
  <c r="F241" i="11"/>
  <c r="G241" i="11" s="1"/>
  <c r="H241" i="11" s="1"/>
  <c r="F242" i="11"/>
  <c r="G242" i="11" s="1"/>
  <c r="H242" i="11" s="1"/>
  <c r="F243" i="11"/>
  <c r="G243" i="11" s="1"/>
  <c r="H243" i="11" s="1"/>
  <c r="F244" i="11"/>
  <c r="G244" i="11" s="1"/>
  <c r="H244" i="11" s="1"/>
  <c r="F245" i="11"/>
  <c r="G245" i="11" s="1"/>
  <c r="H245" i="11" s="1"/>
  <c r="F246" i="11"/>
  <c r="G246" i="11" s="1"/>
  <c r="H246" i="11" s="1"/>
  <c r="F247" i="11"/>
  <c r="G247" i="11" s="1"/>
  <c r="H247" i="11" s="1"/>
  <c r="F248" i="11"/>
  <c r="G248" i="11" s="1"/>
  <c r="H248" i="11" s="1"/>
  <c r="F249" i="11"/>
  <c r="G249" i="11" s="1"/>
  <c r="H249" i="11" s="1"/>
  <c r="F250" i="11"/>
  <c r="G250" i="11" s="1"/>
  <c r="H250" i="11" s="1"/>
  <c r="F251" i="11"/>
  <c r="G251" i="11" s="1"/>
  <c r="H251" i="11" s="1"/>
  <c r="F252" i="11"/>
  <c r="G252" i="11" s="1"/>
  <c r="H252" i="11" s="1"/>
  <c r="F253" i="11"/>
  <c r="G253" i="11" s="1"/>
  <c r="H253" i="11" s="1"/>
  <c r="F254" i="11"/>
  <c r="G254" i="11" s="1"/>
  <c r="H254" i="11" s="1"/>
  <c r="F255" i="11"/>
  <c r="G255" i="11" s="1"/>
  <c r="H255" i="11" s="1"/>
  <c r="F256" i="11"/>
  <c r="G256" i="11" s="1"/>
  <c r="H256" i="11" s="1"/>
  <c r="F257" i="11"/>
  <c r="G257" i="11" s="1"/>
  <c r="H257" i="11" s="1"/>
  <c r="F258" i="11"/>
  <c r="G258" i="11" s="1"/>
  <c r="H258" i="11" s="1"/>
  <c r="F259" i="11"/>
  <c r="G259" i="11" s="1"/>
  <c r="H259" i="11" s="1"/>
  <c r="F260" i="11"/>
  <c r="G260" i="11" s="1"/>
  <c r="H260" i="11" s="1"/>
  <c r="F261" i="11"/>
  <c r="G261" i="11" s="1"/>
  <c r="H261" i="11" s="1"/>
  <c r="F262" i="11"/>
  <c r="G262" i="11" s="1"/>
  <c r="H262" i="11" s="1"/>
  <c r="F263" i="11"/>
  <c r="G263" i="11" s="1"/>
  <c r="H263" i="11" s="1"/>
  <c r="F264" i="11"/>
  <c r="G264" i="11" s="1"/>
  <c r="H264" i="11" s="1"/>
  <c r="F265" i="11"/>
  <c r="G265" i="11" s="1"/>
  <c r="H265" i="11" s="1"/>
  <c r="F266" i="11"/>
  <c r="G266" i="11" s="1"/>
  <c r="H266" i="11" s="1"/>
  <c r="F267" i="11"/>
  <c r="G267" i="11" s="1"/>
  <c r="H267" i="11" s="1"/>
  <c r="F268" i="11"/>
  <c r="G268" i="11" s="1"/>
  <c r="H268" i="11" s="1"/>
  <c r="F269" i="11"/>
  <c r="G269" i="11" s="1"/>
  <c r="H269" i="11" s="1"/>
  <c r="F270" i="11"/>
  <c r="G270" i="11" s="1"/>
  <c r="H270" i="11" s="1"/>
  <c r="F271" i="11"/>
  <c r="G271" i="11" s="1"/>
  <c r="H271" i="11" s="1"/>
  <c r="F272" i="11"/>
  <c r="G272" i="11" s="1"/>
  <c r="H272" i="11" s="1"/>
  <c r="F273" i="11"/>
  <c r="G273" i="11" s="1"/>
  <c r="H273" i="11" s="1"/>
  <c r="F274" i="11"/>
  <c r="G274" i="11" s="1"/>
  <c r="H274" i="11" s="1"/>
  <c r="F275" i="11"/>
  <c r="G275" i="11" s="1"/>
  <c r="H275" i="11" s="1"/>
  <c r="F276" i="11"/>
  <c r="G276" i="11" s="1"/>
  <c r="H276" i="11" s="1"/>
  <c r="F277" i="11"/>
  <c r="G277" i="11" s="1"/>
  <c r="H277" i="11" s="1"/>
  <c r="F278" i="11"/>
  <c r="G278" i="11" s="1"/>
  <c r="H278" i="11" s="1"/>
  <c r="F279" i="11"/>
  <c r="G279" i="11" s="1"/>
  <c r="H279" i="11" s="1"/>
  <c r="F280" i="11"/>
  <c r="G280" i="11" s="1"/>
  <c r="H280" i="11" s="1"/>
  <c r="F281" i="11"/>
  <c r="G281" i="11" s="1"/>
  <c r="H281" i="11" s="1"/>
  <c r="F282" i="11"/>
  <c r="G282" i="11" s="1"/>
  <c r="H282" i="11" s="1"/>
  <c r="F283" i="11"/>
  <c r="G283" i="11" s="1"/>
  <c r="H283" i="11" s="1"/>
  <c r="F284" i="11"/>
  <c r="G284" i="11" s="1"/>
  <c r="H284" i="11" s="1"/>
  <c r="F285" i="11"/>
  <c r="G285" i="11" s="1"/>
  <c r="H285" i="11" s="1"/>
  <c r="F286" i="11"/>
  <c r="G286" i="11" s="1"/>
  <c r="H286" i="11" s="1"/>
  <c r="F287" i="11"/>
  <c r="G287" i="11" s="1"/>
  <c r="H287" i="11" s="1"/>
  <c r="F288" i="11"/>
  <c r="G288" i="11" s="1"/>
  <c r="H288" i="11" s="1"/>
  <c r="F289" i="11"/>
  <c r="G289" i="11" s="1"/>
  <c r="H289" i="11" s="1"/>
  <c r="F290" i="11"/>
  <c r="G290" i="11" s="1"/>
  <c r="H290" i="11" s="1"/>
  <c r="F291" i="11"/>
  <c r="G291" i="11" s="1"/>
  <c r="H291" i="11" s="1"/>
  <c r="F292" i="11"/>
  <c r="G292" i="11" s="1"/>
  <c r="H292" i="11" s="1"/>
  <c r="F293" i="11"/>
  <c r="G293" i="11" s="1"/>
  <c r="H293" i="11" s="1"/>
  <c r="F294" i="11"/>
  <c r="G294" i="11" s="1"/>
  <c r="H294" i="11" s="1"/>
  <c r="F295" i="11"/>
  <c r="G295" i="11" s="1"/>
  <c r="H295" i="11" s="1"/>
  <c r="F296" i="11"/>
  <c r="G296" i="11" s="1"/>
  <c r="H296" i="11" s="1"/>
  <c r="F297" i="11"/>
  <c r="G297" i="11" s="1"/>
  <c r="H297" i="11" s="1"/>
  <c r="F298" i="11"/>
  <c r="G298" i="11" s="1"/>
  <c r="H298" i="11" s="1"/>
  <c r="F299" i="11"/>
  <c r="G299" i="11" s="1"/>
  <c r="H299" i="11" s="1"/>
  <c r="F300" i="11"/>
  <c r="G300" i="11" s="1"/>
  <c r="H300" i="11" s="1"/>
  <c r="F301" i="11"/>
  <c r="G301" i="11" s="1"/>
  <c r="H301" i="11" s="1"/>
  <c r="F302" i="11"/>
  <c r="G302" i="11" s="1"/>
  <c r="H302" i="11" s="1"/>
  <c r="F303" i="11"/>
  <c r="G303" i="11" s="1"/>
  <c r="H303" i="11" s="1"/>
  <c r="F304" i="11"/>
  <c r="G304" i="11" s="1"/>
  <c r="H304" i="11" s="1"/>
  <c r="F305" i="11"/>
  <c r="G305" i="11" s="1"/>
  <c r="H305" i="11" s="1"/>
  <c r="F306" i="11"/>
  <c r="G306" i="11" s="1"/>
  <c r="H306" i="11" s="1"/>
  <c r="F307" i="11"/>
  <c r="G307" i="11" s="1"/>
  <c r="H307" i="11" s="1"/>
  <c r="F308" i="11"/>
  <c r="G308" i="11" s="1"/>
  <c r="H308" i="11" s="1"/>
  <c r="F309" i="11"/>
  <c r="G309" i="11" s="1"/>
  <c r="H309" i="11" s="1"/>
  <c r="F310" i="11"/>
  <c r="G310" i="11" s="1"/>
  <c r="H310" i="11" s="1"/>
  <c r="F311" i="11"/>
  <c r="G311" i="11" s="1"/>
  <c r="H311" i="11" s="1"/>
  <c r="F312" i="11"/>
  <c r="G312" i="11" s="1"/>
  <c r="H312" i="11" s="1"/>
  <c r="F313" i="11"/>
  <c r="G313" i="11" s="1"/>
  <c r="H313" i="11" s="1"/>
  <c r="F314" i="11"/>
  <c r="G314" i="11" s="1"/>
  <c r="H314" i="11" s="1"/>
  <c r="F315" i="11"/>
  <c r="G315" i="11" s="1"/>
  <c r="H315" i="11" s="1"/>
  <c r="F316" i="11"/>
  <c r="G316" i="11" s="1"/>
  <c r="H316" i="11" s="1"/>
  <c r="F317" i="11"/>
  <c r="G317" i="11" s="1"/>
  <c r="H317" i="11" s="1"/>
  <c r="F318" i="11"/>
  <c r="G318" i="11" s="1"/>
  <c r="H318" i="11" s="1"/>
  <c r="F319" i="11"/>
  <c r="G319" i="11" s="1"/>
  <c r="H319" i="11" s="1"/>
  <c r="F320" i="11"/>
  <c r="G320" i="11" s="1"/>
  <c r="H320" i="11" s="1"/>
  <c r="F321" i="11"/>
  <c r="G321" i="11" s="1"/>
  <c r="H321" i="11" s="1"/>
  <c r="F322" i="11"/>
  <c r="G322" i="11" s="1"/>
  <c r="H322" i="11" s="1"/>
  <c r="F323" i="11"/>
  <c r="G323" i="11" s="1"/>
  <c r="H323" i="11" s="1"/>
  <c r="F324" i="11"/>
  <c r="G324" i="11" s="1"/>
  <c r="H324" i="11" s="1"/>
  <c r="F325" i="11"/>
  <c r="G325" i="11" s="1"/>
  <c r="H325" i="11" s="1"/>
  <c r="F326" i="11"/>
  <c r="G326" i="11" s="1"/>
  <c r="H326" i="11" s="1"/>
  <c r="F327" i="11"/>
  <c r="G327" i="11" s="1"/>
  <c r="H327" i="11" s="1"/>
  <c r="F328" i="11"/>
  <c r="G328" i="11" s="1"/>
  <c r="H328" i="11" s="1"/>
  <c r="F329" i="11"/>
  <c r="G329" i="11" s="1"/>
  <c r="H329" i="11" s="1"/>
  <c r="F330" i="11"/>
  <c r="G330" i="11" s="1"/>
  <c r="H330" i="11" s="1"/>
  <c r="F331" i="11"/>
  <c r="G331" i="11" s="1"/>
  <c r="H331" i="11" s="1"/>
  <c r="F332" i="11"/>
  <c r="G332" i="11" s="1"/>
  <c r="H332" i="11" s="1"/>
  <c r="F333" i="11"/>
  <c r="G333" i="11" s="1"/>
  <c r="H333" i="11" s="1"/>
  <c r="F334" i="11"/>
  <c r="G334" i="11" s="1"/>
  <c r="H334" i="11" s="1"/>
  <c r="F335" i="11"/>
  <c r="G335" i="11" s="1"/>
  <c r="H335" i="11" s="1"/>
  <c r="F336" i="11"/>
  <c r="G336" i="11" s="1"/>
  <c r="H336" i="11" s="1"/>
  <c r="F337" i="11"/>
  <c r="G337" i="11" s="1"/>
  <c r="H337" i="11" s="1"/>
  <c r="F338" i="11"/>
  <c r="G338" i="11" s="1"/>
  <c r="H338" i="11" s="1"/>
  <c r="F339" i="11"/>
  <c r="G339" i="11" s="1"/>
  <c r="H339" i="11" s="1"/>
  <c r="F340" i="11"/>
  <c r="G340" i="11" s="1"/>
  <c r="H340" i="11" s="1"/>
  <c r="F341" i="11"/>
  <c r="G341" i="11" s="1"/>
  <c r="H341" i="11" s="1"/>
  <c r="F342" i="11"/>
  <c r="G342" i="11" s="1"/>
  <c r="H342" i="11" s="1"/>
  <c r="F343" i="11"/>
  <c r="G343" i="11" s="1"/>
  <c r="H343" i="11" s="1"/>
  <c r="F344" i="11"/>
  <c r="G344" i="11" s="1"/>
  <c r="H344" i="11" s="1"/>
  <c r="F345" i="11"/>
  <c r="G345" i="11" s="1"/>
  <c r="H345" i="11" s="1"/>
  <c r="F346" i="11"/>
  <c r="G346" i="11" s="1"/>
  <c r="H346" i="11" s="1"/>
  <c r="F347" i="11"/>
  <c r="G347" i="11" s="1"/>
  <c r="H347" i="11" s="1"/>
  <c r="F348" i="11"/>
  <c r="G348" i="11" s="1"/>
  <c r="H348" i="11" s="1"/>
  <c r="F349" i="11"/>
  <c r="G349" i="11" s="1"/>
  <c r="H349" i="11" s="1"/>
  <c r="F350" i="11"/>
  <c r="G350" i="11" s="1"/>
  <c r="H350" i="11" s="1"/>
  <c r="F351" i="11"/>
  <c r="G351" i="11" s="1"/>
  <c r="H351" i="11" s="1"/>
  <c r="F352" i="11"/>
  <c r="G352" i="11" s="1"/>
  <c r="H352" i="11" s="1"/>
  <c r="F353" i="11"/>
  <c r="G353" i="11" s="1"/>
  <c r="H353" i="11" s="1"/>
  <c r="F354" i="11"/>
  <c r="G354" i="11" s="1"/>
  <c r="H354" i="11" s="1"/>
  <c r="F355" i="11"/>
  <c r="G355" i="11" s="1"/>
  <c r="H355" i="11" s="1"/>
  <c r="F356" i="11"/>
  <c r="G356" i="11" s="1"/>
  <c r="H356" i="11" s="1"/>
  <c r="F357" i="11"/>
  <c r="G357" i="11" s="1"/>
  <c r="H357" i="11" s="1"/>
  <c r="F358" i="11"/>
  <c r="G358" i="11" s="1"/>
  <c r="H358" i="11" s="1"/>
  <c r="F359" i="11"/>
  <c r="G359" i="11" s="1"/>
  <c r="H359" i="11" s="1"/>
  <c r="F360" i="11"/>
  <c r="G360" i="11" s="1"/>
  <c r="H360" i="11" s="1"/>
  <c r="F361" i="11"/>
  <c r="G361" i="11" s="1"/>
  <c r="H361" i="11" s="1"/>
  <c r="F362" i="11"/>
  <c r="G362" i="11" s="1"/>
  <c r="H362" i="11" s="1"/>
  <c r="F363" i="11"/>
  <c r="G363" i="11" s="1"/>
  <c r="H363" i="11" s="1"/>
  <c r="F364" i="11"/>
  <c r="G364" i="11" s="1"/>
  <c r="H364" i="11" s="1"/>
  <c r="F365" i="11"/>
  <c r="G365" i="11" s="1"/>
  <c r="H365" i="11" s="1"/>
  <c r="F366" i="11"/>
  <c r="G366" i="11" s="1"/>
  <c r="H366" i="11" s="1"/>
  <c r="F367" i="11"/>
  <c r="G367" i="11" s="1"/>
  <c r="H367" i="11" s="1"/>
  <c r="F368" i="11"/>
  <c r="G368" i="11" s="1"/>
  <c r="H368" i="11" s="1"/>
  <c r="F369" i="11"/>
  <c r="G369" i="11" s="1"/>
  <c r="H369" i="11" s="1"/>
  <c r="F370" i="11"/>
  <c r="G370" i="11" s="1"/>
  <c r="H370" i="11" s="1"/>
  <c r="F371" i="11"/>
  <c r="G371" i="11" s="1"/>
  <c r="H371" i="11" s="1"/>
  <c r="F372" i="11"/>
  <c r="G372" i="11" s="1"/>
  <c r="H372" i="11" s="1"/>
  <c r="F373" i="11"/>
  <c r="G373" i="11" s="1"/>
  <c r="H373" i="11" s="1"/>
  <c r="F374" i="11"/>
  <c r="G374" i="11" s="1"/>
  <c r="H374" i="11" s="1"/>
  <c r="F375" i="11"/>
  <c r="G375" i="11" s="1"/>
  <c r="H375" i="11" s="1"/>
  <c r="F376" i="11"/>
  <c r="G376" i="11" s="1"/>
  <c r="H376" i="11" s="1"/>
  <c r="F377" i="11"/>
  <c r="G377" i="11" s="1"/>
  <c r="H377" i="11" s="1"/>
  <c r="F378" i="11"/>
  <c r="G378" i="11" s="1"/>
  <c r="H378" i="11" s="1"/>
  <c r="F379" i="11"/>
  <c r="G379" i="11" s="1"/>
  <c r="H379" i="11" s="1"/>
  <c r="F380" i="11"/>
  <c r="G380" i="11" s="1"/>
  <c r="H380" i="11" s="1"/>
  <c r="F381" i="11"/>
  <c r="G381" i="11" s="1"/>
  <c r="H381" i="11" s="1"/>
  <c r="F382" i="11"/>
  <c r="G382" i="11" s="1"/>
  <c r="H382" i="11" s="1"/>
  <c r="F383" i="11"/>
  <c r="G383" i="11" s="1"/>
  <c r="H383" i="11" s="1"/>
  <c r="F384" i="11"/>
  <c r="G384" i="11" s="1"/>
  <c r="H384" i="11" s="1"/>
  <c r="F385" i="11"/>
  <c r="G385" i="11" s="1"/>
  <c r="H385" i="11" s="1"/>
  <c r="F386" i="11"/>
  <c r="G386" i="11" s="1"/>
  <c r="H386" i="11" s="1"/>
  <c r="F387" i="11"/>
  <c r="G387" i="11" s="1"/>
  <c r="H387" i="11" s="1"/>
  <c r="F388" i="11"/>
  <c r="G388" i="11" s="1"/>
  <c r="H388" i="11" s="1"/>
  <c r="F389" i="11"/>
  <c r="G389" i="11" s="1"/>
  <c r="H389" i="11" s="1"/>
  <c r="F390" i="11"/>
  <c r="G390" i="11" s="1"/>
  <c r="H390" i="11" s="1"/>
  <c r="F391" i="11"/>
  <c r="G391" i="11" s="1"/>
  <c r="H391" i="11" s="1"/>
  <c r="F392" i="11"/>
  <c r="G392" i="11" s="1"/>
  <c r="H392" i="11" s="1"/>
  <c r="F393" i="11"/>
  <c r="G393" i="11" s="1"/>
  <c r="H393" i="11" s="1"/>
  <c r="F394" i="11"/>
  <c r="G394" i="11" s="1"/>
  <c r="H394" i="11" s="1"/>
  <c r="F395" i="11"/>
  <c r="G395" i="11" s="1"/>
  <c r="H395" i="11" s="1"/>
  <c r="F396" i="11"/>
  <c r="G396" i="11" s="1"/>
  <c r="H396" i="11" s="1"/>
  <c r="F397" i="11"/>
  <c r="G397" i="11" s="1"/>
  <c r="H397" i="11" s="1"/>
  <c r="F398" i="11"/>
  <c r="G398" i="11" s="1"/>
  <c r="H398" i="11" s="1"/>
  <c r="F399" i="11"/>
  <c r="G399" i="11" s="1"/>
  <c r="H399" i="11" s="1"/>
  <c r="F400" i="11"/>
  <c r="G400" i="11" s="1"/>
  <c r="H400" i="11" s="1"/>
  <c r="F401" i="11"/>
  <c r="G401" i="11" s="1"/>
  <c r="H401" i="11" s="1"/>
  <c r="F402" i="11"/>
  <c r="G402" i="11" s="1"/>
  <c r="H402" i="11" s="1"/>
  <c r="F403" i="11"/>
  <c r="G403" i="11" s="1"/>
  <c r="H403" i="11" s="1"/>
  <c r="F404" i="11"/>
  <c r="G404" i="11" s="1"/>
  <c r="H404" i="11" s="1"/>
  <c r="F405" i="11"/>
  <c r="G405" i="11" s="1"/>
  <c r="H405" i="11" s="1"/>
  <c r="F406" i="11"/>
  <c r="G406" i="11" s="1"/>
  <c r="H406" i="11" s="1"/>
  <c r="F407" i="11"/>
  <c r="G407" i="11" s="1"/>
  <c r="H407" i="11" s="1"/>
  <c r="F408" i="11"/>
  <c r="G408" i="11" s="1"/>
  <c r="H408" i="11" s="1"/>
  <c r="F409" i="11"/>
  <c r="G409" i="11" s="1"/>
  <c r="H409" i="11" s="1"/>
  <c r="F410" i="11"/>
  <c r="G410" i="11" s="1"/>
  <c r="H410" i="11" s="1"/>
  <c r="F411" i="11"/>
  <c r="G411" i="11" s="1"/>
  <c r="H411" i="11" s="1"/>
  <c r="F412" i="11"/>
  <c r="G412" i="11" s="1"/>
  <c r="H412" i="11" s="1"/>
  <c r="F413" i="11"/>
  <c r="G413" i="11" s="1"/>
  <c r="H413" i="11" s="1"/>
  <c r="F414" i="11"/>
  <c r="G414" i="11" s="1"/>
  <c r="F415" i="11"/>
  <c r="G415" i="11" s="1"/>
  <c r="H415" i="11" s="1"/>
  <c r="F416" i="11"/>
  <c r="G416" i="11" s="1"/>
  <c r="H416" i="11" s="1"/>
  <c r="F417" i="11"/>
  <c r="G417" i="11" s="1"/>
  <c r="H417" i="11" s="1"/>
  <c r="F418" i="11"/>
  <c r="G418" i="11" s="1"/>
  <c r="H418" i="11" s="1"/>
  <c r="F419" i="11"/>
  <c r="G419" i="11" s="1"/>
  <c r="H419" i="11" s="1"/>
  <c r="F420" i="11"/>
  <c r="G420" i="11" s="1"/>
  <c r="H420" i="11" s="1"/>
  <c r="F421" i="11"/>
  <c r="G421" i="11" s="1"/>
  <c r="H421" i="11" s="1"/>
  <c r="F422" i="11"/>
  <c r="G422" i="11" s="1"/>
  <c r="H422" i="11" s="1"/>
  <c r="F423" i="11"/>
  <c r="G423" i="11" s="1"/>
  <c r="H423" i="11" s="1"/>
  <c r="F424" i="11"/>
  <c r="G424" i="11" s="1"/>
  <c r="H424" i="11" s="1"/>
  <c r="F425" i="11"/>
  <c r="G425" i="11" s="1"/>
  <c r="H425" i="11" s="1"/>
  <c r="F426" i="11"/>
  <c r="G426" i="11" s="1"/>
  <c r="H426" i="11" s="1"/>
  <c r="F427" i="11"/>
  <c r="G427" i="11" s="1"/>
  <c r="H427" i="11" s="1"/>
  <c r="F428" i="11"/>
  <c r="G428" i="11" s="1"/>
  <c r="H428" i="11" s="1"/>
  <c r="F429" i="11"/>
  <c r="G429" i="11" s="1"/>
  <c r="H429" i="11" s="1"/>
  <c r="F430" i="11"/>
  <c r="G430" i="11" s="1"/>
  <c r="H430" i="11" s="1"/>
  <c r="F431" i="11"/>
  <c r="G431" i="11" s="1"/>
  <c r="H431" i="11" s="1"/>
  <c r="F432" i="11"/>
  <c r="G432" i="11" s="1"/>
  <c r="H432" i="11" s="1"/>
  <c r="F433" i="11"/>
  <c r="G433" i="11" s="1"/>
  <c r="H433" i="11" s="1"/>
  <c r="F434" i="11"/>
  <c r="G434" i="11" s="1"/>
  <c r="H434" i="11" s="1"/>
  <c r="F435" i="11"/>
  <c r="G435" i="11" s="1"/>
  <c r="H435" i="11" s="1"/>
  <c r="F436" i="11"/>
  <c r="G436" i="11" s="1"/>
  <c r="H436" i="11" s="1"/>
  <c r="F437" i="11"/>
  <c r="G437" i="11" s="1"/>
  <c r="H437" i="11" s="1"/>
  <c r="F438" i="11"/>
  <c r="G438" i="11" s="1"/>
  <c r="H438" i="11" s="1"/>
  <c r="F439" i="11"/>
  <c r="G439" i="11" s="1"/>
  <c r="H439" i="11" s="1"/>
  <c r="F440" i="11"/>
  <c r="G440" i="11" s="1"/>
  <c r="H440" i="11" s="1"/>
  <c r="F441" i="11"/>
  <c r="G441" i="11" s="1"/>
  <c r="H441" i="11" s="1"/>
  <c r="F442" i="11"/>
  <c r="G442" i="11" s="1"/>
  <c r="H442" i="11" s="1"/>
  <c r="F443" i="11"/>
  <c r="G443" i="11" s="1"/>
  <c r="H443" i="11" s="1"/>
  <c r="F444" i="11"/>
  <c r="G444" i="11" s="1"/>
  <c r="H444" i="11" s="1"/>
  <c r="F445" i="11"/>
  <c r="G445" i="11" s="1"/>
  <c r="H445" i="11" s="1"/>
  <c r="F446" i="11"/>
  <c r="G446" i="11" s="1"/>
  <c r="H446" i="11" s="1"/>
  <c r="F447" i="11"/>
  <c r="G447" i="11" s="1"/>
  <c r="H447" i="11" s="1"/>
  <c r="F448" i="11"/>
  <c r="G448" i="11" s="1"/>
  <c r="H448" i="11" s="1"/>
  <c r="F449" i="11"/>
  <c r="G449" i="11" s="1"/>
  <c r="H449" i="11" s="1"/>
  <c r="F450" i="11"/>
  <c r="G450" i="11" s="1"/>
  <c r="H450" i="11" s="1"/>
  <c r="F451" i="11"/>
  <c r="G451" i="11" s="1"/>
  <c r="H451" i="11" s="1"/>
  <c r="F452" i="11"/>
  <c r="G452" i="11" s="1"/>
  <c r="H452" i="11" s="1"/>
  <c r="F453" i="11"/>
  <c r="G453" i="11" s="1"/>
  <c r="H453" i="11" s="1"/>
  <c r="F454" i="11"/>
  <c r="G454" i="11" s="1"/>
  <c r="H454" i="11" s="1"/>
  <c r="F455" i="11"/>
  <c r="G455" i="11" s="1"/>
  <c r="H455" i="11" s="1"/>
  <c r="F456" i="11"/>
  <c r="G456" i="11" s="1"/>
  <c r="H456" i="11" s="1"/>
  <c r="F457" i="11"/>
  <c r="G457" i="11" s="1"/>
  <c r="H457" i="11" s="1"/>
  <c r="F458" i="11"/>
  <c r="G458" i="11" s="1"/>
  <c r="H458" i="11" s="1"/>
  <c r="F459" i="11"/>
  <c r="G459" i="11" s="1"/>
  <c r="H459" i="11" s="1"/>
  <c r="F460" i="11"/>
  <c r="G460" i="11" s="1"/>
  <c r="H460" i="11" s="1"/>
  <c r="F461" i="11"/>
  <c r="G461" i="11" s="1"/>
  <c r="H461" i="11" s="1"/>
  <c r="F462" i="11"/>
  <c r="G462" i="11" s="1"/>
  <c r="H462" i="11" s="1"/>
  <c r="F463" i="11"/>
  <c r="G463" i="11" s="1"/>
  <c r="H463" i="11" s="1"/>
  <c r="F464" i="11"/>
  <c r="G464" i="11" s="1"/>
  <c r="H464" i="11" s="1"/>
  <c r="F465" i="11"/>
  <c r="G465" i="11" s="1"/>
  <c r="H465" i="11" s="1"/>
  <c r="F466" i="11"/>
  <c r="G466" i="11" s="1"/>
  <c r="H466" i="11" s="1"/>
  <c r="F467" i="11"/>
  <c r="G467" i="11" s="1"/>
  <c r="H467" i="11" s="1"/>
  <c r="F468" i="11"/>
  <c r="G468" i="11" s="1"/>
  <c r="H468" i="11" s="1"/>
  <c r="F469" i="11"/>
  <c r="G469" i="11" s="1"/>
  <c r="H469" i="11" s="1"/>
  <c r="F470" i="11"/>
  <c r="G470" i="11" s="1"/>
  <c r="H470" i="11" s="1"/>
  <c r="F471" i="11"/>
  <c r="G471" i="11" s="1"/>
  <c r="H471" i="11" s="1"/>
  <c r="F472" i="11"/>
  <c r="G472" i="11" s="1"/>
  <c r="H472" i="11" s="1"/>
  <c r="F473" i="11"/>
  <c r="G473" i="11" s="1"/>
  <c r="H473" i="11" s="1"/>
  <c r="F474" i="11"/>
  <c r="G474" i="11" s="1"/>
  <c r="H474" i="11" s="1"/>
  <c r="F475" i="11"/>
  <c r="G475" i="11" s="1"/>
  <c r="H475" i="11" s="1"/>
  <c r="F476" i="11"/>
  <c r="G476" i="11" s="1"/>
  <c r="H476" i="11" s="1"/>
  <c r="F477" i="11"/>
  <c r="G477" i="11" s="1"/>
  <c r="H477" i="11" s="1"/>
  <c r="F478" i="11"/>
  <c r="G478" i="11" s="1"/>
  <c r="H478" i="11" s="1"/>
  <c r="F479" i="11"/>
  <c r="G479" i="11" s="1"/>
  <c r="H479" i="11" s="1"/>
  <c r="F480" i="11"/>
  <c r="G480" i="11" s="1"/>
  <c r="H480" i="11" s="1"/>
  <c r="F481" i="11"/>
  <c r="G481" i="11" s="1"/>
  <c r="H481" i="11" s="1"/>
  <c r="F482" i="11"/>
  <c r="G482" i="11" s="1"/>
  <c r="H482" i="11" s="1"/>
  <c r="F483" i="11"/>
  <c r="G483" i="11" s="1"/>
  <c r="H483" i="11" s="1"/>
  <c r="F484" i="11"/>
  <c r="G484" i="11" s="1"/>
  <c r="H484" i="11" s="1"/>
  <c r="F485" i="11"/>
  <c r="G485" i="11" s="1"/>
  <c r="H485" i="11" s="1"/>
  <c r="F486" i="11"/>
  <c r="G486" i="11" s="1"/>
  <c r="H486" i="11" s="1"/>
  <c r="F487" i="11"/>
  <c r="G487" i="11" s="1"/>
  <c r="H487" i="11" s="1"/>
  <c r="F488" i="11"/>
  <c r="G488" i="11" s="1"/>
  <c r="H488" i="11" s="1"/>
  <c r="F489" i="11"/>
  <c r="G489" i="11" s="1"/>
  <c r="H489" i="11" s="1"/>
  <c r="F490" i="11"/>
  <c r="G490" i="11" s="1"/>
  <c r="H490" i="11" s="1"/>
  <c r="F491" i="11"/>
  <c r="G491" i="11" s="1"/>
  <c r="H491" i="11" s="1"/>
  <c r="F492" i="11"/>
  <c r="G492" i="11" s="1"/>
  <c r="H492" i="11" s="1"/>
  <c r="F493" i="11"/>
  <c r="G493" i="11" s="1"/>
  <c r="H493" i="11" s="1"/>
  <c r="F494" i="11"/>
  <c r="G494" i="11" s="1"/>
  <c r="H494" i="11" s="1"/>
  <c r="F495" i="11"/>
  <c r="G495" i="11" s="1"/>
  <c r="H495" i="11" s="1"/>
  <c r="F496" i="11"/>
  <c r="G496" i="11" s="1"/>
  <c r="H496" i="11" s="1"/>
  <c r="F497" i="11"/>
  <c r="G497" i="11" s="1"/>
  <c r="H497" i="11" s="1"/>
  <c r="F498" i="11"/>
  <c r="G498" i="11" s="1"/>
  <c r="H498" i="11" s="1"/>
  <c r="F499" i="11"/>
  <c r="G499" i="11" s="1"/>
  <c r="H499" i="11" s="1"/>
  <c r="F500" i="11"/>
  <c r="G500" i="11" s="1"/>
  <c r="H500" i="11" s="1"/>
  <c r="F501" i="11"/>
  <c r="G501" i="11" s="1"/>
  <c r="H501" i="11" s="1"/>
  <c r="F502" i="11"/>
  <c r="G502" i="11" s="1"/>
  <c r="H502" i="11" s="1"/>
  <c r="F503" i="11"/>
  <c r="G503" i="11" s="1"/>
  <c r="H503" i="11" s="1"/>
  <c r="F504" i="11"/>
  <c r="G504" i="11" s="1"/>
  <c r="H504" i="11" s="1"/>
  <c r="F505" i="11"/>
  <c r="G505" i="11" s="1"/>
  <c r="H505" i="11" s="1"/>
  <c r="F506" i="11"/>
  <c r="G506" i="11" s="1"/>
  <c r="H506" i="11" s="1"/>
  <c r="F507" i="11"/>
  <c r="G507" i="11" s="1"/>
  <c r="H507" i="11" s="1"/>
  <c r="F508" i="11"/>
  <c r="G508" i="11" s="1"/>
  <c r="H508" i="11" s="1"/>
  <c r="F509" i="11"/>
  <c r="G509" i="11" s="1"/>
  <c r="H509" i="11" s="1"/>
  <c r="F510" i="11"/>
  <c r="G510" i="11" s="1"/>
  <c r="H510" i="11" s="1"/>
  <c r="F511" i="11"/>
  <c r="G511" i="11" s="1"/>
  <c r="H511" i="11" s="1"/>
  <c r="F512" i="11"/>
  <c r="G512" i="11" s="1"/>
  <c r="H512" i="11" s="1"/>
  <c r="F513" i="11"/>
  <c r="G513" i="11" s="1"/>
  <c r="H513" i="11" s="1"/>
  <c r="F514" i="11"/>
  <c r="G514" i="11" s="1"/>
  <c r="H514" i="11" s="1"/>
  <c r="F515" i="11"/>
  <c r="G515" i="11" s="1"/>
  <c r="H515" i="11" s="1"/>
  <c r="F516" i="11"/>
  <c r="G516" i="11" s="1"/>
  <c r="H516" i="11" s="1"/>
  <c r="F517" i="11"/>
  <c r="G517" i="11" s="1"/>
  <c r="H517" i="11" s="1"/>
  <c r="F518" i="11"/>
  <c r="G518" i="11" s="1"/>
  <c r="H518" i="11" s="1"/>
  <c r="F519" i="11"/>
  <c r="G519" i="11" s="1"/>
  <c r="H519" i="11" s="1"/>
  <c r="F520" i="11"/>
  <c r="G520" i="11" s="1"/>
  <c r="H520" i="11" s="1"/>
  <c r="F521" i="11"/>
  <c r="G521" i="11" s="1"/>
  <c r="H521" i="11" s="1"/>
  <c r="F522" i="11"/>
  <c r="G522" i="11" s="1"/>
  <c r="H522" i="11" s="1"/>
  <c r="F523" i="11"/>
  <c r="G523" i="11" s="1"/>
  <c r="H523" i="11" s="1"/>
  <c r="F524" i="11"/>
  <c r="G524" i="11" s="1"/>
  <c r="H524" i="11" s="1"/>
  <c r="F525" i="11"/>
  <c r="G525" i="11" s="1"/>
  <c r="H525" i="11" s="1"/>
  <c r="F526" i="11"/>
  <c r="G526" i="11" s="1"/>
  <c r="F527" i="11"/>
  <c r="G527" i="11" s="1"/>
  <c r="H527" i="11" s="1"/>
  <c r="F528" i="11"/>
  <c r="G528" i="11" s="1"/>
  <c r="H528" i="11" s="1"/>
  <c r="F529" i="11"/>
  <c r="G529" i="11" s="1"/>
  <c r="H529" i="11" s="1"/>
  <c r="F530" i="11"/>
  <c r="G530" i="11" s="1"/>
  <c r="H530" i="11" s="1"/>
  <c r="F531" i="11"/>
  <c r="G531" i="11" s="1"/>
  <c r="H531" i="11" s="1"/>
  <c r="F532" i="11"/>
  <c r="G532" i="11" s="1"/>
  <c r="H532" i="11" s="1"/>
  <c r="F533" i="11"/>
  <c r="G533" i="11" s="1"/>
  <c r="H533" i="11" s="1"/>
  <c r="F534" i="11"/>
  <c r="G534" i="11" s="1"/>
  <c r="H534" i="11" s="1"/>
  <c r="F535" i="11"/>
  <c r="G535" i="11" s="1"/>
  <c r="H535" i="11" s="1"/>
  <c r="F536" i="11"/>
  <c r="G536" i="11" s="1"/>
  <c r="H536" i="11" s="1"/>
  <c r="F537" i="11"/>
  <c r="G537" i="11" s="1"/>
  <c r="H537" i="11" s="1"/>
  <c r="F538" i="11"/>
  <c r="G538" i="11" s="1"/>
  <c r="H538" i="11" s="1"/>
  <c r="F539" i="11"/>
  <c r="G539" i="11" s="1"/>
  <c r="H539" i="11" s="1"/>
  <c r="F540" i="11"/>
  <c r="G540" i="11" s="1"/>
  <c r="H540" i="11" s="1"/>
  <c r="F541" i="11"/>
  <c r="G541" i="11" s="1"/>
  <c r="H541" i="11" s="1"/>
  <c r="F542" i="11"/>
  <c r="G542" i="11" s="1"/>
  <c r="H542" i="11" s="1"/>
  <c r="F543" i="11"/>
  <c r="G543" i="11" s="1"/>
  <c r="H543" i="11" s="1"/>
  <c r="F544" i="11"/>
  <c r="G544" i="11" s="1"/>
  <c r="H544" i="11" s="1"/>
  <c r="F545" i="11"/>
  <c r="G545" i="11" s="1"/>
  <c r="H545" i="11" s="1"/>
  <c r="F546" i="11"/>
  <c r="G546" i="11" s="1"/>
  <c r="H546" i="11" s="1"/>
  <c r="F547" i="11"/>
  <c r="G547" i="11" s="1"/>
  <c r="H547" i="11" s="1"/>
  <c r="F548" i="11"/>
  <c r="G548" i="11" s="1"/>
  <c r="H548" i="11" s="1"/>
  <c r="F549" i="11"/>
  <c r="G549" i="11" s="1"/>
  <c r="H549" i="11" s="1"/>
  <c r="F550" i="11"/>
  <c r="G550" i="11" s="1"/>
  <c r="H550" i="11" s="1"/>
  <c r="F551" i="11"/>
  <c r="G551" i="11" s="1"/>
  <c r="H551" i="11" s="1"/>
  <c r="F552" i="11"/>
  <c r="G552" i="11" s="1"/>
  <c r="H552" i="11" s="1"/>
  <c r="F553" i="11"/>
  <c r="G553" i="11" s="1"/>
  <c r="H553" i="11" s="1"/>
  <c r="F554" i="11"/>
  <c r="G554" i="11" s="1"/>
  <c r="H554" i="11" s="1"/>
  <c r="F555" i="11"/>
  <c r="G555" i="11" s="1"/>
  <c r="H555" i="11" s="1"/>
  <c r="F556" i="11"/>
  <c r="G556" i="11" s="1"/>
  <c r="H556" i="11" s="1"/>
  <c r="F557" i="11"/>
  <c r="G557" i="11" s="1"/>
  <c r="H557" i="11" s="1"/>
  <c r="F558" i="11"/>
  <c r="G558" i="11" s="1"/>
  <c r="H558" i="11" s="1"/>
  <c r="F559" i="11"/>
  <c r="G559" i="11" s="1"/>
  <c r="H559" i="11" s="1"/>
  <c r="F560" i="11"/>
  <c r="G560" i="11" s="1"/>
  <c r="H560" i="11" s="1"/>
  <c r="F561" i="11"/>
  <c r="G561" i="11" s="1"/>
  <c r="H561" i="11" s="1"/>
  <c r="F562" i="11"/>
  <c r="G562" i="11" s="1"/>
  <c r="H562" i="11" s="1"/>
  <c r="F563" i="11"/>
  <c r="G563" i="11" s="1"/>
  <c r="H563" i="11" s="1"/>
  <c r="F564" i="11"/>
  <c r="G564" i="11" s="1"/>
  <c r="H564" i="11" s="1"/>
  <c r="F565" i="11"/>
  <c r="G565" i="11" s="1"/>
  <c r="H565" i="11" s="1"/>
  <c r="F566" i="11"/>
  <c r="G566" i="11" s="1"/>
  <c r="H566" i="11" s="1"/>
  <c r="F567" i="11"/>
  <c r="G567" i="11" s="1"/>
  <c r="H567" i="11" s="1"/>
  <c r="F568" i="11"/>
  <c r="G568" i="11" s="1"/>
  <c r="H568" i="11" s="1"/>
  <c r="F569" i="11"/>
  <c r="G569" i="11" s="1"/>
  <c r="H569" i="11" s="1"/>
  <c r="F570" i="11"/>
  <c r="G570" i="11" s="1"/>
  <c r="H570" i="11" s="1"/>
  <c r="F571" i="11"/>
  <c r="G571" i="11" s="1"/>
  <c r="H571" i="11" s="1"/>
  <c r="F572" i="11"/>
  <c r="G572" i="11" s="1"/>
  <c r="H572" i="11" s="1"/>
  <c r="F573" i="11"/>
  <c r="G573" i="11" s="1"/>
  <c r="H573" i="11" s="1"/>
  <c r="F574" i="11"/>
  <c r="G574" i="11" s="1"/>
  <c r="H574" i="11" s="1"/>
  <c r="F575" i="11"/>
  <c r="G575" i="11" s="1"/>
  <c r="H575" i="11" s="1"/>
  <c r="F576" i="11"/>
  <c r="G576" i="11" s="1"/>
  <c r="H576" i="11" s="1"/>
  <c r="F577" i="11"/>
  <c r="G577" i="11" s="1"/>
  <c r="H577" i="11" s="1"/>
  <c r="F578" i="11"/>
  <c r="G578" i="11" s="1"/>
  <c r="H578" i="11" s="1"/>
  <c r="F579" i="11"/>
  <c r="G579" i="11" s="1"/>
  <c r="H579" i="11" s="1"/>
  <c r="F580" i="11"/>
  <c r="G580" i="11" s="1"/>
  <c r="H580" i="11" s="1"/>
  <c r="F581" i="11"/>
  <c r="G581" i="11" s="1"/>
  <c r="H581" i="11" s="1"/>
  <c r="F582" i="11"/>
  <c r="G582" i="11" s="1"/>
  <c r="H582" i="11" s="1"/>
  <c r="F583" i="11"/>
  <c r="G583" i="11" s="1"/>
  <c r="H583" i="11" s="1"/>
  <c r="F584" i="11"/>
  <c r="G584" i="11" s="1"/>
  <c r="H584" i="11" s="1"/>
  <c r="F585" i="11"/>
  <c r="G585" i="11" s="1"/>
  <c r="H585" i="11" s="1"/>
  <c r="F586" i="11"/>
  <c r="G586" i="11" s="1"/>
  <c r="H586" i="11" s="1"/>
  <c r="F587" i="11"/>
  <c r="G587" i="11" s="1"/>
  <c r="H587" i="11" s="1"/>
  <c r="F588" i="11"/>
  <c r="G588" i="11" s="1"/>
  <c r="H588" i="11" s="1"/>
  <c r="F589" i="11"/>
  <c r="G589" i="11" s="1"/>
  <c r="H589" i="11" s="1"/>
  <c r="F590" i="11"/>
  <c r="G590" i="11" s="1"/>
  <c r="H590" i="11" s="1"/>
  <c r="F591" i="11"/>
  <c r="G591" i="11" s="1"/>
  <c r="H591" i="11" s="1"/>
  <c r="F592" i="11"/>
  <c r="G592" i="11" s="1"/>
  <c r="H592" i="11" s="1"/>
  <c r="F593" i="11"/>
  <c r="G593" i="11" s="1"/>
  <c r="H593" i="11" s="1"/>
  <c r="F594" i="11"/>
  <c r="G594" i="11" s="1"/>
  <c r="H594" i="11" s="1"/>
  <c r="F595" i="11"/>
  <c r="G595" i="11" s="1"/>
  <c r="H595" i="11" s="1"/>
  <c r="F596" i="11"/>
  <c r="G596" i="11" s="1"/>
  <c r="H596" i="11" s="1"/>
  <c r="F597" i="11"/>
  <c r="G597" i="11" s="1"/>
  <c r="H597" i="11" s="1"/>
  <c r="F598" i="11"/>
  <c r="G598" i="11" s="1"/>
  <c r="H598" i="11" s="1"/>
  <c r="F599" i="11"/>
  <c r="G599" i="11" s="1"/>
  <c r="H599" i="11" s="1"/>
  <c r="F600" i="11"/>
  <c r="G600" i="11" s="1"/>
  <c r="H600" i="11" s="1"/>
  <c r="F601" i="11"/>
  <c r="G601" i="11" s="1"/>
  <c r="H601" i="11" s="1"/>
  <c r="F602" i="11"/>
  <c r="G602" i="11" s="1"/>
  <c r="H602" i="11" s="1"/>
  <c r="F603" i="11"/>
  <c r="G603" i="11" s="1"/>
  <c r="H603" i="11" s="1"/>
  <c r="F604" i="11"/>
  <c r="G604" i="11" s="1"/>
  <c r="H604" i="11" s="1"/>
  <c r="F605" i="11"/>
  <c r="G605" i="11" s="1"/>
  <c r="H605" i="11" s="1"/>
  <c r="F606" i="11"/>
  <c r="G606" i="11" s="1"/>
  <c r="H606" i="11" s="1"/>
  <c r="F607" i="11"/>
  <c r="G607" i="11" s="1"/>
  <c r="H607" i="11" s="1"/>
  <c r="F608" i="11"/>
  <c r="G608" i="11" s="1"/>
  <c r="H608" i="11" s="1"/>
  <c r="F609" i="11"/>
  <c r="G609" i="11" s="1"/>
  <c r="H609" i="11" s="1"/>
  <c r="F610" i="11"/>
  <c r="G610" i="11" s="1"/>
  <c r="H610" i="11" s="1"/>
  <c r="F611" i="11"/>
  <c r="G611" i="11" s="1"/>
  <c r="H611" i="11" s="1"/>
  <c r="F612" i="11"/>
  <c r="G612" i="11" s="1"/>
  <c r="H612" i="11" s="1"/>
  <c r="F613" i="11"/>
  <c r="G613" i="11" s="1"/>
  <c r="H613" i="11" s="1"/>
  <c r="F614" i="11"/>
  <c r="G614" i="11" s="1"/>
  <c r="H614" i="11" s="1"/>
  <c r="F615" i="11"/>
  <c r="G615" i="11" s="1"/>
  <c r="H615" i="11" s="1"/>
  <c r="F616" i="11"/>
  <c r="G616" i="11" s="1"/>
  <c r="H616" i="11" s="1"/>
  <c r="F617" i="11"/>
  <c r="G617" i="11" s="1"/>
  <c r="H617" i="11" s="1"/>
  <c r="F618" i="11"/>
  <c r="G618" i="11" s="1"/>
  <c r="H618" i="11" s="1"/>
  <c r="F619" i="11"/>
  <c r="G619" i="11" s="1"/>
  <c r="H619" i="11" s="1"/>
  <c r="F620" i="11"/>
  <c r="G620" i="11" s="1"/>
  <c r="H620" i="11" s="1"/>
  <c r="F621" i="11"/>
  <c r="G621" i="11" s="1"/>
  <c r="H621" i="11" s="1"/>
  <c r="F622" i="11"/>
  <c r="G622" i="11" s="1"/>
  <c r="H622" i="11" s="1"/>
  <c r="F623" i="11"/>
  <c r="G623" i="11" s="1"/>
  <c r="H623" i="11" s="1"/>
  <c r="F624" i="11"/>
  <c r="G624" i="11" s="1"/>
  <c r="H624" i="11" s="1"/>
  <c r="F625" i="11"/>
  <c r="G625" i="11" s="1"/>
  <c r="H625" i="11" s="1"/>
  <c r="F626" i="11"/>
  <c r="G626" i="11" s="1"/>
  <c r="H626" i="11" s="1"/>
  <c r="F627" i="11"/>
  <c r="G627" i="11" s="1"/>
  <c r="H627" i="11" s="1"/>
  <c r="F628" i="11"/>
  <c r="G628" i="11" s="1"/>
  <c r="H628" i="11" s="1"/>
  <c r="F629" i="11"/>
  <c r="G629" i="11" s="1"/>
  <c r="H629" i="11" s="1"/>
  <c r="F630" i="11"/>
  <c r="G630" i="11" s="1"/>
  <c r="F631" i="11"/>
  <c r="G631" i="11" s="1"/>
  <c r="H631" i="11" s="1"/>
  <c r="F632" i="11"/>
  <c r="G632" i="11" s="1"/>
  <c r="H632" i="11" s="1"/>
  <c r="F633" i="11"/>
  <c r="G633" i="11" s="1"/>
  <c r="H633" i="11" s="1"/>
  <c r="F634" i="11"/>
  <c r="G634" i="11" s="1"/>
  <c r="H634" i="11" s="1"/>
  <c r="F635" i="11"/>
  <c r="G635" i="11" s="1"/>
  <c r="H635" i="11" s="1"/>
  <c r="F636" i="11"/>
  <c r="G636" i="11" s="1"/>
  <c r="H636" i="11" s="1"/>
  <c r="F637" i="11"/>
  <c r="G637" i="11" s="1"/>
  <c r="H637" i="11" s="1"/>
  <c r="F638" i="11"/>
  <c r="G638" i="11" s="1"/>
  <c r="H638" i="11" s="1"/>
  <c r="F639" i="11"/>
  <c r="G639" i="11" s="1"/>
  <c r="H639" i="11" s="1"/>
  <c r="F640" i="11"/>
  <c r="G640" i="11" s="1"/>
  <c r="H640" i="11" s="1"/>
  <c r="F641" i="11"/>
  <c r="G641" i="11" s="1"/>
  <c r="H641" i="11" s="1"/>
  <c r="F642" i="11"/>
  <c r="G642" i="11" s="1"/>
  <c r="H642" i="11" s="1"/>
  <c r="F643" i="11"/>
  <c r="G643" i="11" s="1"/>
  <c r="H643" i="11" s="1"/>
  <c r="F644" i="11"/>
  <c r="G644" i="11" s="1"/>
  <c r="H644" i="11" s="1"/>
  <c r="F645" i="11"/>
  <c r="G645" i="11" s="1"/>
  <c r="H645" i="11" s="1"/>
  <c r="F646" i="11"/>
  <c r="G646" i="11" s="1"/>
  <c r="H646" i="11" s="1"/>
  <c r="F647" i="11"/>
  <c r="G647" i="11" s="1"/>
  <c r="H647" i="11" s="1"/>
  <c r="F648" i="11"/>
  <c r="G648" i="11" s="1"/>
  <c r="H648" i="11" s="1"/>
  <c r="F649" i="11"/>
  <c r="G649" i="11" s="1"/>
  <c r="H649" i="11" s="1"/>
  <c r="F650" i="11"/>
  <c r="G650" i="11" s="1"/>
  <c r="H650" i="11" s="1"/>
  <c r="F651" i="11"/>
  <c r="G651" i="11" s="1"/>
  <c r="H651" i="11" s="1"/>
  <c r="F652" i="11"/>
  <c r="G652" i="11" s="1"/>
  <c r="H652" i="11" s="1"/>
  <c r="F653" i="11"/>
  <c r="G653" i="11" s="1"/>
  <c r="H653" i="11" s="1"/>
  <c r="F654" i="11"/>
  <c r="G654" i="11" s="1"/>
  <c r="H654" i="11" s="1"/>
  <c r="F655" i="11"/>
  <c r="G655" i="11" s="1"/>
  <c r="H655" i="11" s="1"/>
  <c r="F656" i="11"/>
  <c r="G656" i="11" s="1"/>
  <c r="H656" i="11" s="1"/>
  <c r="F657" i="11"/>
  <c r="G657" i="11" s="1"/>
  <c r="H657" i="11" s="1"/>
  <c r="F658" i="11"/>
  <c r="G658" i="11" s="1"/>
  <c r="H658" i="11" s="1"/>
  <c r="F659" i="11"/>
  <c r="G659" i="11" s="1"/>
  <c r="H659" i="11" s="1"/>
  <c r="F660" i="11"/>
  <c r="G660" i="11" s="1"/>
  <c r="H660" i="11" s="1"/>
  <c r="F661" i="11"/>
  <c r="G661" i="11" s="1"/>
  <c r="H661" i="11" s="1"/>
  <c r="F662" i="11"/>
  <c r="G662" i="11" s="1"/>
  <c r="H662" i="11" s="1"/>
  <c r="F663" i="11"/>
  <c r="G663" i="11" s="1"/>
  <c r="H663" i="11" s="1"/>
  <c r="F664" i="11"/>
  <c r="G664" i="11" s="1"/>
  <c r="H664" i="11" s="1"/>
  <c r="F665" i="11"/>
  <c r="G665" i="11" s="1"/>
  <c r="H665" i="11" s="1"/>
  <c r="F666" i="11"/>
  <c r="G666" i="11" s="1"/>
  <c r="H666" i="11" s="1"/>
  <c r="F667" i="11"/>
  <c r="G667" i="11" s="1"/>
  <c r="H667" i="11" s="1"/>
  <c r="F668" i="11"/>
  <c r="G668" i="11" s="1"/>
  <c r="H668" i="11" s="1"/>
  <c r="F669" i="11"/>
  <c r="G669" i="11" s="1"/>
  <c r="H669" i="11" s="1"/>
  <c r="F670" i="11"/>
  <c r="G670" i="11" s="1"/>
  <c r="H670" i="11" s="1"/>
  <c r="F671" i="11"/>
  <c r="G671" i="11" s="1"/>
  <c r="H671" i="11" s="1"/>
  <c r="F672" i="11"/>
  <c r="G672" i="11" s="1"/>
  <c r="H672" i="11" s="1"/>
  <c r="F673" i="11"/>
  <c r="G673" i="11" s="1"/>
  <c r="H673" i="11" s="1"/>
  <c r="F674" i="11"/>
  <c r="G674" i="11" s="1"/>
  <c r="H674" i="11" s="1"/>
  <c r="F675" i="11"/>
  <c r="G675" i="11" s="1"/>
  <c r="H675" i="11" s="1"/>
  <c r="F676" i="11"/>
  <c r="G676" i="11" s="1"/>
  <c r="H676" i="11" s="1"/>
  <c r="F677" i="11"/>
  <c r="G677" i="11" s="1"/>
  <c r="H677" i="11" s="1"/>
  <c r="F678" i="11"/>
  <c r="G678" i="11" s="1"/>
  <c r="H678" i="11" s="1"/>
  <c r="F679" i="11"/>
  <c r="G679" i="11" s="1"/>
  <c r="H679" i="11" s="1"/>
  <c r="F680" i="11"/>
  <c r="G680" i="11" s="1"/>
  <c r="H680" i="11" s="1"/>
  <c r="F681" i="11"/>
  <c r="G681" i="11" s="1"/>
  <c r="H681" i="11" s="1"/>
  <c r="F682" i="11"/>
  <c r="G682" i="11" s="1"/>
  <c r="H682" i="11" s="1"/>
  <c r="F683" i="11"/>
  <c r="G683" i="11" s="1"/>
  <c r="H683" i="11" s="1"/>
  <c r="F684" i="11"/>
  <c r="G684" i="11" s="1"/>
  <c r="H684" i="11" s="1"/>
  <c r="F685" i="11"/>
  <c r="G685" i="11" s="1"/>
  <c r="H685" i="11" s="1"/>
  <c r="F686" i="11"/>
  <c r="G686" i="11" s="1"/>
  <c r="H686" i="11" s="1"/>
  <c r="F687" i="11"/>
  <c r="G687" i="11" s="1"/>
  <c r="H687" i="11" s="1"/>
  <c r="F688" i="11"/>
  <c r="G688" i="11" s="1"/>
  <c r="H688" i="11" s="1"/>
  <c r="F689" i="11"/>
  <c r="G689" i="11" s="1"/>
  <c r="H689" i="11" s="1"/>
  <c r="F690" i="11"/>
  <c r="G690" i="11" s="1"/>
  <c r="H690" i="11" s="1"/>
  <c r="F691" i="11"/>
  <c r="G691" i="11" s="1"/>
  <c r="H691" i="11" s="1"/>
  <c r="F692" i="11"/>
  <c r="G692" i="11" s="1"/>
  <c r="H692" i="11" s="1"/>
  <c r="F693" i="11"/>
  <c r="G693" i="11" s="1"/>
  <c r="H693" i="11" s="1"/>
  <c r="F694" i="11"/>
  <c r="G694" i="11" s="1"/>
  <c r="H694" i="11" s="1"/>
  <c r="F695" i="11"/>
  <c r="G695" i="11" s="1"/>
  <c r="H695" i="11" s="1"/>
  <c r="F696" i="11"/>
  <c r="G696" i="11" s="1"/>
  <c r="H696" i="11" s="1"/>
  <c r="F697" i="11"/>
  <c r="G697" i="11" s="1"/>
  <c r="H697" i="11" s="1"/>
  <c r="F698" i="11"/>
  <c r="G698" i="11" s="1"/>
  <c r="H698" i="11" s="1"/>
  <c r="F699" i="11"/>
  <c r="G699" i="11" s="1"/>
  <c r="H699" i="11" s="1"/>
  <c r="F700" i="11"/>
  <c r="G700" i="11" s="1"/>
  <c r="H700" i="11" s="1"/>
  <c r="F701" i="11"/>
  <c r="G701" i="11" s="1"/>
  <c r="H701" i="11" s="1"/>
  <c r="F702" i="11"/>
  <c r="G702" i="11" s="1"/>
  <c r="H702" i="11" s="1"/>
  <c r="F703" i="11"/>
  <c r="G703" i="11" s="1"/>
  <c r="H703" i="11" s="1"/>
  <c r="F704" i="11"/>
  <c r="G704" i="11" s="1"/>
  <c r="H704" i="11" s="1"/>
  <c r="F705" i="11"/>
  <c r="G705" i="11" s="1"/>
  <c r="H705" i="11" s="1"/>
  <c r="F706" i="11"/>
  <c r="G706" i="11" s="1"/>
  <c r="H706" i="11" s="1"/>
  <c r="F707" i="11"/>
  <c r="G707" i="11" s="1"/>
  <c r="H707" i="11" s="1"/>
  <c r="F708" i="11"/>
  <c r="G708" i="11" s="1"/>
  <c r="H708" i="11" s="1"/>
  <c r="F709" i="11"/>
  <c r="G709" i="11" s="1"/>
  <c r="H709" i="11" s="1"/>
  <c r="F710" i="11"/>
  <c r="G710" i="11" s="1"/>
  <c r="H710" i="11" s="1"/>
  <c r="F711" i="11"/>
  <c r="G711" i="11" s="1"/>
  <c r="H711" i="11" s="1"/>
  <c r="F712" i="11"/>
  <c r="G712" i="11" s="1"/>
  <c r="H712" i="11" s="1"/>
  <c r="F713" i="11"/>
  <c r="G713" i="11" s="1"/>
  <c r="H713" i="11" s="1"/>
  <c r="F714" i="11"/>
  <c r="G714" i="11" s="1"/>
  <c r="H714" i="11" s="1"/>
  <c r="F715" i="11"/>
  <c r="G715" i="11" s="1"/>
  <c r="H715" i="11" s="1"/>
  <c r="F716" i="11"/>
  <c r="G716" i="11" s="1"/>
  <c r="H716" i="11" s="1"/>
  <c r="F717" i="11"/>
  <c r="G717" i="11" s="1"/>
  <c r="H717" i="11" s="1"/>
  <c r="F718" i="11"/>
  <c r="G718" i="11" s="1"/>
  <c r="H718" i="11" s="1"/>
  <c r="F719" i="11"/>
  <c r="G719" i="11" s="1"/>
  <c r="H719" i="11" s="1"/>
  <c r="F720" i="11"/>
  <c r="G720" i="11" s="1"/>
  <c r="H720" i="11" s="1"/>
  <c r="F721" i="11"/>
  <c r="G721" i="11" s="1"/>
  <c r="H721" i="11" s="1"/>
  <c r="F722" i="11"/>
  <c r="G722" i="11" s="1"/>
  <c r="H722" i="11" s="1"/>
  <c r="F723" i="11"/>
  <c r="G723" i="11" s="1"/>
  <c r="H723" i="11" s="1"/>
  <c r="F724" i="11"/>
  <c r="G724" i="11" s="1"/>
  <c r="H724" i="11" s="1"/>
  <c r="F725" i="11"/>
  <c r="G725" i="11" s="1"/>
  <c r="H725" i="11" s="1"/>
  <c r="F726" i="11"/>
  <c r="G726" i="11" s="1"/>
  <c r="H726" i="11" s="1"/>
  <c r="F727" i="11"/>
  <c r="G727" i="11" s="1"/>
  <c r="H727" i="11" s="1"/>
  <c r="F728" i="11"/>
  <c r="G728" i="11" s="1"/>
  <c r="H728" i="11" s="1"/>
  <c r="F729" i="11"/>
  <c r="G729" i="11" s="1"/>
  <c r="H729" i="11" s="1"/>
  <c r="F730" i="11"/>
  <c r="G730" i="11" s="1"/>
  <c r="H730" i="11" s="1"/>
  <c r="F731" i="11"/>
  <c r="G731" i="11" s="1"/>
  <c r="H731" i="11" s="1"/>
  <c r="F732" i="11"/>
  <c r="G732" i="11" s="1"/>
  <c r="H732" i="11" s="1"/>
  <c r="F733" i="11"/>
  <c r="G733" i="11" s="1"/>
  <c r="H733" i="11" s="1"/>
  <c r="F734" i="11"/>
  <c r="G734" i="11" s="1"/>
  <c r="H734" i="11" s="1"/>
  <c r="F735" i="11"/>
  <c r="G735" i="11" s="1"/>
  <c r="H735" i="11" s="1"/>
  <c r="F736" i="11"/>
  <c r="G736" i="11" s="1"/>
  <c r="H736" i="11" s="1"/>
  <c r="F737" i="11"/>
  <c r="G737" i="11" s="1"/>
  <c r="H737" i="11" s="1"/>
  <c r="F738" i="11"/>
  <c r="G738" i="11" s="1"/>
  <c r="H738" i="11" s="1"/>
  <c r="F739" i="11"/>
  <c r="G739" i="11" s="1"/>
  <c r="H739" i="11" s="1"/>
  <c r="F740" i="11"/>
  <c r="G740" i="11" s="1"/>
  <c r="H740" i="11" s="1"/>
  <c r="F741" i="11"/>
  <c r="G741" i="11" s="1"/>
  <c r="H741" i="11" s="1"/>
  <c r="F742" i="11"/>
  <c r="G742" i="11" s="1"/>
  <c r="H742" i="11" s="1"/>
  <c r="F743" i="11"/>
  <c r="G743" i="11" s="1"/>
  <c r="H743" i="11" s="1"/>
  <c r="F744" i="11"/>
  <c r="G744" i="11" s="1"/>
  <c r="H744" i="11" s="1"/>
  <c r="F745" i="11"/>
  <c r="G745" i="11" s="1"/>
  <c r="H745" i="11" s="1"/>
  <c r="F746" i="11"/>
  <c r="G746" i="11" s="1"/>
  <c r="H746" i="11" s="1"/>
  <c r="F747" i="11"/>
  <c r="G747" i="11" s="1"/>
  <c r="H747" i="11" s="1"/>
  <c r="F748" i="11"/>
  <c r="G748" i="11" s="1"/>
  <c r="H748" i="11" s="1"/>
  <c r="F749" i="11"/>
  <c r="G749" i="11" s="1"/>
  <c r="H749" i="11" s="1"/>
  <c r="F750" i="11"/>
  <c r="G750" i="11" s="1"/>
  <c r="H750" i="11" s="1"/>
  <c r="F751" i="11"/>
  <c r="G751" i="11" s="1"/>
  <c r="H751" i="11" s="1"/>
  <c r="F752" i="11"/>
  <c r="G752" i="11" s="1"/>
  <c r="H752" i="11" s="1"/>
  <c r="F753" i="11"/>
  <c r="G753" i="11" s="1"/>
  <c r="H753" i="11" s="1"/>
  <c r="F754" i="11"/>
  <c r="G754" i="11" s="1"/>
  <c r="H754" i="11" s="1"/>
  <c r="F755" i="11"/>
  <c r="G755" i="11" s="1"/>
  <c r="H755" i="11" s="1"/>
  <c r="F756" i="11"/>
  <c r="G756" i="11" s="1"/>
  <c r="H756" i="11" s="1"/>
  <c r="F757" i="11"/>
  <c r="G757" i="11" s="1"/>
  <c r="H757" i="11" s="1"/>
  <c r="F758" i="11"/>
  <c r="G758" i="11" s="1"/>
  <c r="F759" i="11"/>
  <c r="G759" i="11" s="1"/>
  <c r="H759" i="11" s="1"/>
  <c r="F760" i="11"/>
  <c r="G760" i="11" s="1"/>
  <c r="H760" i="11" s="1"/>
  <c r="F761" i="11"/>
  <c r="G761" i="11" s="1"/>
  <c r="H761" i="11" s="1"/>
  <c r="F762" i="11"/>
  <c r="G762" i="11" s="1"/>
  <c r="H762" i="11" s="1"/>
  <c r="F763" i="11"/>
  <c r="G763" i="11" s="1"/>
  <c r="H763" i="11" s="1"/>
  <c r="F764" i="11"/>
  <c r="G764" i="11" s="1"/>
  <c r="H764" i="11" s="1"/>
  <c r="F765" i="11"/>
  <c r="G765" i="11" s="1"/>
  <c r="H765" i="11" s="1"/>
  <c r="F766" i="11"/>
  <c r="G766" i="11" s="1"/>
  <c r="H766" i="11" s="1"/>
  <c r="F767" i="11"/>
  <c r="G767" i="11" s="1"/>
  <c r="H767" i="11" s="1"/>
  <c r="F768" i="11"/>
  <c r="G768" i="11" s="1"/>
  <c r="H768" i="11" s="1"/>
  <c r="F769" i="11"/>
  <c r="G769" i="11" s="1"/>
  <c r="H769" i="11" s="1"/>
  <c r="F770" i="11"/>
  <c r="G770" i="11" s="1"/>
  <c r="H770" i="11" s="1"/>
  <c r="F771" i="11"/>
  <c r="G771" i="11" s="1"/>
  <c r="H771" i="11" s="1"/>
  <c r="F772" i="11"/>
  <c r="G772" i="11" s="1"/>
  <c r="H772" i="11" s="1"/>
  <c r="F773" i="11"/>
  <c r="G773" i="11" s="1"/>
  <c r="H773" i="11" s="1"/>
  <c r="F774" i="11"/>
  <c r="G774" i="11" s="1"/>
  <c r="H774" i="11" s="1"/>
  <c r="F775" i="11"/>
  <c r="G775" i="11" s="1"/>
  <c r="H775" i="11" s="1"/>
  <c r="F776" i="11"/>
  <c r="G776" i="11" s="1"/>
  <c r="H776" i="11" s="1"/>
  <c r="F777" i="11"/>
  <c r="G777" i="11" s="1"/>
  <c r="H777" i="11" s="1"/>
  <c r="F778" i="11"/>
  <c r="G778" i="11" s="1"/>
  <c r="H778" i="11" s="1"/>
  <c r="F779" i="11"/>
  <c r="G779" i="11" s="1"/>
  <c r="H779" i="11" s="1"/>
  <c r="F780" i="11"/>
  <c r="G780" i="11" s="1"/>
  <c r="H780" i="11" s="1"/>
  <c r="F781" i="11"/>
  <c r="G781" i="11" s="1"/>
  <c r="H781" i="11" s="1"/>
  <c r="F782" i="11"/>
  <c r="G782" i="11" s="1"/>
  <c r="H782" i="11" s="1"/>
  <c r="F783" i="11"/>
  <c r="G783" i="11" s="1"/>
  <c r="H783" i="11" s="1"/>
  <c r="F784" i="11"/>
  <c r="G784" i="11" s="1"/>
  <c r="H784" i="11" s="1"/>
  <c r="F785" i="11"/>
  <c r="G785" i="11" s="1"/>
  <c r="H785" i="11" s="1"/>
  <c r="F786" i="11"/>
  <c r="G786" i="11" s="1"/>
  <c r="H786" i="11" s="1"/>
  <c r="F787" i="11"/>
  <c r="G787" i="11" s="1"/>
  <c r="H787" i="11" s="1"/>
  <c r="F788" i="11"/>
  <c r="G788" i="11" s="1"/>
  <c r="H788" i="11" s="1"/>
  <c r="F789" i="11"/>
  <c r="G789" i="11" s="1"/>
  <c r="H789" i="11" s="1"/>
  <c r="F790" i="11"/>
  <c r="G790" i="11" s="1"/>
  <c r="H790" i="11" s="1"/>
  <c r="F791" i="11"/>
  <c r="G791" i="11" s="1"/>
  <c r="H791" i="11" s="1"/>
  <c r="F792" i="11"/>
  <c r="G792" i="11" s="1"/>
  <c r="H792" i="11" s="1"/>
  <c r="F793" i="11"/>
  <c r="G793" i="11" s="1"/>
  <c r="H793" i="11" s="1"/>
  <c r="F794" i="11"/>
  <c r="G794" i="11" s="1"/>
  <c r="H794" i="11" s="1"/>
  <c r="F795" i="11"/>
  <c r="G795" i="11" s="1"/>
  <c r="H795" i="11" s="1"/>
  <c r="F796" i="11"/>
  <c r="G796" i="11" s="1"/>
  <c r="H796" i="11" s="1"/>
  <c r="F797" i="11"/>
  <c r="G797" i="11" s="1"/>
  <c r="H797" i="11" s="1"/>
  <c r="F798" i="11"/>
  <c r="G798" i="11" s="1"/>
  <c r="H798" i="11" s="1"/>
  <c r="F799" i="11"/>
  <c r="G799" i="11" s="1"/>
  <c r="H799" i="11" s="1"/>
  <c r="F800" i="11"/>
  <c r="G800" i="11" s="1"/>
  <c r="H800" i="11" s="1"/>
  <c r="F801" i="11"/>
  <c r="G801" i="11" s="1"/>
  <c r="H801" i="11" s="1"/>
  <c r="F802" i="11"/>
  <c r="G802" i="11" s="1"/>
  <c r="H802" i="11" s="1"/>
  <c r="F803" i="11"/>
  <c r="G803" i="11" s="1"/>
  <c r="H803" i="11" s="1"/>
  <c r="F804" i="11"/>
  <c r="G804" i="11" s="1"/>
  <c r="H804" i="11" s="1"/>
  <c r="F805" i="11"/>
  <c r="G805" i="11" s="1"/>
  <c r="H805" i="11" s="1"/>
  <c r="F806" i="11"/>
  <c r="G806" i="11" s="1"/>
  <c r="H806" i="11" s="1"/>
  <c r="F807" i="11"/>
  <c r="G807" i="11" s="1"/>
  <c r="H807" i="11" s="1"/>
  <c r="F808" i="11"/>
  <c r="G808" i="11" s="1"/>
  <c r="H808" i="11" s="1"/>
  <c r="F809" i="11"/>
  <c r="G809" i="11" s="1"/>
  <c r="H809" i="11" s="1"/>
  <c r="F810" i="11"/>
  <c r="G810" i="11" s="1"/>
  <c r="H810" i="11" s="1"/>
  <c r="F811" i="11"/>
  <c r="G811" i="11" s="1"/>
  <c r="H811" i="11" s="1"/>
  <c r="F812" i="11"/>
  <c r="G812" i="11" s="1"/>
  <c r="H812" i="11" s="1"/>
  <c r="F813" i="11"/>
  <c r="G813" i="11" s="1"/>
  <c r="H813" i="11" s="1"/>
  <c r="F814" i="11"/>
  <c r="G814" i="11" s="1"/>
  <c r="H814" i="11" s="1"/>
  <c r="F815" i="11"/>
  <c r="G815" i="11" s="1"/>
  <c r="H815" i="11" s="1"/>
  <c r="F816" i="11"/>
  <c r="G816" i="11" s="1"/>
  <c r="H816" i="11" s="1"/>
  <c r="F817" i="11"/>
  <c r="G817" i="11" s="1"/>
  <c r="H817" i="11" s="1"/>
  <c r="F818" i="11"/>
  <c r="G818" i="11" s="1"/>
  <c r="H818" i="11" s="1"/>
  <c r="F819" i="11"/>
  <c r="G819" i="11" s="1"/>
  <c r="H819" i="11" s="1"/>
  <c r="F820" i="11"/>
  <c r="G820" i="11" s="1"/>
  <c r="H820" i="11" s="1"/>
  <c r="F821" i="11"/>
  <c r="G821" i="11" s="1"/>
  <c r="H821" i="11" s="1"/>
  <c r="F822" i="11"/>
  <c r="G822" i="11" s="1"/>
  <c r="H822" i="11" s="1"/>
  <c r="F823" i="11"/>
  <c r="G823" i="11" s="1"/>
  <c r="H823" i="11" s="1"/>
  <c r="F824" i="11"/>
  <c r="G824" i="11" s="1"/>
  <c r="H824" i="11" s="1"/>
  <c r="F825" i="11"/>
  <c r="G825" i="11" s="1"/>
  <c r="H825" i="11" s="1"/>
  <c r="F826" i="11"/>
  <c r="G826" i="11" s="1"/>
  <c r="H826" i="11" s="1"/>
  <c r="F827" i="11"/>
  <c r="G827" i="11" s="1"/>
  <c r="H827" i="11" s="1"/>
  <c r="F828" i="11"/>
  <c r="G828" i="11" s="1"/>
  <c r="H828" i="11" s="1"/>
  <c r="F829" i="11"/>
  <c r="G829" i="11" s="1"/>
  <c r="H829" i="11" s="1"/>
  <c r="F830" i="11"/>
  <c r="G830" i="11" s="1"/>
  <c r="H830" i="11" s="1"/>
  <c r="F831" i="11"/>
  <c r="G831" i="11" s="1"/>
  <c r="H831" i="11" s="1"/>
  <c r="F832" i="11"/>
  <c r="G832" i="11" s="1"/>
  <c r="H832" i="11" s="1"/>
  <c r="F833" i="11"/>
  <c r="G833" i="11" s="1"/>
  <c r="H833" i="11" s="1"/>
  <c r="F834" i="11"/>
  <c r="G834" i="11" s="1"/>
  <c r="H834" i="11" s="1"/>
  <c r="F835" i="11"/>
  <c r="G835" i="11" s="1"/>
  <c r="H835" i="11" s="1"/>
  <c r="F836" i="11"/>
  <c r="G836" i="11" s="1"/>
  <c r="H836" i="11" s="1"/>
  <c r="F837" i="11"/>
  <c r="G837" i="11" s="1"/>
  <c r="H837" i="11" s="1"/>
  <c r="F838" i="11"/>
  <c r="G838" i="11" s="1"/>
  <c r="H838" i="11" s="1"/>
  <c r="F839" i="11"/>
  <c r="G839" i="11" s="1"/>
  <c r="H839" i="11" s="1"/>
  <c r="F840" i="11"/>
  <c r="G840" i="11" s="1"/>
  <c r="H840" i="11" s="1"/>
  <c r="F841" i="11"/>
  <c r="G841" i="11" s="1"/>
  <c r="H841" i="11" s="1"/>
  <c r="F842" i="11"/>
  <c r="G842" i="11" s="1"/>
  <c r="H842" i="11" s="1"/>
  <c r="F843" i="11"/>
  <c r="G843" i="11" s="1"/>
  <c r="H843" i="11" s="1"/>
  <c r="F844" i="11"/>
  <c r="G844" i="11" s="1"/>
  <c r="H844" i="11" s="1"/>
  <c r="F845" i="11"/>
  <c r="G845" i="11" s="1"/>
  <c r="H845" i="11" s="1"/>
  <c r="F846" i="11"/>
  <c r="G846" i="11" s="1"/>
  <c r="H846" i="11" s="1"/>
  <c r="F847" i="11"/>
  <c r="G847" i="11" s="1"/>
  <c r="H847" i="11" s="1"/>
  <c r="F848" i="11"/>
  <c r="G848" i="11" s="1"/>
  <c r="H848" i="11" s="1"/>
  <c r="F849" i="11"/>
  <c r="G849" i="11" s="1"/>
  <c r="H849" i="11" s="1"/>
  <c r="F850" i="11"/>
  <c r="G850" i="11" s="1"/>
  <c r="H850" i="11" s="1"/>
  <c r="F851" i="11"/>
  <c r="G851" i="11" s="1"/>
  <c r="H851" i="11" s="1"/>
  <c r="F852" i="11"/>
  <c r="G852" i="11" s="1"/>
  <c r="H852" i="11" s="1"/>
  <c r="F853" i="11"/>
  <c r="G853" i="11" s="1"/>
  <c r="H853" i="11" s="1"/>
  <c r="F854" i="11"/>
  <c r="G854" i="11" s="1"/>
  <c r="H854" i="11" s="1"/>
  <c r="F855" i="11"/>
  <c r="G855" i="11" s="1"/>
  <c r="H855" i="11" s="1"/>
  <c r="F856" i="11"/>
  <c r="G856" i="11" s="1"/>
  <c r="H856" i="11" s="1"/>
  <c r="F857" i="11"/>
  <c r="G857" i="11" s="1"/>
  <c r="H857" i="11" s="1"/>
  <c r="F858" i="11"/>
  <c r="G858" i="11" s="1"/>
  <c r="H858" i="11" s="1"/>
  <c r="F859" i="11"/>
  <c r="G859" i="11" s="1"/>
  <c r="H859" i="11" s="1"/>
  <c r="F860" i="11"/>
  <c r="G860" i="11" s="1"/>
  <c r="H860" i="11" s="1"/>
  <c r="F861" i="11"/>
  <c r="G861" i="11" s="1"/>
  <c r="H861" i="11" s="1"/>
  <c r="F862" i="11"/>
  <c r="G862" i="11" s="1"/>
  <c r="H862" i="11" s="1"/>
  <c r="F863" i="11"/>
  <c r="G863" i="11" s="1"/>
  <c r="H863" i="11" s="1"/>
  <c r="F864" i="11"/>
  <c r="G864" i="11" s="1"/>
  <c r="H864" i="11" s="1"/>
  <c r="F865" i="11"/>
  <c r="G865" i="11" s="1"/>
  <c r="H865" i="11" s="1"/>
  <c r="F866" i="11"/>
  <c r="G866" i="11" s="1"/>
  <c r="H866" i="11" s="1"/>
  <c r="F867" i="11"/>
  <c r="G867" i="11" s="1"/>
  <c r="H867" i="11" s="1"/>
  <c r="F868" i="11"/>
  <c r="G868" i="11" s="1"/>
  <c r="H868" i="11" s="1"/>
  <c r="F869" i="11"/>
  <c r="G869" i="11" s="1"/>
  <c r="H869" i="11" s="1"/>
  <c r="F870" i="11"/>
  <c r="G870" i="11" s="1"/>
  <c r="H870" i="11" s="1"/>
  <c r="F871" i="11"/>
  <c r="G871" i="11" s="1"/>
  <c r="H871" i="11" s="1"/>
  <c r="F872" i="11"/>
  <c r="G872" i="11" s="1"/>
  <c r="H872" i="11" s="1"/>
  <c r="F873" i="11"/>
  <c r="G873" i="11" s="1"/>
  <c r="H873" i="11" s="1"/>
  <c r="F874" i="11"/>
  <c r="G874" i="11" s="1"/>
  <c r="H874" i="11" s="1"/>
  <c r="F875" i="11"/>
  <c r="G875" i="11" s="1"/>
  <c r="H875" i="11" s="1"/>
  <c r="F876" i="11"/>
  <c r="G876" i="11" s="1"/>
  <c r="H876" i="11" s="1"/>
  <c r="F877" i="11"/>
  <c r="G877" i="11" s="1"/>
  <c r="H877" i="11" s="1"/>
  <c r="F878" i="11"/>
  <c r="G878" i="11" s="1"/>
  <c r="H878" i="11" s="1"/>
  <c r="F879" i="11"/>
  <c r="G879" i="11" s="1"/>
  <c r="H879" i="11" s="1"/>
  <c r="F880" i="11"/>
  <c r="G880" i="11" s="1"/>
  <c r="H880" i="11" s="1"/>
  <c r="F881" i="11"/>
  <c r="G881" i="11" s="1"/>
  <c r="H881" i="11" s="1"/>
  <c r="F882" i="11"/>
  <c r="G882" i="11" s="1"/>
  <c r="H882" i="11" s="1"/>
  <c r="F883" i="11"/>
  <c r="G883" i="11" s="1"/>
  <c r="H883" i="11" s="1"/>
  <c r="F884" i="11"/>
  <c r="G884" i="11" s="1"/>
  <c r="H884" i="11" s="1"/>
  <c r="F885" i="11"/>
  <c r="G885" i="11" s="1"/>
  <c r="H885" i="11" s="1"/>
  <c r="F886" i="11"/>
  <c r="G886" i="11" s="1"/>
  <c r="H886" i="11" s="1"/>
  <c r="F887" i="11"/>
  <c r="G887" i="11" s="1"/>
  <c r="H887" i="11" s="1"/>
  <c r="F888" i="11"/>
  <c r="G888" i="11" s="1"/>
  <c r="H888" i="11" s="1"/>
  <c r="F889" i="11"/>
  <c r="G889" i="11" s="1"/>
  <c r="H889" i="11" s="1"/>
  <c r="F890" i="11"/>
  <c r="G890" i="11" s="1"/>
  <c r="H890" i="11" s="1"/>
  <c r="F891" i="11"/>
  <c r="G891" i="11" s="1"/>
  <c r="H891" i="11" s="1"/>
  <c r="F892" i="11"/>
  <c r="G892" i="11" s="1"/>
  <c r="H892" i="11" s="1"/>
  <c r="F893" i="11"/>
  <c r="G893" i="11" s="1"/>
  <c r="H893" i="11" s="1"/>
  <c r="F894" i="11"/>
  <c r="G894" i="11" s="1"/>
  <c r="F895" i="11"/>
  <c r="G895" i="11" s="1"/>
  <c r="H895" i="11" s="1"/>
  <c r="F896" i="11"/>
  <c r="G896" i="11" s="1"/>
  <c r="H896" i="11" s="1"/>
  <c r="F897" i="11"/>
  <c r="G897" i="11" s="1"/>
  <c r="H897" i="11" s="1"/>
  <c r="F898" i="11"/>
  <c r="G898" i="11" s="1"/>
  <c r="H898" i="11" s="1"/>
  <c r="F899" i="11"/>
  <c r="G899" i="11" s="1"/>
  <c r="H899" i="11" s="1"/>
  <c r="F900" i="11"/>
  <c r="G900" i="11" s="1"/>
  <c r="H900" i="11" s="1"/>
  <c r="F901" i="11"/>
  <c r="G901" i="11" s="1"/>
  <c r="H901" i="11" s="1"/>
  <c r="F902" i="11"/>
  <c r="G902" i="11" s="1"/>
  <c r="H902" i="11" s="1"/>
  <c r="F903" i="11"/>
  <c r="G903" i="11" s="1"/>
  <c r="H903" i="11" s="1"/>
  <c r="F904" i="11"/>
  <c r="G904" i="11" s="1"/>
  <c r="H904" i="11" s="1"/>
  <c r="F905" i="11"/>
  <c r="G905" i="11" s="1"/>
  <c r="H905" i="11" s="1"/>
  <c r="F906" i="11"/>
  <c r="G906" i="11" s="1"/>
  <c r="H906" i="11" s="1"/>
  <c r="F907" i="11"/>
  <c r="G907" i="11" s="1"/>
  <c r="H907" i="11" s="1"/>
  <c r="F908" i="11"/>
  <c r="G908" i="11" s="1"/>
  <c r="H908" i="11" s="1"/>
  <c r="F909" i="11"/>
  <c r="G909" i="11" s="1"/>
  <c r="H909" i="11" s="1"/>
  <c r="F910" i="11"/>
  <c r="G910" i="11" s="1"/>
  <c r="H910" i="11" s="1"/>
  <c r="F911" i="11"/>
  <c r="G911" i="11" s="1"/>
  <c r="H911" i="11" s="1"/>
  <c r="F912" i="11"/>
  <c r="G912" i="11" s="1"/>
  <c r="H912" i="11" s="1"/>
  <c r="F913" i="11"/>
  <c r="G913" i="11" s="1"/>
  <c r="H913" i="11" s="1"/>
  <c r="F914" i="11"/>
  <c r="G914" i="11" s="1"/>
  <c r="H914" i="11" s="1"/>
  <c r="F915" i="11"/>
  <c r="G915" i="11" s="1"/>
  <c r="H915" i="11" s="1"/>
  <c r="F916" i="11"/>
  <c r="G916" i="11" s="1"/>
  <c r="H916" i="11" s="1"/>
  <c r="F917" i="11"/>
  <c r="G917" i="11" s="1"/>
  <c r="H917" i="11" s="1"/>
  <c r="F918" i="11"/>
  <c r="G918" i="11" s="1"/>
  <c r="H918" i="11" s="1"/>
  <c r="F919" i="11"/>
  <c r="G919" i="11" s="1"/>
  <c r="H919" i="11" s="1"/>
  <c r="F920" i="11"/>
  <c r="G920" i="11" s="1"/>
  <c r="H920" i="11" s="1"/>
  <c r="F921" i="11"/>
  <c r="G921" i="11" s="1"/>
  <c r="H921" i="11" s="1"/>
  <c r="F922" i="11"/>
  <c r="G922" i="11" s="1"/>
  <c r="H922" i="11" s="1"/>
  <c r="F923" i="11"/>
  <c r="G923" i="11" s="1"/>
  <c r="H923" i="11" s="1"/>
  <c r="F924" i="11"/>
  <c r="G924" i="11" s="1"/>
  <c r="H924" i="11" s="1"/>
  <c r="F925" i="11"/>
  <c r="G925" i="11" s="1"/>
  <c r="H925" i="11" s="1"/>
  <c r="F926" i="11"/>
  <c r="G926" i="11" s="1"/>
  <c r="H926" i="11" s="1"/>
  <c r="F927" i="11"/>
  <c r="G927" i="11" s="1"/>
  <c r="H927" i="11" s="1"/>
  <c r="F928" i="11"/>
  <c r="G928" i="11" s="1"/>
  <c r="H928" i="11" s="1"/>
  <c r="F929" i="11"/>
  <c r="G929" i="11" s="1"/>
  <c r="H929" i="11" s="1"/>
  <c r="F930" i="11"/>
  <c r="G930" i="11" s="1"/>
  <c r="H930" i="11" s="1"/>
  <c r="F931" i="11"/>
  <c r="G931" i="11" s="1"/>
  <c r="H931" i="11" s="1"/>
  <c r="F932" i="11"/>
  <c r="G932" i="11" s="1"/>
  <c r="H932" i="11" s="1"/>
  <c r="F933" i="11"/>
  <c r="G933" i="11" s="1"/>
  <c r="H933" i="11" s="1"/>
  <c r="F934" i="11"/>
  <c r="G934" i="11" s="1"/>
  <c r="H934" i="11" s="1"/>
  <c r="F935" i="11"/>
  <c r="G935" i="11" s="1"/>
  <c r="H935" i="11" s="1"/>
  <c r="F936" i="11"/>
  <c r="G936" i="11" s="1"/>
  <c r="H936" i="11" s="1"/>
  <c r="F937" i="11"/>
  <c r="G937" i="11" s="1"/>
  <c r="H937" i="11" s="1"/>
  <c r="F938" i="11"/>
  <c r="G938" i="11" s="1"/>
  <c r="H938" i="11" s="1"/>
  <c r="F939" i="11"/>
  <c r="G939" i="11" s="1"/>
  <c r="H939" i="11" s="1"/>
  <c r="F940" i="11"/>
  <c r="G940" i="11" s="1"/>
  <c r="H940" i="11" s="1"/>
  <c r="F941" i="11"/>
  <c r="G941" i="11" s="1"/>
  <c r="H941" i="11" s="1"/>
  <c r="F942" i="11"/>
  <c r="G942" i="11" s="1"/>
  <c r="H942" i="11" s="1"/>
  <c r="F943" i="11"/>
  <c r="G943" i="11" s="1"/>
  <c r="H943" i="11" s="1"/>
  <c r="F944" i="11"/>
  <c r="G944" i="11" s="1"/>
  <c r="H944" i="11" s="1"/>
  <c r="F945" i="11"/>
  <c r="G945" i="11" s="1"/>
  <c r="H945" i="11" s="1"/>
  <c r="F946" i="11"/>
  <c r="G946" i="11" s="1"/>
  <c r="H946" i="11" s="1"/>
  <c r="F947" i="11"/>
  <c r="G947" i="11" s="1"/>
  <c r="H947" i="11" s="1"/>
  <c r="F948" i="11"/>
  <c r="G948" i="11" s="1"/>
  <c r="H948" i="11" s="1"/>
  <c r="F949" i="11"/>
  <c r="G949" i="11" s="1"/>
  <c r="H949" i="11" s="1"/>
  <c r="F950" i="11"/>
  <c r="G950" i="11" s="1"/>
  <c r="F951" i="11"/>
  <c r="G951" i="11" s="1"/>
  <c r="H951" i="11" s="1"/>
  <c r="F952" i="11"/>
  <c r="G952" i="11" s="1"/>
  <c r="H952" i="11" s="1"/>
  <c r="F953" i="11"/>
  <c r="G953" i="11" s="1"/>
  <c r="H953" i="11" s="1"/>
  <c r="F954" i="11"/>
  <c r="G954" i="11" s="1"/>
  <c r="H954" i="11" s="1"/>
  <c r="F955" i="11"/>
  <c r="G955" i="11" s="1"/>
  <c r="H955" i="11" s="1"/>
  <c r="F956" i="11"/>
  <c r="G956" i="11" s="1"/>
  <c r="H956" i="11" s="1"/>
  <c r="F957" i="11"/>
  <c r="G957" i="11" s="1"/>
  <c r="H957" i="11" s="1"/>
  <c r="F958" i="11"/>
  <c r="G958" i="11" s="1"/>
  <c r="H958" i="11" s="1"/>
  <c r="F959" i="11"/>
  <c r="G959" i="11" s="1"/>
  <c r="H959" i="11" s="1"/>
  <c r="F960" i="11"/>
  <c r="G960" i="11" s="1"/>
  <c r="H960" i="11" s="1"/>
  <c r="F961" i="11"/>
  <c r="G961" i="11" s="1"/>
  <c r="H961" i="11" s="1"/>
  <c r="F962" i="11"/>
  <c r="G962" i="11" s="1"/>
  <c r="H962" i="11" s="1"/>
  <c r="F963" i="11"/>
  <c r="G963" i="11" s="1"/>
  <c r="H963" i="11" s="1"/>
  <c r="F964" i="11"/>
  <c r="G964" i="11" s="1"/>
  <c r="H964" i="11" s="1"/>
  <c r="F965" i="11"/>
  <c r="G965" i="11" s="1"/>
  <c r="H965" i="11" s="1"/>
  <c r="F966" i="11"/>
  <c r="G966" i="11" s="1"/>
  <c r="H966" i="11" s="1"/>
  <c r="F967" i="11"/>
  <c r="G967" i="11" s="1"/>
  <c r="H967" i="11" s="1"/>
  <c r="F968" i="11"/>
  <c r="G968" i="11" s="1"/>
  <c r="H968" i="11" s="1"/>
  <c r="F969" i="11"/>
  <c r="G969" i="11" s="1"/>
  <c r="H969" i="11" s="1"/>
  <c r="F970" i="11"/>
  <c r="G970" i="11" s="1"/>
  <c r="H970" i="11" s="1"/>
  <c r="F971" i="11"/>
  <c r="G971" i="11" s="1"/>
  <c r="H971" i="11" s="1"/>
  <c r="F972" i="11"/>
  <c r="G972" i="11" s="1"/>
  <c r="H972" i="11" s="1"/>
  <c r="F973" i="11"/>
  <c r="G973" i="11" s="1"/>
  <c r="H973" i="11" s="1"/>
  <c r="F974" i="11"/>
  <c r="G974" i="11" s="1"/>
  <c r="H974" i="11" s="1"/>
  <c r="F975" i="11"/>
  <c r="G975" i="11" s="1"/>
  <c r="H975" i="11" s="1"/>
  <c r="F976" i="11"/>
  <c r="G976" i="11" s="1"/>
  <c r="H976" i="11" s="1"/>
  <c r="F977" i="11"/>
  <c r="G977" i="11" s="1"/>
  <c r="H977" i="11" s="1"/>
  <c r="F978" i="11"/>
  <c r="G978" i="11" s="1"/>
  <c r="H978" i="11" s="1"/>
  <c r="F979" i="11"/>
  <c r="G979" i="11" s="1"/>
  <c r="H979" i="11" s="1"/>
  <c r="F980" i="11"/>
  <c r="G980" i="11" s="1"/>
  <c r="H980" i="11" s="1"/>
  <c r="F981" i="11"/>
  <c r="G981" i="11" s="1"/>
  <c r="H981" i="11" s="1"/>
  <c r="F982" i="11"/>
  <c r="G982" i="11" s="1"/>
  <c r="H982" i="11" s="1"/>
  <c r="F983" i="11"/>
  <c r="G983" i="11" s="1"/>
  <c r="H983" i="11" s="1"/>
  <c r="F984" i="11"/>
  <c r="G984" i="11" s="1"/>
  <c r="H984" i="11" s="1"/>
  <c r="F985" i="11"/>
  <c r="G985" i="11" s="1"/>
  <c r="H985" i="11" s="1"/>
  <c r="F986" i="11"/>
  <c r="G986" i="11" s="1"/>
  <c r="H986" i="11" s="1"/>
  <c r="F987" i="11"/>
  <c r="G987" i="11" s="1"/>
  <c r="H987" i="11" s="1"/>
  <c r="F988" i="11"/>
  <c r="G988" i="11" s="1"/>
  <c r="H988" i="11" s="1"/>
  <c r="F989" i="11"/>
  <c r="G989" i="11" s="1"/>
  <c r="H989" i="11" s="1"/>
  <c r="F990" i="11"/>
  <c r="G990" i="11" s="1"/>
  <c r="H990" i="11" s="1"/>
  <c r="F991" i="11"/>
  <c r="G991" i="11" s="1"/>
  <c r="H991" i="11" s="1"/>
  <c r="F992" i="11"/>
  <c r="G992" i="11" s="1"/>
  <c r="H992" i="11" s="1"/>
  <c r="F993" i="11"/>
  <c r="G993" i="11" s="1"/>
  <c r="H993" i="11" s="1"/>
  <c r="F994" i="11"/>
  <c r="G994" i="11" s="1"/>
  <c r="H994" i="11" s="1"/>
  <c r="F995" i="11"/>
  <c r="G995" i="11" s="1"/>
  <c r="H995" i="11" s="1"/>
  <c r="F996" i="11"/>
  <c r="G996" i="11" s="1"/>
  <c r="H996" i="11" s="1"/>
  <c r="F997" i="11"/>
  <c r="G997" i="11" s="1"/>
  <c r="H997" i="11" s="1"/>
  <c r="F998" i="11"/>
  <c r="G998" i="11" s="1"/>
  <c r="H998" i="11" s="1"/>
  <c r="F999" i="11"/>
  <c r="G999" i="11" s="1"/>
  <c r="H999" i="11" s="1"/>
  <c r="F1000" i="11"/>
  <c r="G1000" i="11" s="1"/>
  <c r="H1000" i="11" s="1"/>
  <c r="F1001" i="11"/>
  <c r="G1001" i="11" s="1"/>
  <c r="H1001" i="11" s="1"/>
  <c r="F1002" i="11"/>
  <c r="G1002" i="11" s="1"/>
  <c r="H1002" i="11" s="1"/>
  <c r="F1003" i="11"/>
  <c r="G1003" i="11" s="1"/>
  <c r="H1003" i="11" s="1"/>
  <c r="F1004" i="11"/>
  <c r="G1004" i="11" s="1"/>
  <c r="H1004" i="11" s="1"/>
  <c r="F1005" i="11"/>
  <c r="G1005" i="11" s="1"/>
  <c r="H1005" i="11" s="1"/>
  <c r="F1006" i="11"/>
  <c r="G1006" i="11" s="1"/>
  <c r="H1006" i="11" s="1"/>
  <c r="F1007" i="11"/>
  <c r="G1007" i="11" s="1"/>
  <c r="H1007" i="11" s="1"/>
  <c r="F1008" i="11"/>
  <c r="G1008" i="11" s="1"/>
  <c r="H1008" i="11" s="1"/>
  <c r="F1009" i="11"/>
  <c r="G1009" i="11" s="1"/>
  <c r="H1009" i="11" s="1"/>
  <c r="F1010" i="11"/>
  <c r="G1010" i="11" s="1"/>
  <c r="H1010" i="11" s="1"/>
  <c r="F1011" i="11"/>
  <c r="G1011" i="11" s="1"/>
  <c r="H1011" i="11" s="1"/>
  <c r="F1012" i="11"/>
  <c r="G1012" i="11" s="1"/>
  <c r="H1012" i="11" s="1"/>
  <c r="F1013" i="11"/>
  <c r="G1013" i="11" s="1"/>
  <c r="H1013" i="11" s="1"/>
  <c r="F1014" i="11"/>
  <c r="G1014" i="11" s="1"/>
  <c r="H1014" i="11" s="1"/>
  <c r="F1015" i="11"/>
  <c r="G1015" i="11" s="1"/>
  <c r="H1015" i="11" s="1"/>
  <c r="F1016" i="11"/>
  <c r="G1016" i="11" s="1"/>
  <c r="H1016" i="11" s="1"/>
  <c r="F1017" i="11"/>
  <c r="G1017" i="11" s="1"/>
  <c r="H1017" i="11" s="1"/>
  <c r="F1018" i="11"/>
  <c r="G1018" i="11" s="1"/>
  <c r="H1018" i="11" s="1"/>
  <c r="F1019" i="11"/>
  <c r="G1019" i="11" s="1"/>
  <c r="H1019" i="11" s="1"/>
  <c r="F1020" i="11"/>
  <c r="G1020" i="11" s="1"/>
  <c r="H1020" i="11" s="1"/>
  <c r="F1021" i="11"/>
  <c r="G1021" i="11" s="1"/>
  <c r="H1021" i="11" s="1"/>
  <c r="F1022" i="11"/>
  <c r="G1022" i="11" s="1"/>
  <c r="H1022" i="11" s="1"/>
  <c r="F1023" i="11"/>
  <c r="G1023" i="11" s="1"/>
  <c r="H1023" i="11" s="1"/>
  <c r="F1024" i="11"/>
  <c r="G1024" i="11" s="1"/>
  <c r="H1024" i="11" s="1"/>
  <c r="F1025" i="11"/>
  <c r="G1025" i="11" s="1"/>
  <c r="H1025" i="11" s="1"/>
  <c r="F1026" i="11"/>
  <c r="G1026" i="11" s="1"/>
  <c r="H1026" i="11" s="1"/>
  <c r="F1027" i="11"/>
  <c r="G1027" i="11" s="1"/>
  <c r="H1027" i="11" s="1"/>
  <c r="F1028" i="11"/>
  <c r="G1028" i="11" s="1"/>
  <c r="H1028" i="11" s="1"/>
  <c r="F1029" i="11"/>
  <c r="G1029" i="11" s="1"/>
  <c r="H1029" i="11" s="1"/>
  <c r="F1030" i="11"/>
  <c r="G1030" i="11" s="1"/>
  <c r="H1030" i="11" s="1"/>
  <c r="F1031" i="11"/>
  <c r="G1031" i="11" s="1"/>
  <c r="H1031" i="11" s="1"/>
  <c r="F1032" i="11"/>
  <c r="G1032" i="11" s="1"/>
  <c r="H1032" i="11" s="1"/>
  <c r="F1033" i="11"/>
  <c r="G1033" i="11" s="1"/>
  <c r="H1033" i="11" s="1"/>
  <c r="F1034" i="11"/>
  <c r="G1034" i="11" s="1"/>
  <c r="H1034" i="11" s="1"/>
  <c r="F1035" i="11"/>
  <c r="G1035" i="11" s="1"/>
  <c r="H1035" i="11" s="1"/>
  <c r="F1036" i="11"/>
  <c r="G1036" i="11" s="1"/>
  <c r="H1036" i="11" s="1"/>
  <c r="F1037" i="11"/>
  <c r="G1037" i="11" s="1"/>
  <c r="H1037" i="11" s="1"/>
  <c r="F1038" i="11"/>
  <c r="G1038" i="11" s="1"/>
  <c r="H1038" i="11" s="1"/>
  <c r="F1039" i="11"/>
  <c r="G1039" i="11" s="1"/>
  <c r="H1039" i="11" s="1"/>
  <c r="F1040" i="11"/>
  <c r="G1040" i="11" s="1"/>
  <c r="H1040" i="11" s="1"/>
  <c r="F1041" i="11"/>
  <c r="G1041" i="11" s="1"/>
  <c r="H1041" i="11" s="1"/>
  <c r="F1042" i="11"/>
  <c r="G1042" i="11" s="1"/>
  <c r="H1042" i="11" s="1"/>
  <c r="F1043" i="11"/>
  <c r="G1043" i="11" s="1"/>
  <c r="H1043" i="11" s="1"/>
  <c r="F1044" i="11"/>
  <c r="G1044" i="11" s="1"/>
  <c r="H1044" i="11" s="1"/>
  <c r="F1045" i="11"/>
  <c r="G1045" i="11" s="1"/>
  <c r="H1045" i="11" s="1"/>
  <c r="F1046" i="11"/>
  <c r="G1046" i="11" s="1"/>
  <c r="H1046" i="11" s="1"/>
  <c r="F1047" i="11"/>
  <c r="G1047" i="11" s="1"/>
  <c r="H1047" i="11" s="1"/>
  <c r="F1048" i="11"/>
  <c r="G1048" i="11" s="1"/>
  <c r="H1048" i="11" s="1"/>
  <c r="F1049" i="11"/>
  <c r="G1049" i="11" s="1"/>
  <c r="H1049" i="11" s="1"/>
  <c r="F1050" i="11"/>
  <c r="G1050" i="11" s="1"/>
  <c r="F1051" i="11"/>
  <c r="G1051" i="11" s="1"/>
  <c r="H1051" i="11" s="1"/>
  <c r="F1052" i="11"/>
  <c r="G1052" i="11" s="1"/>
  <c r="H1052" i="11" s="1"/>
  <c r="F1053" i="11"/>
  <c r="G1053" i="11" s="1"/>
  <c r="H1053" i="11" s="1"/>
  <c r="F1054" i="11"/>
  <c r="G1054" i="11" s="1"/>
  <c r="H1054" i="11" s="1"/>
  <c r="F1055" i="11"/>
  <c r="G1055" i="11" s="1"/>
  <c r="H1055" i="11" s="1"/>
  <c r="F1056" i="11"/>
  <c r="G1056" i="11" s="1"/>
  <c r="H1056" i="11" s="1"/>
  <c r="F1057" i="11"/>
  <c r="G1057" i="11" s="1"/>
  <c r="H1057" i="11" s="1"/>
  <c r="F1058" i="11"/>
  <c r="G1058" i="11" s="1"/>
  <c r="H1058" i="11" s="1"/>
  <c r="F1059" i="11"/>
  <c r="G1059" i="11" s="1"/>
  <c r="H1059" i="11" s="1"/>
  <c r="F1060" i="11"/>
  <c r="G1060" i="11" s="1"/>
  <c r="H1060" i="11" s="1"/>
  <c r="F1061" i="11"/>
  <c r="G1061" i="11" s="1"/>
  <c r="H1061" i="11" s="1"/>
  <c r="F1062" i="11"/>
  <c r="G1062" i="11" s="1"/>
  <c r="H1062" i="11" s="1"/>
  <c r="F1063" i="11"/>
  <c r="G1063" i="11" s="1"/>
  <c r="H1063" i="11" s="1"/>
  <c r="F1064" i="11"/>
  <c r="G1064" i="11" s="1"/>
  <c r="H1064" i="11" s="1"/>
  <c r="F1065" i="11"/>
  <c r="G1065" i="11" s="1"/>
  <c r="H1065" i="11" s="1"/>
  <c r="F1066" i="11"/>
  <c r="G1066" i="11" s="1"/>
  <c r="H1066" i="11" s="1"/>
  <c r="F1067" i="11"/>
  <c r="G1067" i="11" s="1"/>
  <c r="H1067" i="11" s="1"/>
  <c r="F1068" i="11"/>
  <c r="G1068" i="11" s="1"/>
  <c r="H1068" i="11" s="1"/>
  <c r="F1069" i="11"/>
  <c r="G1069" i="11" s="1"/>
  <c r="H1069" i="11" s="1"/>
  <c r="F1070" i="11"/>
  <c r="G1070" i="11" s="1"/>
  <c r="H1070" i="11" s="1"/>
  <c r="F1071" i="11"/>
  <c r="G1071" i="11" s="1"/>
  <c r="H1071" i="11" s="1"/>
  <c r="F1072" i="11"/>
  <c r="G1072" i="11" s="1"/>
  <c r="H1072" i="11" s="1"/>
  <c r="F1073" i="11"/>
  <c r="G1073" i="11" s="1"/>
  <c r="H1073" i="11" s="1"/>
  <c r="F1074" i="11"/>
  <c r="G1074" i="11" s="1"/>
  <c r="H1074" i="11" s="1"/>
  <c r="F1075" i="11"/>
  <c r="G1075" i="11" s="1"/>
  <c r="H1075" i="11" s="1"/>
  <c r="F1076" i="11"/>
  <c r="G1076" i="11" s="1"/>
  <c r="H1076" i="11" s="1"/>
  <c r="F1077" i="11"/>
  <c r="G1077" i="11" s="1"/>
  <c r="H1077" i="11" s="1"/>
  <c r="F1078" i="11"/>
  <c r="G1078" i="11" s="1"/>
  <c r="H1078" i="11" s="1"/>
  <c r="F1079" i="11"/>
  <c r="G1079" i="11" s="1"/>
  <c r="H1079" i="11" s="1"/>
  <c r="F1080" i="11"/>
  <c r="G1080" i="11" s="1"/>
  <c r="H1080" i="11" s="1"/>
  <c r="F1081" i="11"/>
  <c r="G1081" i="11" s="1"/>
  <c r="H1081" i="11" s="1"/>
  <c r="F1082" i="11"/>
  <c r="G1082" i="11" s="1"/>
  <c r="H1082" i="11" s="1"/>
  <c r="F1083" i="11"/>
  <c r="G1083" i="11" s="1"/>
  <c r="F1084" i="11"/>
  <c r="G1084" i="11" s="1"/>
  <c r="H1084" i="11" s="1"/>
  <c r="F1085" i="11"/>
  <c r="G1085" i="11" s="1"/>
  <c r="H1085" i="11" s="1"/>
  <c r="F1086" i="11"/>
  <c r="G1086" i="11" s="1"/>
  <c r="H1086" i="11" s="1"/>
  <c r="F1087" i="11"/>
  <c r="G1087" i="11" s="1"/>
  <c r="H1087" i="11" s="1"/>
  <c r="F1088" i="11"/>
  <c r="G1088" i="11" s="1"/>
  <c r="H1088" i="11" s="1"/>
  <c r="F1089" i="11"/>
  <c r="G1089" i="11" s="1"/>
  <c r="H1089" i="11" s="1"/>
  <c r="F1090" i="11"/>
  <c r="G1090" i="11" s="1"/>
  <c r="H1090" i="11" s="1"/>
  <c r="F1091" i="11"/>
  <c r="G1091" i="11" s="1"/>
  <c r="H1091" i="11" s="1"/>
  <c r="F1092" i="11"/>
  <c r="G1092" i="11" s="1"/>
  <c r="H1092" i="11" s="1"/>
  <c r="F1093" i="11"/>
  <c r="G1093" i="11" s="1"/>
  <c r="H1093" i="11" s="1"/>
  <c r="F1094" i="11"/>
  <c r="G1094" i="11" s="1"/>
  <c r="H1094" i="11" s="1"/>
  <c r="F1095" i="11"/>
  <c r="G1095" i="11" s="1"/>
  <c r="H1095" i="11" s="1"/>
  <c r="F1096" i="11"/>
  <c r="G1096" i="11" s="1"/>
  <c r="H1096" i="11" s="1"/>
  <c r="F1097" i="11"/>
  <c r="G1097" i="11" s="1"/>
  <c r="H1097" i="11" s="1"/>
  <c r="F1098" i="11"/>
  <c r="G1098" i="11" s="1"/>
  <c r="H1098" i="11" s="1"/>
  <c r="F1099" i="11"/>
  <c r="G1099" i="11" s="1"/>
  <c r="H1099" i="11" s="1"/>
  <c r="F1100" i="11"/>
  <c r="G1100" i="11" s="1"/>
  <c r="H1100" i="11" s="1"/>
  <c r="F1101" i="11"/>
  <c r="G1101" i="11" s="1"/>
  <c r="H1101" i="11" s="1"/>
  <c r="F1102" i="11"/>
  <c r="G1102" i="11" s="1"/>
  <c r="H1102" i="11" s="1"/>
  <c r="F1103" i="11"/>
  <c r="G1103" i="11" s="1"/>
  <c r="H1103" i="11" s="1"/>
  <c r="F1104" i="11"/>
  <c r="G1104" i="11" s="1"/>
  <c r="H1104" i="11" s="1"/>
  <c r="F1105" i="11"/>
  <c r="G1105" i="11" s="1"/>
  <c r="H1105" i="11" s="1"/>
  <c r="F1106" i="11"/>
  <c r="G1106" i="11" s="1"/>
  <c r="H1106" i="11" s="1"/>
  <c r="F1107" i="11"/>
  <c r="G1107" i="11" s="1"/>
  <c r="H1107" i="11" s="1"/>
  <c r="F1108" i="11"/>
  <c r="G1108" i="11" s="1"/>
  <c r="H1108" i="11" s="1"/>
  <c r="F1109" i="11"/>
  <c r="G1109" i="11" s="1"/>
  <c r="H1109" i="11" s="1"/>
  <c r="F1110" i="11"/>
  <c r="G1110" i="11" s="1"/>
  <c r="H1110" i="11" s="1"/>
  <c r="F1111" i="11"/>
  <c r="G1111" i="11" s="1"/>
  <c r="H1111" i="11" s="1"/>
  <c r="F1112" i="11"/>
  <c r="G1112" i="11" s="1"/>
  <c r="H1112" i="11" s="1"/>
  <c r="F1113" i="11"/>
  <c r="G1113" i="11" s="1"/>
  <c r="H1113" i="11" s="1"/>
  <c r="F1114" i="11"/>
  <c r="G1114" i="11" s="1"/>
  <c r="H1114" i="11" s="1"/>
  <c r="F1115" i="11"/>
  <c r="G1115" i="11" s="1"/>
  <c r="F1116" i="11"/>
  <c r="G1116" i="11" s="1"/>
  <c r="H1116" i="11" s="1"/>
  <c r="F1117" i="11"/>
  <c r="G1117" i="11" s="1"/>
  <c r="H1117" i="11" s="1"/>
  <c r="F1118" i="11"/>
  <c r="G1118" i="11" s="1"/>
  <c r="H1118" i="11" s="1"/>
  <c r="F1119" i="11"/>
  <c r="G1119" i="11" s="1"/>
  <c r="H1119" i="11" s="1"/>
  <c r="F1120" i="11"/>
  <c r="G1120" i="11" s="1"/>
  <c r="H1120" i="11" s="1"/>
  <c r="F1121" i="11"/>
  <c r="G1121" i="11" s="1"/>
  <c r="H1121" i="11" s="1"/>
  <c r="F1122" i="11"/>
  <c r="G1122" i="11" s="1"/>
  <c r="H1122" i="11" s="1"/>
  <c r="F1123" i="11"/>
  <c r="G1123" i="11" s="1"/>
  <c r="H1123" i="11" s="1"/>
  <c r="F1124" i="11"/>
  <c r="G1124" i="11" s="1"/>
  <c r="H1124" i="11" s="1"/>
  <c r="F1125" i="11"/>
  <c r="G1125" i="11" s="1"/>
  <c r="H1125" i="11" s="1"/>
  <c r="F1126" i="11"/>
  <c r="G1126" i="11" s="1"/>
  <c r="H1126" i="11" s="1"/>
  <c r="F1127" i="11"/>
  <c r="G1127" i="11" s="1"/>
  <c r="H1127" i="11" s="1"/>
  <c r="F1128" i="11"/>
  <c r="G1128" i="11" s="1"/>
  <c r="H1128" i="11" s="1"/>
  <c r="F1129" i="11"/>
  <c r="G1129" i="11" s="1"/>
  <c r="H1129" i="11" s="1"/>
  <c r="F1130" i="11"/>
  <c r="G1130" i="11" s="1"/>
  <c r="H1130" i="11" s="1"/>
  <c r="F1131" i="11"/>
  <c r="G1131" i="11" s="1"/>
  <c r="H1131" i="11" s="1"/>
  <c r="F1132" i="11"/>
  <c r="G1132" i="11" s="1"/>
  <c r="H1132" i="11" s="1"/>
  <c r="F1133" i="11"/>
  <c r="G1133" i="11" s="1"/>
  <c r="H1133" i="11" s="1"/>
  <c r="F1134" i="11"/>
  <c r="G1134" i="11" s="1"/>
  <c r="H1134" i="11" s="1"/>
  <c r="F1135" i="11"/>
  <c r="G1135" i="11" s="1"/>
  <c r="H1135" i="11" s="1"/>
  <c r="F1136" i="11"/>
  <c r="G1136" i="11" s="1"/>
  <c r="H1136" i="11" s="1"/>
  <c r="F1137" i="11"/>
  <c r="G1137" i="11" s="1"/>
  <c r="H1137" i="11" s="1"/>
  <c r="F1138" i="11"/>
  <c r="G1138" i="11" s="1"/>
  <c r="H1138" i="11" s="1"/>
  <c r="F1139" i="11"/>
  <c r="G1139" i="11" s="1"/>
  <c r="H1139" i="11" s="1"/>
  <c r="F1140" i="11"/>
  <c r="G1140" i="11" s="1"/>
  <c r="H1140" i="11" s="1"/>
  <c r="F1141" i="11"/>
  <c r="G1141" i="11" s="1"/>
  <c r="H1141" i="11" s="1"/>
  <c r="F1142" i="11"/>
  <c r="G1142" i="11" s="1"/>
  <c r="H1142" i="11" s="1"/>
  <c r="F1143" i="11"/>
  <c r="G1143" i="11" s="1"/>
  <c r="H1143" i="11" s="1"/>
  <c r="F1144" i="11"/>
  <c r="G1144" i="11" s="1"/>
  <c r="H1144" i="11" s="1"/>
  <c r="F1145" i="11"/>
  <c r="G1145" i="11" s="1"/>
  <c r="H1145" i="11" s="1"/>
  <c r="F1146" i="11"/>
  <c r="G1146" i="11" s="1"/>
  <c r="H1146" i="11" s="1"/>
  <c r="F1147" i="11"/>
  <c r="G1147" i="11" s="1"/>
  <c r="F1148" i="11"/>
  <c r="G1148" i="11" s="1"/>
  <c r="H1148" i="11" s="1"/>
  <c r="F1149" i="11"/>
  <c r="G1149" i="11" s="1"/>
  <c r="H1149" i="11" s="1"/>
  <c r="F1150" i="11"/>
  <c r="G1150" i="11" s="1"/>
  <c r="H1150" i="11" s="1"/>
  <c r="F1151" i="11"/>
  <c r="G1151" i="11" s="1"/>
  <c r="H1151" i="11" s="1"/>
  <c r="F1152" i="11"/>
  <c r="G1152" i="11" s="1"/>
  <c r="H1152" i="11" s="1"/>
  <c r="F1153" i="11"/>
  <c r="G1153" i="11" s="1"/>
  <c r="H1153" i="11" s="1"/>
  <c r="F1154" i="11"/>
  <c r="G1154" i="11" s="1"/>
  <c r="H1154" i="11" s="1"/>
  <c r="F1155" i="11"/>
  <c r="G1155" i="11" s="1"/>
  <c r="H1155" i="11" s="1"/>
  <c r="F1156" i="11"/>
  <c r="G1156" i="11" s="1"/>
  <c r="H1156" i="11" s="1"/>
  <c r="F1157" i="11"/>
  <c r="G1157" i="11" s="1"/>
  <c r="H1157" i="11" s="1"/>
  <c r="F1158" i="11"/>
  <c r="G1158" i="11" s="1"/>
  <c r="H1158" i="11" s="1"/>
  <c r="F1159" i="11"/>
  <c r="G1159" i="11" s="1"/>
  <c r="H1159" i="11" s="1"/>
  <c r="F1160" i="11"/>
  <c r="G1160" i="11" s="1"/>
  <c r="H1160" i="11" s="1"/>
  <c r="F1161" i="11"/>
  <c r="G1161" i="11" s="1"/>
  <c r="H1161" i="11" s="1"/>
  <c r="F1162" i="11"/>
  <c r="G1162" i="11" s="1"/>
  <c r="H1162" i="11" s="1"/>
  <c r="F1163" i="11"/>
  <c r="G1163" i="11" s="1"/>
  <c r="H1163" i="11" s="1"/>
  <c r="F1164" i="11"/>
  <c r="G1164" i="11" s="1"/>
  <c r="H1164" i="11" s="1"/>
  <c r="F1165" i="11"/>
  <c r="G1165" i="11" s="1"/>
  <c r="H1165" i="11" s="1"/>
  <c r="F1166" i="11"/>
  <c r="G1166" i="11" s="1"/>
  <c r="H1166" i="11" s="1"/>
  <c r="F1167" i="11"/>
  <c r="G1167" i="11" s="1"/>
  <c r="H1167" i="11" s="1"/>
  <c r="F1168" i="11"/>
  <c r="G1168" i="11" s="1"/>
  <c r="H1168" i="11" s="1"/>
  <c r="F1169" i="11"/>
  <c r="G1169" i="11" s="1"/>
  <c r="H1169" i="11" s="1"/>
  <c r="F1170" i="11"/>
  <c r="G1170" i="11" s="1"/>
  <c r="F1171" i="11"/>
  <c r="G1171" i="11" s="1"/>
  <c r="H1171" i="11" s="1"/>
  <c r="F1172" i="11"/>
  <c r="G1172" i="11" s="1"/>
  <c r="H1172" i="11" s="1"/>
  <c r="F1173" i="11"/>
  <c r="G1173" i="11" s="1"/>
  <c r="H1173" i="11" s="1"/>
  <c r="F1174" i="11"/>
  <c r="G1174" i="11" s="1"/>
  <c r="H1174" i="11" s="1"/>
  <c r="F1175" i="11"/>
  <c r="G1175" i="11" s="1"/>
  <c r="H1175" i="11" s="1"/>
  <c r="F1176" i="11"/>
  <c r="G1176" i="11" s="1"/>
  <c r="H1176" i="11" s="1"/>
  <c r="F1177" i="11"/>
  <c r="G1177" i="11" s="1"/>
  <c r="H1177" i="11" s="1"/>
  <c r="F1178" i="11"/>
  <c r="G1178" i="11" s="1"/>
  <c r="H1178" i="11" s="1"/>
  <c r="F1179" i="11"/>
  <c r="G1179" i="11" s="1"/>
  <c r="H1179" i="11" s="1"/>
  <c r="F1180" i="11"/>
  <c r="G1180" i="11" s="1"/>
  <c r="H1180" i="11" s="1"/>
  <c r="F1181" i="11"/>
  <c r="G1181" i="11" s="1"/>
  <c r="H1181" i="11" s="1"/>
  <c r="F1182" i="11"/>
  <c r="G1182" i="11" s="1"/>
  <c r="H1182" i="11" s="1"/>
  <c r="F1183" i="11"/>
  <c r="G1183" i="11" s="1"/>
  <c r="H1183" i="11" s="1"/>
  <c r="F1184" i="11"/>
  <c r="G1184" i="11" s="1"/>
  <c r="H1184" i="11" s="1"/>
  <c r="F1185" i="11"/>
  <c r="G1185" i="11" s="1"/>
  <c r="H1185" i="11" s="1"/>
  <c r="F1186" i="11"/>
  <c r="G1186" i="11" s="1"/>
  <c r="H1186" i="11" s="1"/>
  <c r="F1187" i="11"/>
  <c r="G1187" i="11" s="1"/>
  <c r="H1187" i="11" s="1"/>
  <c r="F1188" i="11"/>
  <c r="G1188" i="11" s="1"/>
  <c r="H1188" i="11" s="1"/>
  <c r="F1189" i="11"/>
  <c r="G1189" i="11" s="1"/>
  <c r="H1189" i="11" s="1"/>
  <c r="F1190" i="11"/>
  <c r="G1190" i="11" s="1"/>
  <c r="H1190" i="11" s="1"/>
  <c r="F1191" i="11"/>
  <c r="G1191" i="11" s="1"/>
  <c r="H1191" i="11" s="1"/>
  <c r="F1192" i="11"/>
  <c r="G1192" i="11" s="1"/>
  <c r="H1192" i="11" s="1"/>
  <c r="F1193" i="11"/>
  <c r="G1193" i="11" s="1"/>
  <c r="H1193" i="11" s="1"/>
  <c r="F1194" i="11"/>
  <c r="G1194" i="11" s="1"/>
  <c r="H1194" i="11" s="1"/>
  <c r="F1195" i="11"/>
  <c r="G1195" i="11" s="1"/>
  <c r="H1195" i="11" s="1"/>
  <c r="F1196" i="11"/>
  <c r="G1196" i="11" s="1"/>
  <c r="H1196" i="11" s="1"/>
  <c r="F1197" i="11"/>
  <c r="G1197" i="11" s="1"/>
  <c r="H1197" i="11" s="1"/>
  <c r="F1198" i="11"/>
  <c r="G1198" i="11" s="1"/>
  <c r="H1198" i="11" s="1"/>
  <c r="F1199" i="11"/>
  <c r="G1199" i="11" s="1"/>
  <c r="H1199" i="11" s="1"/>
  <c r="F1200" i="11"/>
  <c r="G1200" i="11" s="1"/>
  <c r="H1200" i="11" s="1"/>
  <c r="F1201" i="11"/>
  <c r="G1201" i="11" s="1"/>
  <c r="H1201" i="11" s="1"/>
  <c r="F1202" i="11"/>
  <c r="G1202" i="11" s="1"/>
  <c r="F1203" i="11"/>
  <c r="G1203" i="11" s="1"/>
  <c r="H1203" i="11" s="1"/>
  <c r="F1204" i="11"/>
  <c r="G1204" i="11" s="1"/>
  <c r="H1204" i="11" s="1"/>
  <c r="F1205" i="11"/>
  <c r="G1205" i="11" s="1"/>
  <c r="H1205" i="11" s="1"/>
  <c r="F1206" i="11"/>
  <c r="G1206" i="11" s="1"/>
  <c r="H1206" i="11" s="1"/>
  <c r="F1207" i="11"/>
  <c r="G1207" i="11" s="1"/>
  <c r="H1207" i="11" s="1"/>
  <c r="F1208" i="11"/>
  <c r="G1208" i="11" s="1"/>
  <c r="H1208" i="11" s="1"/>
  <c r="F1209" i="11"/>
  <c r="G1209" i="11" s="1"/>
  <c r="H1209" i="11" s="1"/>
  <c r="F1210" i="11"/>
  <c r="G1210" i="11" s="1"/>
  <c r="H1210" i="11" s="1"/>
  <c r="F1211" i="11"/>
  <c r="G1211" i="11" s="1"/>
  <c r="H1211" i="11" s="1"/>
  <c r="F1212" i="11"/>
  <c r="G1212" i="11" s="1"/>
  <c r="H1212" i="11" s="1"/>
  <c r="F1213" i="11"/>
  <c r="G1213" i="11" s="1"/>
  <c r="H1213" i="11" s="1"/>
  <c r="F1214" i="11"/>
  <c r="G1214" i="11" s="1"/>
  <c r="H1214" i="11" s="1"/>
  <c r="F1215" i="11"/>
  <c r="G1215" i="11" s="1"/>
  <c r="H1215" i="11" s="1"/>
  <c r="F1216" i="11"/>
  <c r="G1216" i="11" s="1"/>
  <c r="H1216" i="11" s="1"/>
  <c r="F1217" i="11"/>
  <c r="G1217" i="11" s="1"/>
  <c r="H1217" i="11" s="1"/>
  <c r="F1218" i="11"/>
  <c r="G1218" i="11" s="1"/>
  <c r="H1218" i="11" s="1"/>
  <c r="F1219" i="11"/>
  <c r="G1219" i="11" s="1"/>
  <c r="H1219" i="11" s="1"/>
  <c r="F1220" i="11"/>
  <c r="G1220" i="11" s="1"/>
  <c r="H1220" i="11" s="1"/>
  <c r="F1221" i="11"/>
  <c r="G1221" i="11" s="1"/>
  <c r="H1221" i="11" s="1"/>
  <c r="F1222" i="11"/>
  <c r="G1222" i="11" s="1"/>
  <c r="H1222" i="11" s="1"/>
  <c r="F1223" i="11"/>
  <c r="G1223" i="11" s="1"/>
  <c r="H1223" i="11" s="1"/>
  <c r="F1224" i="11"/>
  <c r="G1224" i="11" s="1"/>
  <c r="H1224" i="11" s="1"/>
  <c r="F1225" i="11"/>
  <c r="G1225" i="11" s="1"/>
  <c r="H1225" i="11" s="1"/>
  <c r="F1226" i="11"/>
  <c r="G1226" i="11" s="1"/>
  <c r="H1226" i="11" s="1"/>
  <c r="F1227" i="11"/>
  <c r="G1227" i="11" s="1"/>
  <c r="H1227" i="11" s="1"/>
  <c r="F1228" i="11"/>
  <c r="G1228" i="11" s="1"/>
  <c r="H1228" i="11" s="1"/>
  <c r="F1229" i="11"/>
  <c r="G1229" i="11" s="1"/>
  <c r="H1229" i="11" s="1"/>
  <c r="F1230" i="11"/>
  <c r="G1230" i="11" s="1"/>
  <c r="H1230" i="11" s="1"/>
  <c r="F1231" i="11"/>
  <c r="G1231" i="11" s="1"/>
  <c r="H1231" i="11" s="1"/>
  <c r="F1232" i="11"/>
  <c r="G1232" i="11" s="1"/>
  <c r="H1232" i="11" s="1"/>
  <c r="F1233" i="11"/>
  <c r="G1233" i="11" s="1"/>
  <c r="H1233" i="11" s="1"/>
  <c r="F1234" i="11"/>
  <c r="G1234" i="11" s="1"/>
  <c r="F1235" i="11"/>
  <c r="G1235" i="11" s="1"/>
  <c r="H1235" i="11" s="1"/>
  <c r="F1236" i="11"/>
  <c r="G1236" i="11" s="1"/>
  <c r="H1236" i="11" s="1"/>
  <c r="F1237" i="11"/>
  <c r="G1237" i="11" s="1"/>
  <c r="H1237" i="11" s="1"/>
  <c r="F1238" i="11"/>
  <c r="G1238" i="11" s="1"/>
  <c r="H1238" i="11" s="1"/>
  <c r="F1239" i="11"/>
  <c r="G1239" i="11" s="1"/>
  <c r="H1239" i="11" s="1"/>
  <c r="F1240" i="11"/>
  <c r="G1240" i="11" s="1"/>
  <c r="H1240" i="11" s="1"/>
  <c r="F1241" i="11"/>
  <c r="G1241" i="11" s="1"/>
  <c r="H1241" i="11" s="1"/>
  <c r="F1242" i="11"/>
  <c r="G1242" i="11" s="1"/>
  <c r="H1242" i="11" s="1"/>
  <c r="F1243" i="11"/>
  <c r="G1243" i="11" s="1"/>
  <c r="H1243" i="11" s="1"/>
  <c r="F1244" i="11"/>
  <c r="G1244" i="11" s="1"/>
  <c r="H1244" i="11" s="1"/>
  <c r="F1245" i="11"/>
  <c r="G1245" i="11" s="1"/>
  <c r="H1245" i="11" s="1"/>
  <c r="F1246" i="11"/>
  <c r="G1246" i="11" s="1"/>
  <c r="H1246" i="11" s="1"/>
  <c r="F1247" i="11"/>
  <c r="G1247" i="11" s="1"/>
  <c r="H1247" i="11" s="1"/>
  <c r="F1248" i="11"/>
  <c r="G1248" i="11" s="1"/>
  <c r="H1248" i="11" s="1"/>
  <c r="F1249" i="11"/>
  <c r="G1249" i="11" s="1"/>
  <c r="H1249" i="11" s="1"/>
  <c r="F1250" i="11"/>
  <c r="G1250" i="11" s="1"/>
  <c r="H1250" i="11" s="1"/>
  <c r="F1251" i="11"/>
  <c r="G1251" i="11" s="1"/>
  <c r="H1251" i="11" s="1"/>
  <c r="F1252" i="11"/>
  <c r="G1252" i="11" s="1"/>
  <c r="H1252" i="11" s="1"/>
  <c r="F1253" i="11"/>
  <c r="G1253" i="11" s="1"/>
  <c r="H1253" i="11" s="1"/>
  <c r="F1254" i="11"/>
  <c r="G1254" i="11" s="1"/>
  <c r="H1254" i="11" s="1"/>
  <c r="F1255" i="11"/>
  <c r="G1255" i="11" s="1"/>
  <c r="H1255" i="11" s="1"/>
  <c r="F1256" i="11"/>
  <c r="G1256" i="11" s="1"/>
  <c r="H1256" i="11" s="1"/>
  <c r="F1257" i="11"/>
  <c r="G1257" i="11" s="1"/>
  <c r="H1257" i="11" s="1"/>
  <c r="F1258" i="11"/>
  <c r="G1258" i="11" s="1"/>
  <c r="H1258" i="11" s="1"/>
  <c r="F1259" i="11"/>
  <c r="G1259" i="11" s="1"/>
  <c r="H1259" i="11" s="1"/>
  <c r="F1260" i="11"/>
  <c r="G1260" i="11" s="1"/>
  <c r="H1260" i="11" s="1"/>
  <c r="F1261" i="11"/>
  <c r="G1261" i="11" s="1"/>
  <c r="H1261" i="11" s="1"/>
  <c r="F1262" i="11"/>
  <c r="G1262" i="11" s="1"/>
  <c r="H1262" i="11" s="1"/>
  <c r="F1263" i="11"/>
  <c r="G1263" i="11" s="1"/>
  <c r="H1263" i="11" s="1"/>
  <c r="F1264" i="11"/>
  <c r="G1264" i="11" s="1"/>
  <c r="H1264" i="11" s="1"/>
  <c r="F1265" i="11"/>
  <c r="G1265" i="11" s="1"/>
  <c r="H1265" i="11" s="1"/>
  <c r="F1266" i="11"/>
  <c r="G1266" i="11" s="1"/>
  <c r="F1267" i="11"/>
  <c r="G1267" i="11" s="1"/>
  <c r="H1267" i="11" s="1"/>
  <c r="F1268" i="11"/>
  <c r="G1268" i="11" s="1"/>
  <c r="H1268" i="11" s="1"/>
  <c r="F1269" i="11"/>
  <c r="G1269" i="11" s="1"/>
  <c r="H1269" i="11" s="1"/>
  <c r="F1270" i="11"/>
  <c r="G1270" i="11" s="1"/>
  <c r="H1270" i="11" s="1"/>
  <c r="F1271" i="11"/>
  <c r="G1271" i="11" s="1"/>
  <c r="H1271" i="11" s="1"/>
  <c r="F1272" i="11"/>
  <c r="G1272" i="11" s="1"/>
  <c r="H1272" i="11" s="1"/>
  <c r="F1273" i="11"/>
  <c r="G1273" i="11" s="1"/>
  <c r="H1273" i="11" s="1"/>
  <c r="F1274" i="11"/>
  <c r="G1274" i="11" s="1"/>
  <c r="H1274" i="11" s="1"/>
  <c r="F1275" i="11"/>
  <c r="G1275" i="11" s="1"/>
  <c r="H1275" i="11" s="1"/>
  <c r="F1276" i="11"/>
  <c r="G1276" i="11" s="1"/>
  <c r="H1276" i="11" s="1"/>
  <c r="F1277" i="11"/>
  <c r="G1277" i="11" s="1"/>
  <c r="H1277" i="11" s="1"/>
  <c r="F1278" i="11"/>
  <c r="G1278" i="11" s="1"/>
  <c r="H1278" i="11" s="1"/>
  <c r="F1279" i="11"/>
  <c r="G1279" i="11" s="1"/>
  <c r="H1279" i="11" s="1"/>
  <c r="F1280" i="11"/>
  <c r="G1280" i="11" s="1"/>
  <c r="H1280" i="11" s="1"/>
  <c r="F1281" i="11"/>
  <c r="G1281" i="11" s="1"/>
  <c r="H1281" i="11" s="1"/>
  <c r="F1282" i="11"/>
  <c r="G1282" i="11" s="1"/>
  <c r="H1282" i="11" s="1"/>
  <c r="F1283" i="11"/>
  <c r="G1283" i="11" s="1"/>
  <c r="H1283" i="11" s="1"/>
  <c r="F1284" i="11"/>
  <c r="G1284" i="11" s="1"/>
  <c r="H1284" i="11" s="1"/>
  <c r="F1285" i="11"/>
  <c r="G1285" i="11" s="1"/>
  <c r="H1285" i="11" s="1"/>
  <c r="F1286" i="11"/>
  <c r="G1286" i="11" s="1"/>
  <c r="H1286" i="11" s="1"/>
  <c r="F1287" i="11"/>
  <c r="G1287" i="11" s="1"/>
  <c r="H1287" i="11" s="1"/>
  <c r="F1288" i="11"/>
  <c r="G1288" i="11" s="1"/>
  <c r="H1288" i="11" s="1"/>
  <c r="F1289" i="11"/>
  <c r="G1289" i="11" s="1"/>
  <c r="H1289" i="11" s="1"/>
  <c r="F1290" i="11"/>
  <c r="G1290" i="11" s="1"/>
  <c r="H1290" i="11" s="1"/>
  <c r="F1291" i="11"/>
  <c r="G1291" i="11" s="1"/>
  <c r="H1291" i="11" s="1"/>
  <c r="F1292" i="11"/>
  <c r="G1292" i="11" s="1"/>
  <c r="H1292" i="11" s="1"/>
  <c r="F1293" i="11"/>
  <c r="G1293" i="11" s="1"/>
  <c r="H1293" i="11" s="1"/>
  <c r="F1294" i="11"/>
  <c r="G1294" i="11" s="1"/>
  <c r="H1294" i="11" s="1"/>
  <c r="F1295" i="11"/>
  <c r="G1295" i="11" s="1"/>
  <c r="H1295" i="11" s="1"/>
  <c r="F1296" i="11"/>
  <c r="G1296" i="11" s="1"/>
  <c r="H1296" i="11" s="1"/>
  <c r="F1297" i="11"/>
  <c r="G1297" i="11" s="1"/>
  <c r="H1297" i="11" s="1"/>
  <c r="F1298" i="11"/>
  <c r="G1298" i="11" s="1"/>
  <c r="F1299" i="11"/>
  <c r="G1299" i="11" s="1"/>
  <c r="H1299" i="11" s="1"/>
  <c r="F1300" i="11"/>
  <c r="G1300" i="11" s="1"/>
  <c r="H1300" i="11" s="1"/>
  <c r="F1301" i="11"/>
  <c r="G1301" i="11" s="1"/>
  <c r="H1301" i="11" s="1"/>
  <c r="F1302" i="11"/>
  <c r="G1302" i="11" s="1"/>
  <c r="H1302" i="11" s="1"/>
  <c r="F1303" i="11"/>
  <c r="G1303" i="11" s="1"/>
  <c r="H1303" i="11" s="1"/>
  <c r="F1304" i="11"/>
  <c r="G1304" i="11" s="1"/>
  <c r="H1304" i="11" s="1"/>
  <c r="F1305" i="11"/>
  <c r="G1305" i="11" s="1"/>
  <c r="H1305" i="11" s="1"/>
  <c r="F1306" i="11"/>
  <c r="G1306" i="11" s="1"/>
  <c r="H1306" i="11" s="1"/>
  <c r="F1307" i="11"/>
  <c r="G1307" i="11" s="1"/>
  <c r="H1307" i="11" s="1"/>
  <c r="F1308" i="11"/>
  <c r="G1308" i="11" s="1"/>
  <c r="H1308" i="11" s="1"/>
  <c r="F1309" i="11"/>
  <c r="G1309" i="11" s="1"/>
  <c r="H1309" i="11" s="1"/>
  <c r="F1310" i="11"/>
  <c r="G1310" i="11" s="1"/>
  <c r="H1310" i="11" s="1"/>
  <c r="F1311" i="11"/>
  <c r="G1311" i="11" s="1"/>
  <c r="H1311" i="11" s="1"/>
  <c r="F1312" i="11"/>
  <c r="G1312" i="11" s="1"/>
  <c r="H1312" i="11" s="1"/>
  <c r="F1313" i="11"/>
  <c r="G1313" i="11" s="1"/>
  <c r="H1313" i="11" s="1"/>
  <c r="F1314" i="11"/>
  <c r="G1314" i="11" s="1"/>
  <c r="H1314" i="11" s="1"/>
  <c r="F1315" i="11"/>
  <c r="G1315" i="11" s="1"/>
  <c r="H1315" i="11" s="1"/>
  <c r="F1316" i="11"/>
  <c r="G1316" i="11" s="1"/>
  <c r="H1316" i="11" s="1"/>
  <c r="F1317" i="11"/>
  <c r="G1317" i="11" s="1"/>
  <c r="H1317" i="11" s="1"/>
  <c r="F1318" i="11"/>
  <c r="G1318" i="11" s="1"/>
  <c r="H1318" i="11" s="1"/>
  <c r="F1319" i="11"/>
  <c r="G1319" i="11" s="1"/>
  <c r="H1319" i="11" s="1"/>
  <c r="F1320" i="11"/>
  <c r="G1320" i="11" s="1"/>
  <c r="H1320" i="11" s="1"/>
  <c r="F1321" i="11"/>
  <c r="G1321" i="11" s="1"/>
  <c r="H1321" i="11" s="1"/>
  <c r="F1322" i="11"/>
  <c r="G1322" i="11" s="1"/>
  <c r="H1322" i="11" s="1"/>
  <c r="F1323" i="11"/>
  <c r="G1323" i="11" s="1"/>
  <c r="H1323" i="11" s="1"/>
  <c r="F1324" i="11"/>
  <c r="G1324" i="11" s="1"/>
  <c r="H1324" i="11" s="1"/>
  <c r="F1325" i="11"/>
  <c r="G1325" i="11" s="1"/>
  <c r="H1325" i="11" s="1"/>
  <c r="F1326" i="11"/>
  <c r="G1326" i="11" s="1"/>
  <c r="H1326" i="11" s="1"/>
  <c r="F1327" i="11"/>
  <c r="G1327" i="11" s="1"/>
  <c r="H1327" i="11" s="1"/>
  <c r="F1328" i="11"/>
  <c r="G1328" i="11" s="1"/>
  <c r="H1328" i="11" s="1"/>
  <c r="F1329" i="11"/>
  <c r="G1329" i="11" s="1"/>
  <c r="H1329" i="11" s="1"/>
  <c r="F1330" i="11"/>
  <c r="G1330" i="11" s="1"/>
  <c r="F1331" i="11"/>
  <c r="G1331" i="11" s="1"/>
  <c r="H1331" i="11" s="1"/>
  <c r="F1332" i="11"/>
  <c r="G1332" i="11" s="1"/>
  <c r="H1332" i="11" s="1"/>
  <c r="F1333" i="11"/>
  <c r="G1333" i="11" s="1"/>
  <c r="H1333" i="11" s="1"/>
  <c r="F1334" i="11"/>
  <c r="G1334" i="11" s="1"/>
  <c r="H1334" i="11" s="1"/>
  <c r="F1335" i="11"/>
  <c r="G1335" i="11" s="1"/>
  <c r="H1335" i="11" s="1"/>
  <c r="F1336" i="11"/>
  <c r="G1336" i="11" s="1"/>
  <c r="H1336" i="11" s="1"/>
  <c r="F1337" i="11"/>
  <c r="G1337" i="11" s="1"/>
  <c r="H1337" i="11" s="1"/>
  <c r="F1338" i="11"/>
  <c r="G1338" i="11" s="1"/>
  <c r="H1338" i="11" s="1"/>
  <c r="F1339" i="11"/>
  <c r="G1339" i="11" s="1"/>
  <c r="H1339" i="11" s="1"/>
  <c r="F1340" i="11"/>
  <c r="G1340" i="11" s="1"/>
  <c r="H1340" i="11" s="1"/>
  <c r="F1341" i="11"/>
  <c r="G1341" i="11" s="1"/>
  <c r="H1341" i="11" s="1"/>
  <c r="F1342" i="11"/>
  <c r="G1342" i="11" s="1"/>
  <c r="H1342" i="11" s="1"/>
  <c r="F1343" i="11"/>
  <c r="G1343" i="11" s="1"/>
  <c r="H1343" i="11" s="1"/>
  <c r="F1344" i="11"/>
  <c r="G1344" i="11" s="1"/>
  <c r="H1344" i="11" s="1"/>
  <c r="F1345" i="11"/>
  <c r="G1345" i="11" s="1"/>
  <c r="H1345" i="11" s="1"/>
  <c r="F1346" i="11"/>
  <c r="G1346" i="11" s="1"/>
  <c r="H1346" i="11" s="1"/>
  <c r="F1347" i="11"/>
  <c r="G1347" i="11" s="1"/>
  <c r="H1347" i="11" s="1"/>
  <c r="F1348" i="11"/>
  <c r="G1348" i="11" s="1"/>
  <c r="H1348" i="11" s="1"/>
  <c r="F1349" i="11"/>
  <c r="G1349" i="11" s="1"/>
  <c r="H1349" i="11" s="1"/>
  <c r="F1350" i="11"/>
  <c r="G1350" i="11" s="1"/>
  <c r="H1350" i="11" s="1"/>
  <c r="F1351" i="11"/>
  <c r="G1351" i="11" s="1"/>
  <c r="H1351" i="11" s="1"/>
  <c r="F1352" i="11"/>
  <c r="G1352" i="11" s="1"/>
  <c r="H1352" i="11" s="1"/>
  <c r="F1353" i="11"/>
  <c r="G1353" i="11" s="1"/>
  <c r="H1353" i="11" s="1"/>
  <c r="F1354" i="11"/>
  <c r="G1354" i="11" s="1"/>
  <c r="H1354" i="11" s="1"/>
  <c r="F1355" i="11"/>
  <c r="G1355" i="11" s="1"/>
  <c r="H1355" i="11" s="1"/>
  <c r="F1356" i="11"/>
  <c r="G1356" i="11" s="1"/>
  <c r="H1356" i="11" s="1"/>
  <c r="F1357" i="11"/>
  <c r="G1357" i="11" s="1"/>
  <c r="H1357" i="11" s="1"/>
  <c r="F1358" i="11"/>
  <c r="G1358" i="11" s="1"/>
  <c r="H1358" i="11" s="1"/>
  <c r="F1359" i="11"/>
  <c r="G1359" i="11" s="1"/>
  <c r="H1359" i="11" s="1"/>
  <c r="F1360" i="11"/>
  <c r="G1360" i="11" s="1"/>
  <c r="H1360" i="11" s="1"/>
  <c r="F1361" i="11"/>
  <c r="G1361" i="11" s="1"/>
  <c r="H1361" i="11" s="1"/>
  <c r="F1362" i="11"/>
  <c r="G1362" i="11" s="1"/>
  <c r="F1363" i="11"/>
  <c r="G1363" i="11" s="1"/>
  <c r="H1363" i="11" s="1"/>
  <c r="F1364" i="11"/>
  <c r="G1364" i="11" s="1"/>
  <c r="H1364" i="11" s="1"/>
  <c r="F1365" i="11"/>
  <c r="G1365" i="11" s="1"/>
  <c r="H1365" i="11" s="1"/>
  <c r="F1366" i="11"/>
  <c r="G1366" i="11" s="1"/>
  <c r="H1366" i="11" s="1"/>
  <c r="F1367" i="11"/>
  <c r="G1367" i="11" s="1"/>
  <c r="H1367" i="11" s="1"/>
  <c r="F1368" i="11"/>
  <c r="G1368" i="11" s="1"/>
  <c r="H1368" i="11" s="1"/>
  <c r="F1369" i="11"/>
  <c r="G1369" i="11" s="1"/>
  <c r="H1369" i="11" s="1"/>
  <c r="F1370" i="11"/>
  <c r="G1370" i="11" s="1"/>
  <c r="H1370" i="11" s="1"/>
  <c r="F1371" i="11"/>
  <c r="G1371" i="11" s="1"/>
  <c r="H1371" i="11" s="1"/>
  <c r="F1372" i="11"/>
  <c r="G1372" i="11" s="1"/>
  <c r="H1372" i="11" s="1"/>
  <c r="F1373" i="11"/>
  <c r="G1373" i="11" s="1"/>
  <c r="H1373" i="11" s="1"/>
  <c r="F1374" i="11"/>
  <c r="G1374" i="11" s="1"/>
  <c r="H1374" i="11" s="1"/>
  <c r="F1375" i="11"/>
  <c r="G1375" i="11" s="1"/>
  <c r="H1375" i="11" s="1"/>
  <c r="F1376" i="11"/>
  <c r="G1376" i="11" s="1"/>
  <c r="H1376" i="11" s="1"/>
  <c r="F1377" i="11"/>
  <c r="G1377" i="11" s="1"/>
  <c r="H1377" i="11" s="1"/>
  <c r="F1378" i="11"/>
  <c r="G1378" i="11" s="1"/>
  <c r="H1378" i="11" s="1"/>
  <c r="F1379" i="11"/>
  <c r="G1379" i="11" s="1"/>
  <c r="H1379" i="11" s="1"/>
  <c r="F1380" i="11"/>
  <c r="G1380" i="11" s="1"/>
  <c r="H1380" i="11" s="1"/>
  <c r="F1381" i="11"/>
  <c r="G1381" i="11" s="1"/>
  <c r="H1381" i="11" s="1"/>
  <c r="F1382" i="11"/>
  <c r="G1382" i="11" s="1"/>
  <c r="H1382" i="11" s="1"/>
  <c r="F1383" i="11"/>
  <c r="G1383" i="11" s="1"/>
  <c r="H1383" i="11" s="1"/>
  <c r="F1384" i="11"/>
  <c r="G1384" i="11" s="1"/>
  <c r="H1384" i="11" s="1"/>
  <c r="F1385" i="11"/>
  <c r="G1385" i="11" s="1"/>
  <c r="H1385" i="11" s="1"/>
  <c r="F1386" i="11"/>
  <c r="G1386" i="11" s="1"/>
  <c r="H1386" i="11" s="1"/>
  <c r="F1387" i="11"/>
  <c r="G1387" i="11" s="1"/>
  <c r="H1387" i="11" s="1"/>
  <c r="F1388" i="11"/>
  <c r="G1388" i="11" s="1"/>
  <c r="H1388" i="11" s="1"/>
  <c r="F1389" i="11"/>
  <c r="G1389" i="11" s="1"/>
  <c r="H1389" i="11" s="1"/>
  <c r="F1390" i="11"/>
  <c r="G1390" i="11" s="1"/>
  <c r="H1390" i="11" s="1"/>
  <c r="F1391" i="11"/>
  <c r="G1391" i="11" s="1"/>
  <c r="H1391" i="11" s="1"/>
  <c r="F1392" i="11"/>
  <c r="G1392" i="11" s="1"/>
  <c r="H1392" i="11" s="1"/>
  <c r="F1393" i="11"/>
  <c r="G1393" i="11" s="1"/>
  <c r="H1393" i="11" s="1"/>
  <c r="F1394" i="11"/>
  <c r="G1394" i="11" s="1"/>
  <c r="F1395" i="11"/>
  <c r="G1395" i="11" s="1"/>
  <c r="H1395" i="11" s="1"/>
  <c r="F1396" i="11"/>
  <c r="G1396" i="11" s="1"/>
  <c r="H1396" i="11" s="1"/>
  <c r="F1397" i="11"/>
  <c r="G1397" i="11" s="1"/>
  <c r="H1397" i="11" s="1"/>
  <c r="F1398" i="11"/>
  <c r="G1398" i="11" s="1"/>
  <c r="H1398" i="11" s="1"/>
  <c r="F1399" i="11"/>
  <c r="G1399" i="11" s="1"/>
  <c r="H1399" i="11" s="1"/>
  <c r="F1400" i="11"/>
  <c r="G1400" i="11" s="1"/>
  <c r="H1400" i="11" s="1"/>
  <c r="F1401" i="11"/>
  <c r="G1401" i="11" s="1"/>
  <c r="H1401" i="11" s="1"/>
  <c r="F1402" i="11"/>
  <c r="G1402" i="11" s="1"/>
  <c r="H1402" i="11" s="1"/>
  <c r="F1403" i="11"/>
  <c r="G1403" i="11" s="1"/>
  <c r="H1403" i="11" s="1"/>
  <c r="F1404" i="11"/>
  <c r="G1404" i="11" s="1"/>
  <c r="H1404" i="11" s="1"/>
  <c r="F1405" i="11"/>
  <c r="G1405" i="11" s="1"/>
  <c r="H1405" i="11" s="1"/>
  <c r="F1406" i="11"/>
  <c r="G1406" i="11" s="1"/>
  <c r="H1406" i="11" s="1"/>
  <c r="F1407" i="11"/>
  <c r="G1407" i="11" s="1"/>
  <c r="H1407" i="11" s="1"/>
  <c r="F1408" i="11"/>
  <c r="G1408" i="11" s="1"/>
  <c r="H1408" i="11" s="1"/>
  <c r="F1409" i="11"/>
  <c r="G1409" i="11" s="1"/>
  <c r="H1409" i="11" s="1"/>
  <c r="F1410" i="11"/>
  <c r="G1410" i="11" s="1"/>
  <c r="H1410" i="11" s="1"/>
  <c r="F1411" i="11"/>
  <c r="G1411" i="11" s="1"/>
  <c r="H1411" i="11" s="1"/>
  <c r="F1412" i="11"/>
  <c r="G1412" i="11" s="1"/>
  <c r="H1412" i="11" s="1"/>
  <c r="F1413" i="11"/>
  <c r="G1413" i="11" s="1"/>
  <c r="H1413" i="11" s="1"/>
  <c r="F1414" i="11"/>
  <c r="G1414" i="11" s="1"/>
  <c r="H1414" i="11" s="1"/>
  <c r="F1415" i="11"/>
  <c r="G1415" i="11" s="1"/>
  <c r="H1415" i="11" s="1"/>
  <c r="F1416" i="11"/>
  <c r="G1416" i="11" s="1"/>
  <c r="H1416" i="11" s="1"/>
  <c r="F1417" i="11"/>
  <c r="G1417" i="11" s="1"/>
  <c r="H1417" i="11" s="1"/>
  <c r="F1418" i="11"/>
  <c r="G1418" i="11" s="1"/>
  <c r="H1418" i="11" s="1"/>
  <c r="F1419" i="11"/>
  <c r="G1419" i="11" s="1"/>
  <c r="H1419" i="11" s="1"/>
  <c r="F1420" i="11"/>
  <c r="G1420" i="11" s="1"/>
  <c r="H1420" i="11" s="1"/>
  <c r="F1421" i="11"/>
  <c r="G1421" i="11" s="1"/>
  <c r="H1421" i="11" s="1"/>
  <c r="F1422" i="11"/>
  <c r="G1422" i="11" s="1"/>
  <c r="H1422" i="11" s="1"/>
  <c r="F1423" i="11"/>
  <c r="G1423" i="11" s="1"/>
  <c r="H1423" i="11" s="1"/>
  <c r="F1424" i="11"/>
  <c r="G1424" i="11" s="1"/>
  <c r="H1424" i="11" s="1"/>
  <c r="F1425" i="11"/>
  <c r="G1425" i="11" s="1"/>
  <c r="H1425" i="11" s="1"/>
  <c r="F1426" i="11"/>
  <c r="G1426" i="11" s="1"/>
  <c r="F1427" i="11"/>
  <c r="G1427" i="11" s="1"/>
  <c r="H1427" i="11" s="1"/>
  <c r="F1428" i="11"/>
  <c r="G1428" i="11" s="1"/>
  <c r="H1428" i="11" s="1"/>
  <c r="F1429" i="11"/>
  <c r="G1429" i="11" s="1"/>
  <c r="H1429" i="11" s="1"/>
  <c r="F1430" i="11"/>
  <c r="G1430" i="11" s="1"/>
  <c r="H1430" i="11" s="1"/>
  <c r="F1431" i="11"/>
  <c r="G1431" i="11" s="1"/>
  <c r="H1431" i="11" s="1"/>
  <c r="F1432" i="11"/>
  <c r="G1432" i="11" s="1"/>
  <c r="H1432" i="11" s="1"/>
  <c r="F1433" i="11"/>
  <c r="G1433" i="11" s="1"/>
  <c r="H1433" i="11" s="1"/>
  <c r="F1434" i="11"/>
  <c r="G1434" i="11" s="1"/>
  <c r="H1434" i="11" s="1"/>
  <c r="F1435" i="11"/>
  <c r="G1435" i="11" s="1"/>
  <c r="H1435" i="11" s="1"/>
  <c r="F1436" i="11"/>
  <c r="G1436" i="11" s="1"/>
  <c r="H1436" i="11" s="1"/>
  <c r="F1437" i="11"/>
  <c r="G1437" i="11" s="1"/>
  <c r="H1437" i="11" s="1"/>
  <c r="F1438" i="11"/>
  <c r="G1438" i="11" s="1"/>
  <c r="H1438" i="11" s="1"/>
  <c r="F1439" i="11"/>
  <c r="G1439" i="11" s="1"/>
  <c r="H1439" i="11" s="1"/>
  <c r="F1440" i="11"/>
  <c r="G1440" i="11" s="1"/>
  <c r="H1440" i="11" s="1"/>
  <c r="F1441" i="11"/>
  <c r="G1441" i="11" s="1"/>
  <c r="H1441" i="11" s="1"/>
  <c r="F1442" i="11"/>
  <c r="G1442" i="11" s="1"/>
  <c r="H1442" i="11" s="1"/>
  <c r="F1443" i="11"/>
  <c r="G1443" i="11" s="1"/>
  <c r="H1443" i="11" s="1"/>
  <c r="F1444" i="11"/>
  <c r="G1444" i="11" s="1"/>
  <c r="H1444" i="11" s="1"/>
  <c r="F1445" i="11"/>
  <c r="G1445" i="11" s="1"/>
  <c r="H1445" i="11" s="1"/>
  <c r="F1446" i="11"/>
  <c r="G1446" i="11" s="1"/>
  <c r="H1446" i="11" s="1"/>
  <c r="F1447" i="11"/>
  <c r="G1447" i="11" s="1"/>
  <c r="H1447" i="11" s="1"/>
  <c r="F1448" i="11"/>
  <c r="G1448" i="11" s="1"/>
  <c r="H1448" i="11" s="1"/>
  <c r="F1449" i="11"/>
  <c r="G1449" i="11" s="1"/>
  <c r="H1449" i="11" s="1"/>
  <c r="F1450" i="11"/>
  <c r="G1450" i="11" s="1"/>
  <c r="H1450" i="11" s="1"/>
  <c r="F1451" i="11"/>
  <c r="G1451" i="11" s="1"/>
  <c r="H1451" i="11" s="1"/>
  <c r="F1452" i="11"/>
  <c r="G1452" i="11" s="1"/>
  <c r="H1452" i="11" s="1"/>
  <c r="F1453" i="11"/>
  <c r="G1453" i="11" s="1"/>
  <c r="H1453" i="11" s="1"/>
  <c r="F1454" i="11"/>
  <c r="G1454" i="11" s="1"/>
  <c r="H1454" i="11" s="1"/>
  <c r="F1455" i="11"/>
  <c r="G1455" i="11" s="1"/>
  <c r="H1455" i="11" s="1"/>
  <c r="F1456" i="11"/>
  <c r="G1456" i="11" s="1"/>
  <c r="H1456" i="11" s="1"/>
  <c r="F1457" i="11"/>
  <c r="G1457" i="11" s="1"/>
  <c r="H1457" i="11" s="1"/>
  <c r="F1458" i="11"/>
  <c r="G1458" i="11" s="1"/>
  <c r="F1459" i="11"/>
  <c r="G1459" i="11" s="1"/>
  <c r="H1459" i="11" s="1"/>
  <c r="F1460" i="11"/>
  <c r="G1460" i="11" s="1"/>
  <c r="H1460" i="11" s="1"/>
  <c r="F1461" i="11"/>
  <c r="G1461" i="11" s="1"/>
  <c r="H1461" i="11" s="1"/>
  <c r="F1462" i="11"/>
  <c r="G1462" i="11" s="1"/>
  <c r="H1462" i="11" s="1"/>
  <c r="F1463" i="11"/>
  <c r="G1463" i="11" s="1"/>
  <c r="H1463" i="11" s="1"/>
  <c r="F1464" i="11"/>
  <c r="G1464" i="11" s="1"/>
  <c r="H1464" i="11" s="1"/>
  <c r="F1465" i="11"/>
  <c r="G1465" i="11" s="1"/>
  <c r="H1465" i="11" s="1"/>
  <c r="F1466" i="11"/>
  <c r="G1466" i="11" s="1"/>
  <c r="H1466" i="11" s="1"/>
  <c r="F1467" i="11"/>
  <c r="G1467" i="11" s="1"/>
  <c r="H1467" i="11" s="1"/>
  <c r="F1468" i="11"/>
  <c r="G1468" i="11" s="1"/>
  <c r="H1468" i="11" s="1"/>
  <c r="F1469" i="11"/>
  <c r="G1469" i="11" s="1"/>
  <c r="H1469" i="11" s="1"/>
  <c r="F1470" i="11"/>
  <c r="G1470" i="11" s="1"/>
  <c r="H1470" i="11" s="1"/>
  <c r="F1471" i="11"/>
  <c r="G1471" i="11" s="1"/>
  <c r="H1471" i="11" s="1"/>
  <c r="F1472" i="11"/>
  <c r="G1472" i="11" s="1"/>
  <c r="H1472" i="11" s="1"/>
  <c r="F1473" i="11"/>
  <c r="G1473" i="11" s="1"/>
  <c r="H1473" i="11" s="1"/>
  <c r="F1474" i="11"/>
  <c r="G1474" i="11" s="1"/>
  <c r="H1474" i="11" s="1"/>
  <c r="F1475" i="11"/>
  <c r="G1475" i="11" s="1"/>
  <c r="H1475" i="11" s="1"/>
  <c r="F1476" i="11"/>
  <c r="G1476" i="11" s="1"/>
  <c r="H1476" i="11" s="1"/>
  <c r="F1477" i="11"/>
  <c r="G1477" i="11" s="1"/>
  <c r="H1477" i="11" s="1"/>
  <c r="F1478" i="11"/>
  <c r="G1478" i="11" s="1"/>
  <c r="H1478" i="11" s="1"/>
  <c r="F1479" i="11"/>
  <c r="G1479" i="11" s="1"/>
  <c r="H1479" i="11" s="1"/>
  <c r="F1480" i="11"/>
  <c r="G1480" i="11" s="1"/>
  <c r="H1480" i="11" s="1"/>
  <c r="F1481" i="11"/>
  <c r="G1481" i="11" s="1"/>
  <c r="H1481" i="11" s="1"/>
  <c r="F1482" i="11"/>
  <c r="G1482" i="11" s="1"/>
  <c r="H1482" i="11" s="1"/>
  <c r="F1483" i="11"/>
  <c r="G1483" i="11" s="1"/>
  <c r="H1483" i="11" s="1"/>
  <c r="F1484" i="11"/>
  <c r="G1484" i="11" s="1"/>
  <c r="H1484" i="11" s="1"/>
  <c r="F1485" i="11"/>
  <c r="G1485" i="11" s="1"/>
  <c r="H1485" i="11" s="1"/>
  <c r="F1486" i="11"/>
  <c r="G1486" i="11" s="1"/>
  <c r="H1486" i="11" s="1"/>
  <c r="F1487" i="11"/>
  <c r="G1487" i="11" s="1"/>
  <c r="H1487" i="11" s="1"/>
  <c r="F1488" i="11"/>
  <c r="G1488" i="11" s="1"/>
  <c r="H1488" i="11" s="1"/>
  <c r="F1489" i="11"/>
  <c r="G1489" i="11" s="1"/>
  <c r="H1489" i="11" s="1"/>
  <c r="F1490" i="11"/>
  <c r="G1490" i="11" s="1"/>
  <c r="F1491" i="11"/>
  <c r="G1491" i="11" s="1"/>
  <c r="H1491" i="11" s="1"/>
  <c r="F1492" i="11"/>
  <c r="G1492" i="11" s="1"/>
  <c r="H1492" i="11" s="1"/>
  <c r="F1493" i="11"/>
  <c r="G1493" i="11" s="1"/>
  <c r="H1493" i="11" s="1"/>
  <c r="F1494" i="11"/>
  <c r="G1494" i="11" s="1"/>
  <c r="H1494" i="11" s="1"/>
  <c r="F1495" i="11"/>
  <c r="G1495" i="11" s="1"/>
  <c r="H1495" i="11" s="1"/>
  <c r="F1496" i="11"/>
  <c r="G1496" i="11" s="1"/>
  <c r="H1496" i="11" s="1"/>
  <c r="F1497" i="11"/>
  <c r="G1497" i="11" s="1"/>
  <c r="H1497" i="11" s="1"/>
  <c r="F1498" i="11"/>
  <c r="G1498" i="11" s="1"/>
  <c r="H1498" i="11" s="1"/>
  <c r="F1499" i="11"/>
  <c r="G1499" i="11" s="1"/>
  <c r="H1499" i="11" s="1"/>
  <c r="F1500" i="11"/>
  <c r="G1500" i="11" s="1"/>
  <c r="H1500" i="11" s="1"/>
  <c r="F1501" i="11"/>
  <c r="G1501" i="11" s="1"/>
  <c r="H1501" i="11" s="1"/>
  <c r="F1502" i="11"/>
  <c r="G1502" i="11" s="1"/>
  <c r="H1502" i="11" s="1"/>
  <c r="F1503" i="11"/>
  <c r="G1503" i="11" s="1"/>
  <c r="H1503" i="11" s="1"/>
  <c r="F1504" i="11"/>
  <c r="G1504" i="11" s="1"/>
  <c r="H1504" i="11" s="1"/>
  <c r="F1505" i="11"/>
  <c r="G1505" i="11" s="1"/>
  <c r="H1505" i="11" s="1"/>
  <c r="F1506" i="11"/>
  <c r="G1506" i="11" s="1"/>
  <c r="H1506" i="11" s="1"/>
  <c r="F1507" i="11"/>
  <c r="G1507" i="11" s="1"/>
  <c r="F1508" i="11"/>
  <c r="G1508" i="11" s="1"/>
  <c r="H1508" i="11" s="1"/>
  <c r="F1509" i="11"/>
  <c r="G1509" i="11" s="1"/>
  <c r="H1509" i="11" s="1"/>
  <c r="F1510" i="11"/>
  <c r="G1510" i="11" s="1"/>
  <c r="H1510" i="11" s="1"/>
  <c r="F1511" i="11"/>
  <c r="G1511" i="11" s="1"/>
  <c r="H1511" i="11" s="1"/>
  <c r="F1512" i="11"/>
  <c r="G1512" i="11" s="1"/>
  <c r="H1512" i="11" s="1"/>
  <c r="F1513" i="11"/>
  <c r="G1513" i="11" s="1"/>
  <c r="H1513" i="11" s="1"/>
  <c r="F1514" i="11"/>
  <c r="G1514" i="11" s="1"/>
  <c r="H1514" i="11" s="1"/>
  <c r="F1515" i="11"/>
  <c r="G1515" i="11" s="1"/>
  <c r="H1515" i="11" s="1"/>
  <c r="F1516" i="11"/>
  <c r="G1516" i="11" s="1"/>
  <c r="H1516" i="11" s="1"/>
  <c r="F1517" i="11"/>
  <c r="G1517" i="11" s="1"/>
  <c r="H1517" i="11" s="1"/>
  <c r="F1518" i="11"/>
  <c r="G1518" i="11" s="1"/>
  <c r="H1518" i="11" s="1"/>
  <c r="F1519" i="11"/>
  <c r="G1519" i="11" s="1"/>
  <c r="H1519" i="11" s="1"/>
  <c r="F1520" i="11"/>
  <c r="G1520" i="11" s="1"/>
  <c r="H1520" i="11" s="1"/>
  <c r="F1521" i="11"/>
  <c r="G1521" i="11" s="1"/>
  <c r="H1521" i="11" s="1"/>
  <c r="F1522" i="11"/>
  <c r="G1522" i="11" s="1"/>
  <c r="H1522" i="11" s="1"/>
  <c r="F1523" i="11"/>
  <c r="G1523" i="11" s="1"/>
  <c r="F1524" i="11"/>
  <c r="G1524" i="11" s="1"/>
  <c r="H1524" i="11" s="1"/>
  <c r="F1525" i="11"/>
  <c r="G1525" i="11" s="1"/>
  <c r="H1525" i="11" s="1"/>
  <c r="F1526" i="11"/>
  <c r="G1526" i="11" s="1"/>
  <c r="H1526" i="11" s="1"/>
  <c r="F1527" i="11"/>
  <c r="G1527" i="11" s="1"/>
  <c r="H1527" i="11" s="1"/>
  <c r="F1528" i="11"/>
  <c r="G1528" i="11" s="1"/>
  <c r="H1528" i="11" s="1"/>
  <c r="F1529" i="11"/>
  <c r="G1529" i="11" s="1"/>
  <c r="H1529" i="11" s="1"/>
  <c r="F1530" i="11"/>
  <c r="G1530" i="11" s="1"/>
  <c r="H1530" i="11" s="1"/>
  <c r="F1531" i="11"/>
  <c r="G1531" i="11" s="1"/>
  <c r="H1531" i="11" s="1"/>
  <c r="F1532" i="11"/>
  <c r="G1532" i="11" s="1"/>
  <c r="H1532" i="11" s="1"/>
  <c r="F1533" i="11"/>
  <c r="G1533" i="11" s="1"/>
  <c r="H1533" i="11" s="1"/>
  <c r="F1534" i="11"/>
  <c r="G1534" i="11" s="1"/>
  <c r="H1534" i="11" s="1"/>
  <c r="F1535" i="11"/>
  <c r="G1535" i="11" s="1"/>
  <c r="H1535" i="11" s="1"/>
  <c r="F1536" i="11"/>
  <c r="G1536" i="11" s="1"/>
  <c r="H1536" i="11" s="1"/>
  <c r="F1537" i="11"/>
  <c r="G1537" i="11" s="1"/>
  <c r="H1537" i="11" s="1"/>
  <c r="F1538" i="11"/>
  <c r="G1538" i="11" s="1"/>
  <c r="H1538" i="11" s="1"/>
  <c r="F1539" i="11"/>
  <c r="G1539" i="11" s="1"/>
  <c r="F1540" i="11"/>
  <c r="G1540" i="11" s="1"/>
  <c r="H1540" i="11" s="1"/>
  <c r="F1541" i="11"/>
  <c r="G1541" i="11" s="1"/>
  <c r="H1541" i="11" s="1"/>
  <c r="F1542" i="11"/>
  <c r="G1542" i="11" s="1"/>
  <c r="H1542" i="11" s="1"/>
  <c r="F1543" i="11"/>
  <c r="G1543" i="11" s="1"/>
  <c r="H1543" i="11" s="1"/>
  <c r="F1544" i="11"/>
  <c r="G1544" i="11" s="1"/>
  <c r="H1544" i="11" s="1"/>
  <c r="F1545" i="11"/>
  <c r="G1545" i="11" s="1"/>
  <c r="H1545" i="11" s="1"/>
  <c r="F1546" i="11"/>
  <c r="G1546" i="11" s="1"/>
  <c r="H1546" i="11" s="1"/>
  <c r="F1547" i="11"/>
  <c r="G1547" i="11" s="1"/>
  <c r="H1547" i="11" s="1"/>
  <c r="F1548" i="11"/>
  <c r="G1548" i="11" s="1"/>
  <c r="H1548" i="11" s="1"/>
  <c r="F1549" i="11"/>
  <c r="G1549" i="11" s="1"/>
  <c r="H1549" i="11" s="1"/>
  <c r="F1550" i="11"/>
  <c r="G1550" i="11" s="1"/>
  <c r="H1550" i="11" s="1"/>
  <c r="F1551" i="11"/>
  <c r="G1551" i="11" s="1"/>
  <c r="H1551" i="11" s="1"/>
  <c r="F1552" i="11"/>
  <c r="G1552" i="11" s="1"/>
  <c r="H1552" i="11" s="1"/>
  <c r="F1553" i="11"/>
  <c r="G1553" i="11" s="1"/>
  <c r="H1553" i="11" s="1"/>
  <c r="F1554" i="11"/>
  <c r="G1554" i="11" s="1"/>
  <c r="H1554" i="11" s="1"/>
  <c r="F1555" i="11"/>
  <c r="G1555" i="11" s="1"/>
  <c r="F1556" i="11"/>
  <c r="G1556" i="11" s="1"/>
  <c r="H1556" i="11" s="1"/>
  <c r="F1557" i="11"/>
  <c r="G1557" i="11" s="1"/>
  <c r="H1557" i="11" s="1"/>
  <c r="F1558" i="11"/>
  <c r="G1558" i="11" s="1"/>
  <c r="H1558" i="11" s="1"/>
  <c r="F1559" i="11"/>
  <c r="G1559" i="11" s="1"/>
  <c r="H1559" i="11" s="1"/>
  <c r="F1560" i="11"/>
  <c r="G1560" i="11" s="1"/>
  <c r="H1560" i="11" s="1"/>
  <c r="F1561" i="11"/>
  <c r="G1561" i="11" s="1"/>
  <c r="H1561" i="11" s="1"/>
  <c r="F1562" i="11"/>
  <c r="G1562" i="11" s="1"/>
  <c r="H1562" i="11" s="1"/>
  <c r="F1563" i="11"/>
  <c r="G1563" i="11" s="1"/>
  <c r="H1563" i="11" s="1"/>
  <c r="F1564" i="11"/>
  <c r="G1564" i="11" s="1"/>
  <c r="H1564" i="11" s="1"/>
  <c r="F1565" i="11"/>
  <c r="G1565" i="11" s="1"/>
  <c r="H1565" i="11" s="1"/>
  <c r="F1566" i="11"/>
  <c r="G1566" i="11" s="1"/>
  <c r="H1566" i="11" s="1"/>
  <c r="F1567" i="11"/>
  <c r="G1567" i="11" s="1"/>
  <c r="H1567" i="11" s="1"/>
  <c r="F1568" i="11"/>
  <c r="G1568" i="11" s="1"/>
  <c r="H1568" i="11" s="1"/>
  <c r="F1569" i="11"/>
  <c r="G1569" i="11" s="1"/>
  <c r="H1569" i="11" s="1"/>
  <c r="F1570" i="11"/>
  <c r="G1570" i="11" s="1"/>
  <c r="H1570" i="11" s="1"/>
  <c r="F1571" i="11"/>
  <c r="G1571" i="11" s="1"/>
  <c r="F1572" i="11"/>
  <c r="G1572" i="11" s="1"/>
  <c r="H1572" i="11" s="1"/>
  <c r="F1573" i="11"/>
  <c r="G1573" i="11" s="1"/>
  <c r="H1573" i="11" s="1"/>
  <c r="F1574" i="11"/>
  <c r="G1574" i="11" s="1"/>
  <c r="H1574" i="11" s="1"/>
  <c r="F1575" i="11"/>
  <c r="G1575" i="11" s="1"/>
  <c r="H1575" i="11" s="1"/>
  <c r="F1576" i="11"/>
  <c r="G1576" i="11" s="1"/>
  <c r="H1576" i="11" s="1"/>
  <c r="F1577" i="11"/>
  <c r="G1577" i="11" s="1"/>
  <c r="H1577" i="11" s="1"/>
  <c r="F1578" i="11"/>
  <c r="G1578" i="11" s="1"/>
  <c r="H1578" i="11" s="1"/>
  <c r="F1579" i="11"/>
  <c r="G1579" i="11" s="1"/>
  <c r="H1579" i="11" s="1"/>
  <c r="F1580" i="11"/>
  <c r="G1580" i="11" s="1"/>
  <c r="H1580" i="11" s="1"/>
  <c r="F1581" i="11"/>
  <c r="G1581" i="11" s="1"/>
  <c r="H1581" i="11" s="1"/>
  <c r="F1582" i="11"/>
  <c r="G1582" i="11" s="1"/>
  <c r="H1582" i="11" s="1"/>
  <c r="F1583" i="11"/>
  <c r="G1583" i="11" s="1"/>
  <c r="H1583" i="11" s="1"/>
  <c r="F1584" i="11"/>
  <c r="G1584" i="11" s="1"/>
  <c r="H1584" i="11" s="1"/>
  <c r="F1585" i="11"/>
  <c r="G1585" i="11" s="1"/>
  <c r="H1585" i="11" s="1"/>
  <c r="F1586" i="11"/>
  <c r="G1586" i="11" s="1"/>
  <c r="H1586" i="11" s="1"/>
  <c r="F1587" i="11"/>
  <c r="G1587" i="11" s="1"/>
  <c r="F1588" i="11"/>
  <c r="G1588" i="11" s="1"/>
  <c r="H1588" i="11" s="1"/>
  <c r="F1589" i="11"/>
  <c r="G1589" i="11" s="1"/>
  <c r="H1589" i="11" s="1"/>
  <c r="F1590" i="11"/>
  <c r="G1590" i="11" s="1"/>
  <c r="H1590" i="11" s="1"/>
  <c r="F1591" i="11"/>
  <c r="G1591" i="11" s="1"/>
  <c r="H1591" i="11" s="1"/>
  <c r="F1592" i="11"/>
  <c r="G1592" i="11" s="1"/>
  <c r="H1592" i="11" s="1"/>
  <c r="F1593" i="11"/>
  <c r="G1593" i="11" s="1"/>
  <c r="H1593" i="11" s="1"/>
  <c r="F1594" i="11"/>
  <c r="G1594" i="11" s="1"/>
  <c r="H1594" i="11" s="1"/>
  <c r="F1595" i="11"/>
  <c r="G1595" i="11" s="1"/>
  <c r="H1595" i="11" s="1"/>
  <c r="F1596" i="11"/>
  <c r="G1596" i="11" s="1"/>
  <c r="H1596" i="11" s="1"/>
  <c r="F1597" i="11"/>
  <c r="G1597" i="11" s="1"/>
  <c r="H1597" i="11" s="1"/>
  <c r="F1598" i="11"/>
  <c r="G1598" i="11" s="1"/>
  <c r="H1598" i="11" s="1"/>
  <c r="F1599" i="11"/>
  <c r="G1599" i="11" s="1"/>
  <c r="H1599" i="11" s="1"/>
  <c r="F1600" i="11"/>
  <c r="G1600" i="11" s="1"/>
  <c r="H1600" i="11" s="1"/>
  <c r="F1601" i="11"/>
  <c r="G1601" i="11" s="1"/>
  <c r="H1601" i="11" s="1"/>
  <c r="F1602" i="11"/>
  <c r="G1602" i="11" s="1"/>
  <c r="H1602" i="11" s="1"/>
  <c r="F1603" i="11"/>
  <c r="G1603" i="11" s="1"/>
  <c r="F1604" i="11"/>
  <c r="G1604" i="11" s="1"/>
  <c r="H1604" i="11" s="1"/>
  <c r="F1605" i="11"/>
  <c r="G1605" i="11" s="1"/>
  <c r="H1605" i="11" s="1"/>
  <c r="F1606" i="11"/>
  <c r="G1606" i="11" s="1"/>
  <c r="H1606" i="11" s="1"/>
  <c r="F1607" i="11"/>
  <c r="G1607" i="11" s="1"/>
  <c r="H1607" i="11" s="1"/>
  <c r="F1608" i="11"/>
  <c r="G1608" i="11" s="1"/>
  <c r="H1608" i="11" s="1"/>
  <c r="F1609" i="11"/>
  <c r="G1609" i="11" s="1"/>
  <c r="H1609" i="11" s="1"/>
  <c r="F1610" i="11"/>
  <c r="G1610" i="11" s="1"/>
  <c r="H1610" i="11" s="1"/>
  <c r="F1611" i="11"/>
  <c r="G1611" i="11" s="1"/>
  <c r="H1611" i="11" s="1"/>
  <c r="F1612" i="11"/>
  <c r="G1612" i="11" s="1"/>
  <c r="H1612" i="11" s="1"/>
  <c r="F1613" i="11"/>
  <c r="G1613" i="11" s="1"/>
  <c r="H1613" i="11" s="1"/>
  <c r="F1614" i="11"/>
  <c r="G1614" i="11" s="1"/>
  <c r="H1614" i="11" s="1"/>
  <c r="F1615" i="11"/>
  <c r="G1615" i="11" s="1"/>
  <c r="H1615" i="11" s="1"/>
  <c r="F1616" i="11"/>
  <c r="G1616" i="11" s="1"/>
  <c r="H1616" i="11" s="1"/>
  <c r="F1617" i="11"/>
  <c r="G1617" i="11" s="1"/>
  <c r="H1617" i="11" s="1"/>
  <c r="F1618" i="11"/>
  <c r="G1618" i="11" s="1"/>
  <c r="H1618" i="11" s="1"/>
  <c r="F1619" i="11"/>
  <c r="G1619" i="11" s="1"/>
  <c r="F1620" i="11"/>
  <c r="G1620" i="11" s="1"/>
  <c r="H1620" i="11" s="1"/>
  <c r="F1621" i="11"/>
  <c r="G1621" i="11" s="1"/>
  <c r="H1621" i="11" s="1"/>
  <c r="F1622" i="11"/>
  <c r="G1622" i="11" s="1"/>
  <c r="H1622" i="11" s="1"/>
  <c r="F1623" i="11"/>
  <c r="G1623" i="11" s="1"/>
  <c r="H1623" i="11" s="1"/>
  <c r="F1624" i="11"/>
  <c r="G1624" i="11" s="1"/>
  <c r="H1624" i="11" s="1"/>
  <c r="F1625" i="11"/>
  <c r="G1625" i="11" s="1"/>
  <c r="H1625" i="11" s="1"/>
  <c r="F1626" i="11"/>
  <c r="G1626" i="11" s="1"/>
  <c r="H1626" i="11" s="1"/>
  <c r="F1627" i="11"/>
  <c r="G1627" i="11" s="1"/>
  <c r="H1627" i="11" s="1"/>
  <c r="F1628" i="11"/>
  <c r="G1628" i="11" s="1"/>
  <c r="H1628" i="11" s="1"/>
  <c r="F1629" i="11"/>
  <c r="G1629" i="11" s="1"/>
  <c r="H1629" i="11" s="1"/>
  <c r="F1630" i="11"/>
  <c r="G1630" i="11" s="1"/>
  <c r="H1630" i="11" s="1"/>
  <c r="F1631" i="11"/>
  <c r="G1631" i="11" s="1"/>
  <c r="H1631" i="11" s="1"/>
  <c r="F1632" i="11"/>
  <c r="G1632" i="11" s="1"/>
  <c r="H1632" i="11" s="1"/>
  <c r="F1633" i="11"/>
  <c r="G1633" i="11" s="1"/>
  <c r="H1633" i="11" s="1"/>
  <c r="F1634" i="11"/>
  <c r="G1634" i="11" s="1"/>
  <c r="H1634" i="11" s="1"/>
  <c r="F1635" i="11"/>
  <c r="G1635" i="11" s="1"/>
  <c r="F1636" i="11"/>
  <c r="G1636" i="11" s="1"/>
  <c r="H1636" i="11" s="1"/>
  <c r="F1637" i="11"/>
  <c r="G1637" i="11" s="1"/>
  <c r="H1637" i="11" s="1"/>
  <c r="F1638" i="11"/>
  <c r="G1638" i="11" s="1"/>
  <c r="H1638" i="11" s="1"/>
  <c r="F1639" i="11"/>
  <c r="G1639" i="11" s="1"/>
  <c r="H1639" i="11" s="1"/>
  <c r="F1640" i="11"/>
  <c r="G1640" i="11" s="1"/>
  <c r="H1640" i="11" s="1"/>
  <c r="F1641" i="11"/>
  <c r="G1641" i="11" s="1"/>
  <c r="H1641" i="11" s="1"/>
  <c r="F1642" i="11"/>
  <c r="G1642" i="11" s="1"/>
  <c r="H1642" i="11" s="1"/>
  <c r="F1643" i="11"/>
  <c r="G1643" i="11" s="1"/>
  <c r="H1643" i="11" s="1"/>
  <c r="F1644" i="11"/>
  <c r="G1644" i="11" s="1"/>
  <c r="H1644" i="11" s="1"/>
  <c r="F1645" i="11"/>
  <c r="G1645" i="11" s="1"/>
  <c r="H1645" i="11" s="1"/>
  <c r="F1646" i="11"/>
  <c r="G1646" i="11" s="1"/>
  <c r="H1646" i="11" s="1"/>
  <c r="F1647" i="11"/>
  <c r="G1647" i="11" s="1"/>
  <c r="H1647" i="11" s="1"/>
  <c r="F1648" i="11"/>
  <c r="G1648" i="11" s="1"/>
  <c r="H1648" i="11" s="1"/>
  <c r="F1649" i="11"/>
  <c r="G1649" i="11" s="1"/>
  <c r="H1649" i="11" s="1"/>
  <c r="F1650" i="11"/>
  <c r="G1650" i="11" s="1"/>
  <c r="H1650" i="11" s="1"/>
  <c r="F1651" i="11"/>
  <c r="G1651" i="11" s="1"/>
  <c r="F1652" i="11"/>
  <c r="G1652" i="11" s="1"/>
  <c r="H1652" i="11" s="1"/>
  <c r="F1653" i="11"/>
  <c r="G1653" i="11" s="1"/>
  <c r="H1653" i="11" s="1"/>
  <c r="F1654" i="11"/>
  <c r="G1654" i="11" s="1"/>
  <c r="H1654" i="11" s="1"/>
  <c r="F1655" i="11"/>
  <c r="G1655" i="11" s="1"/>
  <c r="H1655" i="11" s="1"/>
  <c r="F1656" i="11"/>
  <c r="G1656" i="11" s="1"/>
  <c r="H1656" i="11" s="1"/>
  <c r="F1657" i="11"/>
  <c r="G1657" i="11" s="1"/>
  <c r="H1657" i="11" s="1"/>
  <c r="F1658" i="11"/>
  <c r="G1658" i="11" s="1"/>
  <c r="H1658" i="11" s="1"/>
  <c r="F1659" i="11"/>
  <c r="G1659" i="11" s="1"/>
  <c r="H1659" i="11" s="1"/>
  <c r="F1660" i="11"/>
  <c r="G1660" i="11" s="1"/>
  <c r="H1660" i="11" s="1"/>
  <c r="F1661" i="11"/>
  <c r="G1661" i="11" s="1"/>
  <c r="H1661" i="11" s="1"/>
  <c r="F1662" i="11"/>
  <c r="G1662" i="11" s="1"/>
  <c r="H1662" i="11" s="1"/>
  <c r="F1663" i="11"/>
  <c r="G1663" i="11" s="1"/>
  <c r="H1663" i="11" s="1"/>
  <c r="F1664" i="11"/>
  <c r="G1664" i="11" s="1"/>
  <c r="H1664" i="11" s="1"/>
  <c r="F1665" i="11"/>
  <c r="G1665" i="11" s="1"/>
  <c r="H1665" i="11" s="1"/>
  <c r="F1666" i="11"/>
  <c r="G1666" i="11" s="1"/>
  <c r="H1666" i="11" s="1"/>
  <c r="F1667" i="11"/>
  <c r="G1667" i="11" s="1"/>
  <c r="F1668" i="11"/>
  <c r="G1668" i="11" s="1"/>
  <c r="H1668" i="11" s="1"/>
  <c r="F1669" i="11"/>
  <c r="G1669" i="11" s="1"/>
  <c r="H1669" i="11" s="1"/>
  <c r="F1670" i="11"/>
  <c r="G1670" i="11" s="1"/>
  <c r="H1670" i="11" s="1"/>
  <c r="F1671" i="11"/>
  <c r="G1671" i="11" s="1"/>
  <c r="H1671" i="11" s="1"/>
  <c r="F1672" i="11"/>
  <c r="G1672" i="11" s="1"/>
  <c r="H1672" i="11" s="1"/>
  <c r="F1673" i="11"/>
  <c r="G1673" i="11" s="1"/>
  <c r="H1673" i="11" s="1"/>
  <c r="F1674" i="11"/>
  <c r="G1674" i="11" s="1"/>
  <c r="H1674" i="11" s="1"/>
  <c r="F1675" i="11"/>
  <c r="G1675" i="11" s="1"/>
  <c r="H1675" i="11" s="1"/>
  <c r="F1676" i="11"/>
  <c r="G1676" i="11" s="1"/>
  <c r="H1676" i="11" s="1"/>
  <c r="F1677" i="11"/>
  <c r="G1677" i="11" s="1"/>
  <c r="H1677" i="11" s="1"/>
  <c r="F1678" i="11"/>
  <c r="G1678" i="11" s="1"/>
  <c r="H1678" i="11" s="1"/>
  <c r="F1679" i="11"/>
  <c r="G1679" i="11" s="1"/>
  <c r="H1679" i="11" s="1"/>
  <c r="F1680" i="11"/>
  <c r="G1680" i="11" s="1"/>
  <c r="H1680" i="11" s="1"/>
  <c r="F1681" i="11"/>
  <c r="G1681" i="11" s="1"/>
  <c r="H1681" i="11" s="1"/>
  <c r="F1682" i="11"/>
  <c r="G1682" i="11" s="1"/>
  <c r="H1682" i="11" s="1"/>
  <c r="F1683" i="11"/>
  <c r="G1683" i="11" s="1"/>
  <c r="F1684" i="11"/>
  <c r="G1684" i="11" s="1"/>
  <c r="H1684" i="11" s="1"/>
  <c r="F1685" i="11"/>
  <c r="G1685" i="11" s="1"/>
  <c r="H1685" i="11" s="1"/>
  <c r="F1686" i="11"/>
  <c r="G1686" i="11" s="1"/>
  <c r="H1686" i="11" s="1"/>
  <c r="F1687" i="11"/>
  <c r="G1687" i="11" s="1"/>
  <c r="H1687" i="11" s="1"/>
  <c r="F1688" i="11"/>
  <c r="G1688" i="11" s="1"/>
  <c r="H1688" i="11" s="1"/>
  <c r="F1689" i="11"/>
  <c r="G1689" i="11" s="1"/>
  <c r="H1689" i="11" s="1"/>
  <c r="F1690" i="11"/>
  <c r="G1690" i="11" s="1"/>
  <c r="H1690" i="11" s="1"/>
  <c r="F1691" i="11"/>
  <c r="G1691" i="11" s="1"/>
  <c r="H1691" i="11" s="1"/>
  <c r="F1692" i="11"/>
  <c r="G1692" i="11" s="1"/>
  <c r="H1692" i="11" s="1"/>
  <c r="F1693" i="11"/>
  <c r="G1693" i="11" s="1"/>
  <c r="H1693" i="11" s="1"/>
  <c r="F1694" i="11"/>
  <c r="G1694" i="11" s="1"/>
  <c r="H1694" i="11" s="1"/>
  <c r="F1695" i="11"/>
  <c r="G1695" i="11" s="1"/>
  <c r="H1695" i="11" s="1"/>
  <c r="F1696" i="11"/>
  <c r="G1696" i="11" s="1"/>
  <c r="H1696" i="11" s="1"/>
  <c r="F1697" i="11"/>
  <c r="G1697" i="11" s="1"/>
  <c r="H1697" i="11" s="1"/>
  <c r="F1698" i="11"/>
  <c r="G1698" i="11" s="1"/>
  <c r="H1698" i="11" s="1"/>
  <c r="F1699" i="11"/>
  <c r="G1699" i="11" s="1"/>
  <c r="F1700" i="11"/>
  <c r="G1700" i="11" s="1"/>
  <c r="H1700" i="11" s="1"/>
  <c r="F1701" i="11"/>
  <c r="G1701" i="11" s="1"/>
  <c r="H1701" i="11" s="1"/>
  <c r="F1702" i="11"/>
  <c r="G1702" i="11" s="1"/>
  <c r="H1702" i="11" s="1"/>
  <c r="F1703" i="11"/>
  <c r="G1703" i="11" s="1"/>
  <c r="H1703" i="11" s="1"/>
  <c r="F1704" i="11"/>
  <c r="G1704" i="11" s="1"/>
  <c r="H1704" i="11" s="1"/>
  <c r="F1705" i="11"/>
  <c r="G1705" i="11" s="1"/>
  <c r="H1705" i="11" s="1"/>
  <c r="F1706" i="11"/>
  <c r="G1706" i="11" s="1"/>
  <c r="H1706" i="11" s="1"/>
  <c r="F1707" i="11"/>
  <c r="G1707" i="11" s="1"/>
  <c r="H1707" i="11" s="1"/>
  <c r="F1708" i="11"/>
  <c r="G1708" i="11" s="1"/>
  <c r="H1708" i="11" s="1"/>
  <c r="F1709" i="11"/>
  <c r="G1709" i="11" s="1"/>
  <c r="H1709" i="11" s="1"/>
  <c r="F1710" i="11"/>
  <c r="G1710" i="11" s="1"/>
  <c r="H1710" i="11" s="1"/>
  <c r="F1711" i="11"/>
  <c r="G1711" i="11" s="1"/>
  <c r="H1711" i="11" s="1"/>
  <c r="F1712" i="11"/>
  <c r="G1712" i="11" s="1"/>
  <c r="H1712" i="11" s="1"/>
  <c r="F1713" i="11"/>
  <c r="G1713" i="11" s="1"/>
  <c r="H1713" i="11" s="1"/>
  <c r="F1714" i="11"/>
  <c r="G1714" i="11" s="1"/>
  <c r="H1714" i="11" s="1"/>
  <c r="F1715" i="11"/>
  <c r="G1715" i="11" s="1"/>
  <c r="F1716" i="11"/>
  <c r="G1716" i="11" s="1"/>
  <c r="H1716" i="11" s="1"/>
  <c r="F1717" i="11"/>
  <c r="G1717" i="11" s="1"/>
  <c r="H1717" i="11" s="1"/>
  <c r="F1718" i="11"/>
  <c r="G1718" i="11" s="1"/>
  <c r="H1718" i="11" s="1"/>
  <c r="F1719" i="11"/>
  <c r="G1719" i="11" s="1"/>
  <c r="H1719" i="11" s="1"/>
  <c r="F1720" i="11"/>
  <c r="G1720" i="11" s="1"/>
  <c r="H1720" i="11" s="1"/>
  <c r="F1721" i="11"/>
  <c r="G1721" i="11" s="1"/>
  <c r="H1721" i="11" s="1"/>
  <c r="F1722" i="11"/>
  <c r="G1722" i="11" s="1"/>
  <c r="H1722" i="11" s="1"/>
  <c r="F1723" i="11"/>
  <c r="G1723" i="11" s="1"/>
  <c r="H1723" i="11" s="1"/>
  <c r="F1724" i="11"/>
  <c r="G1724" i="11" s="1"/>
  <c r="H1724" i="11" s="1"/>
  <c r="F1725" i="11"/>
  <c r="G1725" i="11" s="1"/>
  <c r="H1725" i="11" s="1"/>
  <c r="F1726" i="11"/>
  <c r="G1726" i="11" s="1"/>
  <c r="H1726" i="11" s="1"/>
  <c r="F1727" i="11"/>
  <c r="G1727" i="11" s="1"/>
  <c r="H1727" i="11" s="1"/>
  <c r="F1728" i="11"/>
  <c r="G1728" i="11" s="1"/>
  <c r="H1728" i="11" s="1"/>
  <c r="F1729" i="11"/>
  <c r="G1729" i="11" s="1"/>
  <c r="H1729" i="11" s="1"/>
  <c r="F1730" i="11"/>
  <c r="G1730" i="11" s="1"/>
  <c r="H1730" i="11" s="1"/>
  <c r="F1731" i="11"/>
  <c r="G1731" i="11" s="1"/>
  <c r="F1732" i="11"/>
  <c r="G1732" i="11" s="1"/>
  <c r="H1732" i="11" s="1"/>
  <c r="F1733" i="11"/>
  <c r="G1733" i="11" s="1"/>
  <c r="H1733" i="11" s="1"/>
  <c r="F1734" i="11"/>
  <c r="G1734" i="11" s="1"/>
  <c r="H1734" i="11" s="1"/>
  <c r="F1735" i="11"/>
  <c r="G1735" i="11" s="1"/>
  <c r="H1735" i="11" s="1"/>
  <c r="F1736" i="11"/>
  <c r="G1736" i="11" s="1"/>
  <c r="H1736" i="11" s="1"/>
  <c r="F1737" i="11"/>
  <c r="G1737" i="11" s="1"/>
  <c r="H1737" i="11" s="1"/>
  <c r="F1738" i="11"/>
  <c r="G1738" i="11" s="1"/>
  <c r="H1738" i="11" s="1"/>
  <c r="F1739" i="11"/>
  <c r="G1739" i="11" s="1"/>
  <c r="H1739" i="11" s="1"/>
  <c r="F1740" i="11"/>
  <c r="G1740" i="11" s="1"/>
  <c r="H1740" i="11" s="1"/>
  <c r="F1741" i="11"/>
  <c r="G1741" i="11" s="1"/>
  <c r="H1741" i="11" s="1"/>
  <c r="F1742" i="11"/>
  <c r="G1742" i="11" s="1"/>
  <c r="H1742" i="11" s="1"/>
  <c r="F1743" i="11"/>
  <c r="G1743" i="11" s="1"/>
  <c r="H1743" i="11" s="1"/>
  <c r="F1744" i="11"/>
  <c r="G1744" i="11" s="1"/>
  <c r="H1744" i="11" s="1"/>
  <c r="F1745" i="11"/>
  <c r="G1745" i="11" s="1"/>
  <c r="H1745" i="11" s="1"/>
  <c r="F1746" i="11"/>
  <c r="G1746" i="11" s="1"/>
  <c r="H1746" i="11" s="1"/>
  <c r="F1747" i="11"/>
  <c r="G1747" i="11" s="1"/>
  <c r="F1748" i="11"/>
  <c r="G1748" i="11" s="1"/>
  <c r="H1748" i="11" s="1"/>
  <c r="F1749" i="11"/>
  <c r="G1749" i="11" s="1"/>
  <c r="H1749" i="11" s="1"/>
  <c r="F1750" i="11"/>
  <c r="G1750" i="11" s="1"/>
  <c r="H1750" i="11" s="1"/>
  <c r="F1751" i="11"/>
  <c r="G1751" i="11" s="1"/>
  <c r="H1751" i="11" s="1"/>
  <c r="F1752" i="11"/>
  <c r="G1752" i="11" s="1"/>
  <c r="H1752" i="11" s="1"/>
  <c r="F1753" i="11"/>
  <c r="G1753" i="11" s="1"/>
  <c r="H1753" i="11" s="1"/>
  <c r="F1754" i="11"/>
  <c r="G1754" i="11" s="1"/>
  <c r="H1754" i="11" s="1"/>
  <c r="F1755" i="11"/>
  <c r="G1755" i="11" s="1"/>
  <c r="H1755" i="11" s="1"/>
  <c r="F1756" i="11"/>
  <c r="G1756" i="11" s="1"/>
  <c r="H1756" i="11" s="1"/>
  <c r="F1757" i="11"/>
  <c r="G1757" i="11" s="1"/>
  <c r="H1757" i="11" s="1"/>
  <c r="F1758" i="11"/>
  <c r="G1758" i="11" s="1"/>
  <c r="H1758" i="11" s="1"/>
  <c r="F1759" i="11"/>
  <c r="G1759" i="11" s="1"/>
  <c r="H1759" i="11" s="1"/>
  <c r="F1760" i="11"/>
  <c r="G1760" i="11" s="1"/>
  <c r="H1760" i="11" s="1"/>
  <c r="F1761" i="11"/>
  <c r="G1761" i="11" s="1"/>
  <c r="H1761" i="11" s="1"/>
  <c r="F1762" i="11"/>
  <c r="G1762" i="11" s="1"/>
  <c r="H1762" i="11" s="1"/>
  <c r="F1763" i="11"/>
  <c r="G1763" i="11" s="1"/>
  <c r="F1764" i="11"/>
  <c r="G1764" i="11" s="1"/>
  <c r="H1764" i="11" s="1"/>
  <c r="F1765" i="11"/>
  <c r="G1765" i="11" s="1"/>
  <c r="H1765" i="11" s="1"/>
  <c r="F1766" i="11"/>
  <c r="G1766" i="11" s="1"/>
  <c r="H1766" i="11" s="1"/>
  <c r="F1767" i="11"/>
  <c r="G1767" i="11" s="1"/>
  <c r="H1767" i="11" s="1"/>
  <c r="F1768" i="11"/>
  <c r="G1768" i="11" s="1"/>
  <c r="H1768" i="11" s="1"/>
  <c r="F1769" i="11"/>
  <c r="G1769" i="11" s="1"/>
  <c r="H1769" i="11" s="1"/>
  <c r="F1770" i="11"/>
  <c r="G1770" i="11" s="1"/>
  <c r="H1770" i="11" s="1"/>
  <c r="F1771" i="11"/>
  <c r="G1771" i="11" s="1"/>
  <c r="H1771" i="11" s="1"/>
  <c r="F1772" i="11"/>
  <c r="G1772" i="11" s="1"/>
  <c r="H1772" i="11" s="1"/>
  <c r="F1773" i="11"/>
  <c r="G1773" i="11" s="1"/>
  <c r="H1773" i="11" s="1"/>
  <c r="F1774" i="11"/>
  <c r="G1774" i="11" s="1"/>
  <c r="H1774" i="11" s="1"/>
  <c r="F1775" i="11"/>
  <c r="G1775" i="11" s="1"/>
  <c r="H1775" i="11" s="1"/>
  <c r="F1776" i="11"/>
  <c r="G1776" i="11" s="1"/>
  <c r="H1776" i="11" s="1"/>
  <c r="F1777" i="11"/>
  <c r="G1777" i="11" s="1"/>
  <c r="H1777" i="11" s="1"/>
  <c r="F1778" i="11"/>
  <c r="G1778" i="11" s="1"/>
  <c r="H1778" i="11" s="1"/>
  <c r="F1779" i="11"/>
  <c r="G1779" i="11" s="1"/>
  <c r="F1780" i="11"/>
  <c r="G1780" i="11" s="1"/>
  <c r="H1780" i="11" s="1"/>
  <c r="F1781" i="11"/>
  <c r="G1781" i="11" s="1"/>
  <c r="H1781" i="11" s="1"/>
  <c r="F1782" i="11"/>
  <c r="G1782" i="11" s="1"/>
  <c r="H1782" i="11" s="1"/>
  <c r="F1783" i="11"/>
  <c r="G1783" i="11" s="1"/>
  <c r="H1783" i="11" s="1"/>
  <c r="F1784" i="11"/>
  <c r="G1784" i="11" s="1"/>
  <c r="H1784" i="11" s="1"/>
  <c r="F1785" i="11"/>
  <c r="G1785" i="11" s="1"/>
  <c r="H1785" i="11" s="1"/>
  <c r="F1786" i="11"/>
  <c r="G1786" i="11" s="1"/>
  <c r="H1786" i="11" s="1"/>
  <c r="F1787" i="11"/>
  <c r="G1787" i="11" s="1"/>
  <c r="H1787" i="11" s="1"/>
  <c r="F1788" i="11"/>
  <c r="G1788" i="11" s="1"/>
  <c r="H1788" i="11" s="1"/>
  <c r="F1789" i="11"/>
  <c r="G1789" i="11" s="1"/>
  <c r="H1789" i="11" s="1"/>
  <c r="F1790" i="11"/>
  <c r="G1790" i="11" s="1"/>
  <c r="H1790" i="11" s="1"/>
  <c r="F1791" i="11"/>
  <c r="G1791" i="11" s="1"/>
  <c r="H1791" i="11" s="1"/>
  <c r="F1792" i="11"/>
  <c r="G1792" i="11" s="1"/>
  <c r="H1792" i="11" s="1"/>
  <c r="F1793" i="11"/>
  <c r="G1793" i="11" s="1"/>
  <c r="H1793" i="11" s="1"/>
  <c r="F1794" i="11"/>
  <c r="G1794" i="11" s="1"/>
  <c r="H1794" i="11" s="1"/>
  <c r="F1795" i="11"/>
  <c r="G1795" i="11" s="1"/>
  <c r="F1796" i="11"/>
  <c r="G1796" i="11" s="1"/>
  <c r="H1796" i="11" s="1"/>
  <c r="F1797" i="11"/>
  <c r="G1797" i="11" s="1"/>
  <c r="H1797" i="11" s="1"/>
  <c r="F1798" i="11"/>
  <c r="G1798" i="11" s="1"/>
  <c r="H1798" i="11" s="1"/>
  <c r="F1799" i="11"/>
  <c r="G1799" i="11" s="1"/>
  <c r="H1799" i="11" s="1"/>
  <c r="F1800" i="11"/>
  <c r="G1800" i="11" s="1"/>
  <c r="H1800" i="11" s="1"/>
  <c r="F1801" i="11"/>
  <c r="G1801" i="11" s="1"/>
  <c r="H1801" i="11" s="1"/>
  <c r="F1802" i="11"/>
  <c r="G1802" i="11" s="1"/>
  <c r="H1802" i="11" s="1"/>
  <c r="F1803" i="11"/>
  <c r="G1803" i="11" s="1"/>
  <c r="H1803" i="11" s="1"/>
  <c r="F1804" i="11"/>
  <c r="G1804" i="11" s="1"/>
  <c r="H1804" i="11" s="1"/>
  <c r="F1805" i="11"/>
  <c r="G1805" i="11" s="1"/>
  <c r="H1805" i="11" s="1"/>
  <c r="F1806" i="11"/>
  <c r="G1806" i="11" s="1"/>
  <c r="H1806" i="11" s="1"/>
  <c r="F1807" i="11"/>
  <c r="G1807" i="11" s="1"/>
  <c r="H1807" i="11" s="1"/>
  <c r="F1808" i="11"/>
  <c r="G1808" i="11" s="1"/>
  <c r="H1808" i="11" s="1"/>
  <c r="F1809" i="11"/>
  <c r="G1809" i="11" s="1"/>
  <c r="H1809" i="11" s="1"/>
  <c r="F1810" i="11"/>
  <c r="G1810" i="11" s="1"/>
  <c r="H1810" i="11" s="1"/>
  <c r="F1811" i="11"/>
  <c r="G1811" i="11" s="1"/>
  <c r="F1812" i="11"/>
  <c r="G1812" i="11" s="1"/>
  <c r="H1812" i="11" s="1"/>
  <c r="F1813" i="11"/>
  <c r="G1813" i="11" s="1"/>
  <c r="H1813" i="11" s="1"/>
  <c r="F1814" i="11"/>
  <c r="G1814" i="11" s="1"/>
  <c r="H1814" i="11" s="1"/>
  <c r="F1815" i="11"/>
  <c r="G1815" i="11" s="1"/>
  <c r="H1815" i="11" s="1"/>
  <c r="F1816" i="11"/>
  <c r="G1816" i="11" s="1"/>
  <c r="H1816" i="11" s="1"/>
  <c r="F1817" i="11"/>
  <c r="G1817" i="11" s="1"/>
  <c r="H1817" i="11" s="1"/>
  <c r="F1818" i="11"/>
  <c r="G1818" i="11" s="1"/>
  <c r="H1818" i="11" s="1"/>
  <c r="F1819" i="11"/>
  <c r="G1819" i="11" s="1"/>
  <c r="H1819" i="11" s="1"/>
  <c r="F1820" i="11"/>
  <c r="G1820" i="11" s="1"/>
  <c r="H1820" i="11" s="1"/>
  <c r="F1821" i="11"/>
  <c r="G1821" i="11" s="1"/>
  <c r="H1821" i="11" s="1"/>
  <c r="F1822" i="11"/>
  <c r="G1822" i="11" s="1"/>
  <c r="H1822" i="11" s="1"/>
  <c r="F1823" i="11"/>
  <c r="G1823" i="11" s="1"/>
  <c r="H1823" i="11" s="1"/>
  <c r="F1824" i="11"/>
  <c r="G1824" i="11" s="1"/>
  <c r="H1824" i="11" s="1"/>
  <c r="F1825" i="11"/>
  <c r="G1825" i="11" s="1"/>
  <c r="H1825" i="11" s="1"/>
  <c r="F1826" i="11"/>
  <c r="G1826" i="11" s="1"/>
  <c r="H1826" i="11" s="1"/>
  <c r="F1827" i="11"/>
  <c r="G1827" i="11" s="1"/>
  <c r="F1828" i="11"/>
  <c r="G1828" i="11" s="1"/>
  <c r="H1828" i="11" s="1"/>
  <c r="F1829" i="11"/>
  <c r="G1829" i="11" s="1"/>
  <c r="H1829" i="11" s="1"/>
  <c r="F1830" i="11"/>
  <c r="G1830" i="11" s="1"/>
  <c r="H1830" i="11" s="1"/>
  <c r="F1831" i="11"/>
  <c r="G1831" i="11" s="1"/>
  <c r="H1831" i="11" s="1"/>
  <c r="F1832" i="11"/>
  <c r="G1832" i="11" s="1"/>
  <c r="H1832" i="11" s="1"/>
  <c r="F1833" i="11"/>
  <c r="G1833" i="11" s="1"/>
  <c r="H1833" i="11" s="1"/>
  <c r="F1834" i="11"/>
  <c r="G1834" i="11" s="1"/>
  <c r="H1834" i="11" s="1"/>
  <c r="F1835" i="11"/>
  <c r="G1835" i="11" s="1"/>
  <c r="H1835" i="11" s="1"/>
  <c r="F1836" i="11"/>
  <c r="G1836" i="11" s="1"/>
  <c r="H1836" i="11" s="1"/>
  <c r="F1837" i="11"/>
  <c r="G1837" i="11" s="1"/>
  <c r="H1837" i="11" s="1"/>
  <c r="F1838" i="11"/>
  <c r="G1838" i="11" s="1"/>
  <c r="H1838" i="11" s="1"/>
  <c r="F1839" i="11"/>
  <c r="G1839" i="11" s="1"/>
  <c r="H1839" i="11" s="1"/>
  <c r="F1840" i="11"/>
  <c r="G1840" i="11" s="1"/>
  <c r="H1840" i="11" s="1"/>
  <c r="F1841" i="11"/>
  <c r="G1841" i="11" s="1"/>
  <c r="H1841" i="11" s="1"/>
  <c r="F1842" i="11"/>
  <c r="G1842" i="11" s="1"/>
  <c r="H1842" i="11" s="1"/>
  <c r="F1843" i="11"/>
  <c r="G1843" i="11" s="1"/>
  <c r="F1844" i="11"/>
  <c r="G1844" i="11" s="1"/>
  <c r="H1844" i="11" s="1"/>
  <c r="F1845" i="11"/>
  <c r="G1845" i="11" s="1"/>
  <c r="H1845" i="11" s="1"/>
  <c r="F1846" i="11"/>
  <c r="G1846" i="11" s="1"/>
  <c r="H1846" i="11" s="1"/>
  <c r="F1847" i="11"/>
  <c r="G1847" i="11" s="1"/>
  <c r="H1847" i="11" s="1"/>
  <c r="F1848" i="11"/>
  <c r="G1848" i="11" s="1"/>
  <c r="H1848" i="11" s="1"/>
  <c r="F1849" i="11"/>
  <c r="G1849" i="11" s="1"/>
  <c r="H1849" i="11" s="1"/>
  <c r="F1850" i="11"/>
  <c r="G1850" i="11" s="1"/>
  <c r="H1850" i="11" s="1"/>
  <c r="F1851" i="11"/>
  <c r="G1851" i="11" s="1"/>
  <c r="H1851" i="11" s="1"/>
  <c r="F1852" i="11"/>
  <c r="G1852" i="11" s="1"/>
  <c r="H1852" i="11" s="1"/>
  <c r="F1853" i="11"/>
  <c r="G1853" i="11" s="1"/>
  <c r="H1853" i="11" s="1"/>
  <c r="F1854" i="11"/>
  <c r="G1854" i="11" s="1"/>
  <c r="H1854" i="11" s="1"/>
  <c r="F1855" i="11"/>
  <c r="G1855" i="11" s="1"/>
  <c r="H1855" i="11" s="1"/>
  <c r="F1856" i="11"/>
  <c r="G1856" i="11" s="1"/>
  <c r="H1856" i="11" s="1"/>
  <c r="F1857" i="11"/>
  <c r="G1857" i="11" s="1"/>
  <c r="H1857" i="11" s="1"/>
  <c r="F1858" i="11"/>
  <c r="G1858" i="11" s="1"/>
  <c r="H1858" i="11" s="1"/>
  <c r="F1859" i="11"/>
  <c r="G1859" i="11" s="1"/>
  <c r="F1860" i="11"/>
  <c r="G1860" i="11" s="1"/>
  <c r="H1860" i="11" s="1"/>
  <c r="F1861" i="11"/>
  <c r="G1861" i="11" s="1"/>
  <c r="H1861" i="11" s="1"/>
  <c r="F1862" i="11"/>
  <c r="G1862" i="11" s="1"/>
  <c r="H1862" i="11" s="1"/>
  <c r="F1863" i="11"/>
  <c r="G1863" i="11" s="1"/>
  <c r="H1863" i="11" s="1"/>
  <c r="F1864" i="11"/>
  <c r="G1864" i="11" s="1"/>
  <c r="H1864" i="11" s="1"/>
  <c r="F1865" i="11"/>
  <c r="G1865" i="11" s="1"/>
  <c r="H1865" i="11" s="1"/>
  <c r="F1866" i="11"/>
  <c r="G1866" i="11" s="1"/>
  <c r="H1866" i="11" s="1"/>
  <c r="F1867" i="11"/>
  <c r="G1867" i="11" s="1"/>
  <c r="H1867" i="11" s="1"/>
  <c r="F1868" i="11"/>
  <c r="G1868" i="11" s="1"/>
  <c r="H1868" i="11" s="1"/>
  <c r="F1869" i="11"/>
  <c r="G1869" i="11" s="1"/>
  <c r="H1869" i="11" s="1"/>
  <c r="F1870" i="11"/>
  <c r="G1870" i="11" s="1"/>
  <c r="H1870" i="11" s="1"/>
  <c r="F1871" i="11"/>
  <c r="G1871" i="11" s="1"/>
  <c r="H1871" i="11" s="1"/>
  <c r="F1872" i="11"/>
  <c r="G1872" i="11" s="1"/>
  <c r="H1872" i="11" s="1"/>
  <c r="F1873" i="11"/>
  <c r="G1873" i="11" s="1"/>
  <c r="H1873" i="11" s="1"/>
  <c r="F1874" i="11"/>
  <c r="G1874" i="11" s="1"/>
  <c r="H1874" i="11" s="1"/>
  <c r="F1875" i="11"/>
  <c r="G1875" i="11" s="1"/>
  <c r="F1876" i="11"/>
  <c r="G1876" i="11" s="1"/>
  <c r="H1876" i="11" s="1"/>
  <c r="F1877" i="11"/>
  <c r="G1877" i="11" s="1"/>
  <c r="H1877" i="11" s="1"/>
  <c r="F1878" i="11"/>
  <c r="G1878" i="11" s="1"/>
  <c r="H1878" i="11" s="1"/>
  <c r="F1879" i="11"/>
  <c r="G1879" i="11" s="1"/>
  <c r="H1879" i="11" s="1"/>
  <c r="F1880" i="11"/>
  <c r="G1880" i="11" s="1"/>
  <c r="H1880" i="11" s="1"/>
  <c r="F1881" i="11"/>
  <c r="G1881" i="11" s="1"/>
  <c r="H1881" i="11" s="1"/>
  <c r="F1882" i="11"/>
  <c r="G1882" i="11" s="1"/>
  <c r="H1882" i="11" s="1"/>
  <c r="F1883" i="11"/>
  <c r="G1883" i="11" s="1"/>
  <c r="H1883" i="11" s="1"/>
  <c r="F1884" i="11"/>
  <c r="G1884" i="11" s="1"/>
  <c r="H1884" i="11" s="1"/>
  <c r="F1885" i="11"/>
  <c r="G1885" i="11" s="1"/>
  <c r="H1885" i="11" s="1"/>
  <c r="F1886" i="11"/>
  <c r="G1886" i="11" s="1"/>
  <c r="H1886" i="11" s="1"/>
  <c r="F1887" i="11"/>
  <c r="G1887" i="11" s="1"/>
  <c r="H1887" i="11" s="1"/>
  <c r="F1888" i="11"/>
  <c r="G1888" i="11" s="1"/>
  <c r="H1888" i="11" s="1"/>
  <c r="F1889" i="11"/>
  <c r="G1889" i="11" s="1"/>
  <c r="H1889" i="11" s="1"/>
  <c r="F1890" i="11"/>
  <c r="G1890" i="11" s="1"/>
  <c r="H1890" i="11" s="1"/>
  <c r="F1891" i="11"/>
  <c r="G1891" i="11" s="1"/>
  <c r="F1892" i="11"/>
  <c r="G1892" i="11" s="1"/>
  <c r="H1892" i="11" s="1"/>
  <c r="F1893" i="11"/>
  <c r="G1893" i="11" s="1"/>
  <c r="H1893" i="11" s="1"/>
  <c r="F1894" i="11"/>
  <c r="G1894" i="11" s="1"/>
  <c r="H1894" i="11" s="1"/>
  <c r="F1895" i="11"/>
  <c r="G1895" i="11" s="1"/>
  <c r="H1895" i="11" s="1"/>
  <c r="F1896" i="11"/>
  <c r="G1896" i="11" s="1"/>
  <c r="H1896" i="11" s="1"/>
  <c r="F1897" i="11"/>
  <c r="G1897" i="11" s="1"/>
  <c r="H1897" i="11" s="1"/>
  <c r="F1898" i="11"/>
  <c r="G1898" i="11" s="1"/>
  <c r="H1898" i="11" s="1"/>
  <c r="F1899" i="11"/>
  <c r="G1899" i="11" s="1"/>
  <c r="H1899" i="11" s="1"/>
  <c r="F1900" i="11"/>
  <c r="G1900" i="11" s="1"/>
  <c r="H1900" i="11" s="1"/>
  <c r="F1901" i="11"/>
  <c r="G1901" i="11" s="1"/>
  <c r="H1901" i="11" s="1"/>
  <c r="F1902" i="11"/>
  <c r="G1902" i="11" s="1"/>
  <c r="H1902" i="11" s="1"/>
  <c r="F1903" i="11"/>
  <c r="G1903" i="11" s="1"/>
  <c r="H1903" i="11" s="1"/>
  <c r="F1904" i="11"/>
  <c r="G1904" i="11" s="1"/>
  <c r="H1904" i="11" s="1"/>
  <c r="F1905" i="11"/>
  <c r="G1905" i="11" s="1"/>
  <c r="H1905" i="11" s="1"/>
  <c r="F1906" i="11"/>
  <c r="G1906" i="11" s="1"/>
  <c r="H1906" i="11" s="1"/>
  <c r="F1907" i="11"/>
  <c r="G1907" i="11" s="1"/>
  <c r="F1908" i="11"/>
  <c r="G1908" i="11" s="1"/>
  <c r="H1908" i="11" s="1"/>
  <c r="F1909" i="11"/>
  <c r="G1909" i="11" s="1"/>
  <c r="H1909" i="11" s="1"/>
  <c r="F1910" i="11"/>
  <c r="G1910" i="11" s="1"/>
  <c r="H1910" i="11" s="1"/>
  <c r="F1911" i="11"/>
  <c r="G1911" i="11" s="1"/>
  <c r="H1911" i="11" s="1"/>
  <c r="F1912" i="11"/>
  <c r="G1912" i="11" s="1"/>
  <c r="H1912" i="11" s="1"/>
  <c r="F1913" i="11"/>
  <c r="G1913" i="11" s="1"/>
  <c r="H1913" i="11" s="1"/>
  <c r="F1914" i="11"/>
  <c r="G1914" i="11" s="1"/>
  <c r="H1914" i="11" s="1"/>
  <c r="F1915" i="11"/>
  <c r="G1915" i="11" s="1"/>
  <c r="H1915" i="11" s="1"/>
  <c r="F1916" i="11"/>
  <c r="G1916" i="11" s="1"/>
  <c r="H1916" i="11" s="1"/>
  <c r="F1917" i="11"/>
  <c r="G1917" i="11" s="1"/>
  <c r="H1917" i="11" s="1"/>
  <c r="F1918" i="11"/>
  <c r="G1918" i="11" s="1"/>
  <c r="H1918" i="11" s="1"/>
  <c r="F1919" i="11"/>
  <c r="G1919" i="11" s="1"/>
  <c r="H1919" i="11" s="1"/>
  <c r="F1920" i="11"/>
  <c r="G1920" i="11" s="1"/>
  <c r="H1920" i="11" s="1"/>
  <c r="F1921" i="11"/>
  <c r="G1921" i="11" s="1"/>
  <c r="H1921" i="11" s="1"/>
  <c r="F1922" i="11"/>
  <c r="G1922" i="11" s="1"/>
  <c r="H1922" i="11" s="1"/>
  <c r="F1923" i="11"/>
  <c r="G1923" i="11" s="1"/>
  <c r="F1924" i="11"/>
  <c r="G1924" i="11" s="1"/>
  <c r="H1924" i="11" s="1"/>
  <c r="F1925" i="11"/>
  <c r="G1925" i="11" s="1"/>
  <c r="H1925" i="11" s="1"/>
  <c r="F1926" i="11"/>
  <c r="G1926" i="11" s="1"/>
  <c r="H1926" i="11" s="1"/>
  <c r="F1927" i="11"/>
  <c r="G1927" i="11" s="1"/>
  <c r="H1927" i="11" s="1"/>
  <c r="F1928" i="11"/>
  <c r="G1928" i="11" s="1"/>
  <c r="H1928" i="11" s="1"/>
  <c r="F1929" i="11"/>
  <c r="G1929" i="11" s="1"/>
  <c r="H1929" i="11" s="1"/>
  <c r="F1930" i="11"/>
  <c r="G1930" i="11" s="1"/>
  <c r="H1930" i="11" s="1"/>
  <c r="F1931" i="11"/>
  <c r="G1931" i="11" s="1"/>
  <c r="H1931" i="11" s="1"/>
  <c r="F1932" i="11"/>
  <c r="G1932" i="11" s="1"/>
  <c r="H1932" i="11" s="1"/>
  <c r="F1933" i="11"/>
  <c r="G1933" i="11" s="1"/>
  <c r="H1933" i="11" s="1"/>
  <c r="F1934" i="11"/>
  <c r="G1934" i="11" s="1"/>
  <c r="H1934" i="11" s="1"/>
  <c r="F1935" i="11"/>
  <c r="G1935" i="11" s="1"/>
  <c r="H1935" i="11" s="1"/>
  <c r="F1936" i="11"/>
  <c r="G1936" i="11" s="1"/>
  <c r="H1936" i="11" s="1"/>
  <c r="F1937" i="11"/>
  <c r="G1937" i="11" s="1"/>
  <c r="H1937" i="11" s="1"/>
  <c r="F1938" i="11"/>
  <c r="G1938" i="11" s="1"/>
  <c r="F1939" i="11"/>
  <c r="G1939" i="11" s="1"/>
  <c r="H1939" i="11" s="1"/>
  <c r="F1940" i="11"/>
  <c r="G1940" i="11" s="1"/>
  <c r="H1940" i="11" s="1"/>
  <c r="F1941" i="11"/>
  <c r="G1941" i="11" s="1"/>
  <c r="H1941" i="11" s="1"/>
  <c r="F1942" i="11"/>
  <c r="G1942" i="11" s="1"/>
  <c r="H1942" i="11" s="1"/>
  <c r="F1943" i="11"/>
  <c r="G1943" i="11" s="1"/>
  <c r="H1943" i="11" s="1"/>
  <c r="F1944" i="11"/>
  <c r="G1944" i="11" s="1"/>
  <c r="H1944" i="11" s="1"/>
  <c r="F1945" i="11"/>
  <c r="G1945" i="11" s="1"/>
  <c r="H1945" i="11" s="1"/>
  <c r="F1946" i="11"/>
  <c r="G1946" i="11" s="1"/>
  <c r="H1946" i="11" s="1"/>
  <c r="F1947" i="11"/>
  <c r="G1947" i="11" s="1"/>
  <c r="F1948" i="11"/>
  <c r="G1948" i="11" s="1"/>
  <c r="H1948" i="11" s="1"/>
  <c r="F1949" i="11"/>
  <c r="G1949" i="11" s="1"/>
  <c r="H1949" i="11" s="1"/>
  <c r="F1950" i="11"/>
  <c r="G1950" i="11" s="1"/>
  <c r="H1950" i="11" s="1"/>
  <c r="F1951" i="11"/>
  <c r="G1951" i="11" s="1"/>
  <c r="H1951" i="11" s="1"/>
  <c r="F1952" i="11"/>
  <c r="G1952" i="11" s="1"/>
  <c r="H1952" i="11" s="1"/>
  <c r="F1953" i="11"/>
  <c r="G1953" i="11" s="1"/>
  <c r="H1953" i="11" s="1"/>
  <c r="F1954" i="11"/>
  <c r="G1954" i="11" s="1"/>
  <c r="H1954" i="11" s="1"/>
  <c r="F1955" i="11"/>
  <c r="G1955" i="11" s="1"/>
  <c r="H1955" i="11" s="1"/>
  <c r="F1956" i="11"/>
  <c r="G1956" i="11" s="1"/>
  <c r="H1956" i="11" s="1"/>
  <c r="F1957" i="11"/>
  <c r="G1957" i="11" s="1"/>
  <c r="H1957" i="11" s="1"/>
  <c r="F1958" i="11"/>
  <c r="G1958" i="11" s="1"/>
  <c r="H1958" i="11" s="1"/>
  <c r="F1959" i="11"/>
  <c r="G1959" i="11" s="1"/>
  <c r="F1960" i="11"/>
  <c r="G1960" i="11" s="1"/>
  <c r="H1960" i="11" s="1"/>
  <c r="F1961" i="11"/>
  <c r="G1961" i="11" s="1"/>
  <c r="H1961" i="11" s="1"/>
  <c r="F1962" i="11"/>
  <c r="G1962" i="11" s="1"/>
  <c r="H1962" i="11" s="1"/>
  <c r="F1963" i="11"/>
  <c r="G1963" i="11" s="1"/>
  <c r="H1963" i="11" s="1"/>
  <c r="F1964" i="11"/>
  <c r="G1964" i="11" s="1"/>
  <c r="H1964" i="11" s="1"/>
  <c r="F1965" i="11"/>
  <c r="G1965" i="11" s="1"/>
  <c r="H1965" i="11" s="1"/>
  <c r="F1966" i="11"/>
  <c r="G1966" i="11" s="1"/>
  <c r="H1966" i="11" s="1"/>
  <c r="F1967" i="11"/>
  <c r="G1967" i="11" s="1"/>
  <c r="H1967" i="11" s="1"/>
  <c r="F1968" i="11"/>
  <c r="G1968" i="11" s="1"/>
  <c r="H1968" i="11" s="1"/>
  <c r="F1969" i="11"/>
  <c r="G1969" i="11" s="1"/>
  <c r="H1969" i="11" s="1"/>
  <c r="F1970" i="11"/>
  <c r="G1970" i="11" s="1"/>
  <c r="F1971" i="11"/>
  <c r="G1971" i="11" s="1"/>
  <c r="H1971" i="11" s="1"/>
  <c r="F1972" i="11"/>
  <c r="G1972" i="11" s="1"/>
  <c r="H1972" i="11" s="1"/>
  <c r="F1973" i="11"/>
  <c r="G1973" i="11" s="1"/>
  <c r="H1973" i="11" s="1"/>
  <c r="F1974" i="11"/>
  <c r="G1974" i="11" s="1"/>
  <c r="H1974" i="11" s="1"/>
  <c r="F1975" i="11"/>
  <c r="G1975" i="11" s="1"/>
  <c r="H1975" i="11" s="1"/>
  <c r="F1976" i="11"/>
  <c r="G1976" i="11" s="1"/>
  <c r="H1976" i="11" s="1"/>
  <c r="F1977" i="11"/>
  <c r="G1977" i="11" s="1"/>
  <c r="H1977" i="11" s="1"/>
  <c r="F1978" i="11"/>
  <c r="G1978" i="11" s="1"/>
  <c r="H1978" i="11" s="1"/>
  <c r="F1979" i="11"/>
  <c r="G1979" i="11" s="1"/>
  <c r="F1980" i="11"/>
  <c r="G1980" i="11" s="1"/>
  <c r="H1980" i="11" s="1"/>
  <c r="F1981" i="11"/>
  <c r="G1981" i="11" s="1"/>
  <c r="H1981" i="11" s="1"/>
  <c r="F1982" i="11"/>
  <c r="G1982" i="11" s="1"/>
  <c r="H1982" i="11" s="1"/>
  <c r="F1983" i="11"/>
  <c r="G1983" i="11" s="1"/>
  <c r="H1983" i="11" s="1"/>
  <c r="F1984" i="11"/>
  <c r="G1984" i="11" s="1"/>
  <c r="H1984" i="11" s="1"/>
  <c r="F1985" i="11"/>
  <c r="G1985" i="11" s="1"/>
  <c r="H1985" i="11" s="1"/>
  <c r="F1986" i="11"/>
  <c r="G1986" i="11" s="1"/>
  <c r="H1986" i="11" s="1"/>
  <c r="F1987" i="11"/>
  <c r="G1987" i="11" s="1"/>
  <c r="H1987" i="11" s="1"/>
  <c r="F1988" i="11"/>
  <c r="G1988" i="11" s="1"/>
  <c r="H1988" i="11" s="1"/>
  <c r="F1989" i="11"/>
  <c r="G1989" i="11" s="1"/>
  <c r="H1989" i="11" s="1"/>
  <c r="F1990" i="11"/>
  <c r="G1990" i="11" s="1"/>
  <c r="H1990" i="11" s="1"/>
  <c r="F1991" i="11"/>
  <c r="G1991" i="11" s="1"/>
  <c r="F1992" i="11"/>
  <c r="G1992" i="11" s="1"/>
  <c r="H1992" i="11" s="1"/>
  <c r="F1993" i="11"/>
  <c r="G1993" i="11" s="1"/>
  <c r="H1993" i="11" s="1"/>
  <c r="F1994" i="11"/>
  <c r="G1994" i="11" s="1"/>
  <c r="H1994" i="11" s="1"/>
  <c r="F1995" i="11"/>
  <c r="G1995" i="11" s="1"/>
  <c r="H1995" i="11" s="1"/>
  <c r="F1996" i="11"/>
  <c r="G1996" i="11" s="1"/>
  <c r="H1996" i="11" s="1"/>
  <c r="F1997" i="11"/>
  <c r="G1997" i="11" s="1"/>
  <c r="H1997" i="11" s="1"/>
  <c r="F1998" i="11"/>
  <c r="G1998" i="11" s="1"/>
  <c r="H1998" i="11" s="1"/>
  <c r="F1999" i="11"/>
  <c r="G1999" i="11" s="1"/>
  <c r="H1999" i="11" s="1"/>
  <c r="F2000" i="11"/>
  <c r="G2000" i="11" s="1"/>
  <c r="H2000" i="11" s="1"/>
  <c r="F2001" i="11"/>
  <c r="G2001" i="11" s="1"/>
  <c r="H2001" i="11" s="1"/>
  <c r="F2002" i="11"/>
  <c r="G2002" i="11" s="1"/>
  <c r="F2003" i="11"/>
  <c r="G2003" i="11" s="1"/>
  <c r="H2003" i="11" s="1"/>
  <c r="F2004" i="11"/>
  <c r="G2004" i="11" s="1"/>
  <c r="H2004" i="11" s="1"/>
  <c r="F2005" i="11"/>
  <c r="G2005" i="11" s="1"/>
  <c r="H2005" i="11" s="1"/>
  <c r="F2006" i="11"/>
  <c r="G2006" i="11" s="1"/>
  <c r="H2006" i="11" s="1"/>
  <c r="F2007" i="11"/>
  <c r="G2007" i="11" s="1"/>
  <c r="H2007" i="11" s="1"/>
  <c r="F2008" i="11"/>
  <c r="G2008" i="11" s="1"/>
  <c r="H2008" i="11" s="1"/>
  <c r="F2009" i="11"/>
  <c r="G2009" i="11" s="1"/>
  <c r="H2009" i="11" s="1"/>
  <c r="F2010" i="11"/>
  <c r="G2010" i="11" s="1"/>
  <c r="H2010" i="11" s="1"/>
  <c r="F2011" i="11"/>
  <c r="G2011" i="11" s="1"/>
  <c r="F2012" i="11"/>
  <c r="G2012" i="11" s="1"/>
  <c r="H2012" i="11" s="1"/>
  <c r="F2013" i="11"/>
  <c r="G2013" i="11" s="1"/>
  <c r="H2013" i="11" s="1"/>
  <c r="F2014" i="11"/>
  <c r="G2014" i="11" s="1"/>
  <c r="H2014" i="11" s="1"/>
  <c r="F2015" i="11"/>
  <c r="G2015" i="11" s="1"/>
  <c r="H2015" i="11" s="1"/>
  <c r="F2016" i="11"/>
  <c r="G2016" i="11" s="1"/>
  <c r="H2016" i="11" s="1"/>
  <c r="F2017" i="11"/>
  <c r="G2017" i="11" s="1"/>
  <c r="H2017" i="11" s="1"/>
  <c r="F2018" i="11"/>
  <c r="G2018" i="11" s="1"/>
  <c r="H2018" i="11" s="1"/>
  <c r="F2019" i="11"/>
  <c r="G2019" i="11" s="1"/>
  <c r="H2019" i="11" s="1"/>
  <c r="F2020" i="11"/>
  <c r="G2020" i="11" s="1"/>
  <c r="H2020" i="11" s="1"/>
  <c r="F2021" i="11"/>
  <c r="G2021" i="11" s="1"/>
  <c r="H2021" i="11" s="1"/>
  <c r="F2022" i="11"/>
  <c r="G2022" i="11" s="1"/>
  <c r="H2022" i="11" s="1"/>
  <c r="F2023" i="11"/>
  <c r="G2023" i="11" s="1"/>
  <c r="F2024" i="11"/>
  <c r="G2024" i="11" s="1"/>
  <c r="H2024" i="11" s="1"/>
  <c r="F2025" i="11"/>
  <c r="G2025" i="11" s="1"/>
  <c r="H2025" i="11" s="1"/>
  <c r="F2026" i="11"/>
  <c r="G2026" i="11" s="1"/>
  <c r="H2026" i="11" s="1"/>
  <c r="F2027" i="11"/>
  <c r="G2027" i="11" s="1"/>
  <c r="H2027" i="11" s="1"/>
  <c r="F2028" i="11"/>
  <c r="G2028" i="11" s="1"/>
  <c r="H2028" i="11" s="1"/>
  <c r="F2029" i="11"/>
  <c r="G2029" i="11" s="1"/>
  <c r="H2029" i="11" s="1"/>
  <c r="F2030" i="11"/>
  <c r="G2030" i="11" s="1"/>
  <c r="H2030" i="11" s="1"/>
  <c r="F2031" i="11"/>
  <c r="G2031" i="11" s="1"/>
  <c r="H2031" i="11" s="1"/>
  <c r="F2032" i="11"/>
  <c r="G2032" i="11" s="1"/>
  <c r="H2032" i="11" s="1"/>
  <c r="F2033" i="11"/>
  <c r="G2033" i="11" s="1"/>
  <c r="H2033" i="11" s="1"/>
  <c r="F2034" i="11"/>
  <c r="G2034" i="11" s="1"/>
  <c r="F2035" i="11"/>
  <c r="G2035" i="11" s="1"/>
  <c r="H2035" i="11" s="1"/>
  <c r="F2036" i="11"/>
  <c r="G2036" i="11" s="1"/>
  <c r="H2036" i="11" s="1"/>
  <c r="F2037" i="11"/>
  <c r="G2037" i="11" s="1"/>
  <c r="H2037" i="11" s="1"/>
  <c r="F2038" i="11"/>
  <c r="G2038" i="11" s="1"/>
  <c r="H2038" i="11" s="1"/>
  <c r="F2039" i="11"/>
  <c r="G2039" i="11" s="1"/>
  <c r="H2039" i="11" s="1"/>
  <c r="F2040" i="11"/>
  <c r="G2040" i="11" s="1"/>
  <c r="H2040" i="11" s="1"/>
  <c r="F2041" i="11"/>
  <c r="G2041" i="11" s="1"/>
  <c r="H2041" i="11" s="1"/>
  <c r="F2042" i="11"/>
  <c r="G2042" i="11" s="1"/>
  <c r="H2042" i="11" s="1"/>
  <c r="F2043" i="11"/>
  <c r="G2043" i="11" s="1"/>
  <c r="F2044" i="11"/>
  <c r="G2044" i="11" s="1"/>
  <c r="H2044" i="11" s="1"/>
  <c r="F2045" i="11"/>
  <c r="G2045" i="11" s="1"/>
  <c r="H2045" i="11" s="1"/>
  <c r="F2046" i="11"/>
  <c r="G2046" i="11" s="1"/>
  <c r="H2046" i="11" s="1"/>
  <c r="F2047" i="11"/>
  <c r="G2047" i="11" s="1"/>
  <c r="H2047" i="11" s="1"/>
  <c r="F2048" i="11"/>
  <c r="G2048" i="11" s="1"/>
  <c r="H2048" i="11" s="1"/>
  <c r="F2049" i="11"/>
  <c r="G2049" i="11" s="1"/>
  <c r="H2049" i="11" s="1"/>
  <c r="F2050" i="11"/>
  <c r="G2050" i="11" s="1"/>
  <c r="H2050" i="11" s="1"/>
  <c r="F2051" i="11"/>
  <c r="G2051" i="11" s="1"/>
  <c r="H2051" i="11" s="1"/>
  <c r="F2052" i="11"/>
  <c r="G2052" i="11" s="1"/>
  <c r="H2052" i="11" s="1"/>
  <c r="F2053" i="11"/>
  <c r="G2053" i="11" s="1"/>
  <c r="H2053" i="11" s="1"/>
  <c r="F2054" i="11"/>
  <c r="G2054" i="11" s="1"/>
  <c r="H2054" i="11" s="1"/>
  <c r="F2055" i="11"/>
  <c r="G2055" i="11" s="1"/>
  <c r="F2056" i="11"/>
  <c r="G2056" i="11" s="1"/>
  <c r="H2056" i="11" s="1"/>
  <c r="F2057" i="11"/>
  <c r="G2057" i="11" s="1"/>
  <c r="H2057" i="11" s="1"/>
  <c r="F2058" i="11"/>
  <c r="G2058" i="11" s="1"/>
  <c r="H2058" i="11" s="1"/>
  <c r="F2059" i="11"/>
  <c r="G2059" i="11" s="1"/>
  <c r="H2059" i="11" s="1"/>
  <c r="F2060" i="11"/>
  <c r="G2060" i="11" s="1"/>
  <c r="H2060" i="11" s="1"/>
  <c r="F2061" i="11"/>
  <c r="G2061" i="11" s="1"/>
  <c r="H2061" i="11" s="1"/>
  <c r="F2062" i="11"/>
  <c r="G2062" i="11" s="1"/>
  <c r="H2062" i="11" s="1"/>
  <c r="F2063" i="11"/>
  <c r="G2063" i="11" s="1"/>
  <c r="H2063" i="11" s="1"/>
  <c r="F2064" i="11"/>
  <c r="G2064" i="11" s="1"/>
  <c r="H2064" i="11" s="1"/>
  <c r="F2065" i="11"/>
  <c r="G2065" i="11" s="1"/>
  <c r="H2065" i="11" s="1"/>
  <c r="F2066" i="11"/>
  <c r="G2066" i="11" s="1"/>
  <c r="H2066" i="11" s="1"/>
  <c r="F2067" i="11"/>
  <c r="G2067" i="11" s="1"/>
  <c r="F2068" i="11"/>
  <c r="G2068" i="11" s="1"/>
  <c r="H2068" i="11" s="1"/>
  <c r="F2069" i="11"/>
  <c r="G2069" i="11" s="1"/>
  <c r="H2069" i="11" s="1"/>
  <c r="F2070" i="11"/>
  <c r="G2070" i="11" s="1"/>
  <c r="H2070" i="11" s="1"/>
  <c r="F2071" i="11"/>
  <c r="G2071" i="11" s="1"/>
  <c r="H2071" i="11" s="1"/>
  <c r="F2072" i="11"/>
  <c r="G2072" i="11" s="1"/>
  <c r="H2072" i="11" s="1"/>
  <c r="F2073" i="11"/>
  <c r="G2073" i="11" s="1"/>
  <c r="H2073" i="11" s="1"/>
  <c r="F2074" i="11"/>
  <c r="G2074" i="11" s="1"/>
  <c r="H2074" i="11" s="1"/>
  <c r="F2075" i="11"/>
  <c r="G2075" i="11" s="1"/>
  <c r="H2075" i="11" s="1"/>
  <c r="F2076" i="11"/>
  <c r="G2076" i="11" s="1"/>
  <c r="H2076" i="11" s="1"/>
  <c r="F2077" i="11"/>
  <c r="G2077" i="11" s="1"/>
  <c r="H2077" i="11" s="1"/>
  <c r="F2078" i="11"/>
  <c r="G2078" i="11" s="1"/>
  <c r="H2078" i="11" s="1"/>
  <c r="F2079" i="11"/>
  <c r="G2079" i="11" s="1"/>
  <c r="H2079" i="11" s="1"/>
  <c r="F2080" i="11"/>
  <c r="G2080" i="11" s="1"/>
  <c r="H2080" i="11" s="1"/>
  <c r="F2081" i="11"/>
  <c r="G2081" i="11" s="1"/>
  <c r="H2081" i="11" s="1"/>
  <c r="F2082" i="11"/>
  <c r="G2082" i="11" s="1"/>
  <c r="H2082" i="11" s="1"/>
  <c r="F2083" i="11"/>
  <c r="G2083" i="11" s="1"/>
  <c r="F2084" i="11"/>
  <c r="G2084" i="11" s="1"/>
  <c r="H2084" i="11" s="1"/>
  <c r="F2085" i="11"/>
  <c r="G2085" i="11" s="1"/>
  <c r="H2085" i="11" s="1"/>
  <c r="F2086" i="11"/>
  <c r="G2086" i="11" s="1"/>
  <c r="H2086" i="11" s="1"/>
  <c r="F2087" i="11"/>
  <c r="G2087" i="11" s="1"/>
  <c r="H2087" i="11" s="1"/>
  <c r="F2088" i="11"/>
  <c r="G2088" i="11" s="1"/>
  <c r="H2088" i="11" s="1"/>
  <c r="F2089" i="11"/>
  <c r="G2089" i="11" s="1"/>
  <c r="H2089" i="11" s="1"/>
  <c r="F2090" i="11"/>
  <c r="G2090" i="11" s="1"/>
  <c r="H2090" i="11" s="1"/>
  <c r="F2091" i="11"/>
  <c r="G2091" i="11" s="1"/>
  <c r="H2091" i="11" s="1"/>
  <c r="F2092" i="11"/>
  <c r="G2092" i="11" s="1"/>
  <c r="H2092" i="11" s="1"/>
  <c r="F2093" i="11"/>
  <c r="G2093" i="11" s="1"/>
  <c r="H2093" i="11" s="1"/>
  <c r="F2094" i="11"/>
  <c r="G2094" i="11" s="1"/>
  <c r="H2094" i="11" s="1"/>
  <c r="F2095" i="11"/>
  <c r="G2095" i="11" s="1"/>
  <c r="H2095" i="11" s="1"/>
  <c r="F2096" i="11"/>
  <c r="G2096" i="11" s="1"/>
  <c r="H2096" i="11" s="1"/>
  <c r="F2097" i="11"/>
  <c r="G2097" i="11" s="1"/>
  <c r="H2097" i="11" s="1"/>
  <c r="F2098" i="11"/>
  <c r="G2098" i="11" s="1"/>
  <c r="H2098" i="11" s="1"/>
  <c r="F2099" i="11"/>
  <c r="G2099" i="11" s="1"/>
  <c r="F2100" i="11"/>
  <c r="G2100" i="11" s="1"/>
  <c r="H2100" i="11" s="1"/>
  <c r="F2101" i="11"/>
  <c r="G2101" i="11" s="1"/>
  <c r="H2101" i="11" s="1"/>
  <c r="F2102" i="11"/>
  <c r="G2102" i="11" s="1"/>
  <c r="H2102" i="11" s="1"/>
  <c r="F2103" i="11"/>
  <c r="G2103" i="11" s="1"/>
  <c r="H2103" i="11" s="1"/>
  <c r="F2104" i="11"/>
  <c r="G2104" i="11" s="1"/>
  <c r="H2104" i="11" s="1"/>
  <c r="F2105" i="11"/>
  <c r="G2105" i="11" s="1"/>
  <c r="H2105" i="11" s="1"/>
  <c r="F2106" i="11"/>
  <c r="G2106" i="11" s="1"/>
  <c r="H2106" i="11" s="1"/>
  <c r="F2107" i="11"/>
  <c r="G2107" i="11" s="1"/>
  <c r="H2107" i="11" s="1"/>
  <c r="F2108" i="11"/>
  <c r="G2108" i="11" s="1"/>
  <c r="H2108" i="11" s="1"/>
  <c r="F2109" i="11"/>
  <c r="G2109" i="11" s="1"/>
  <c r="H2109" i="11" s="1"/>
  <c r="F2110" i="11"/>
  <c r="G2110" i="11" s="1"/>
  <c r="H2110" i="11" s="1"/>
  <c r="F2111" i="11"/>
  <c r="G2111" i="11" s="1"/>
  <c r="H2111" i="11" s="1"/>
  <c r="F2112" i="11"/>
  <c r="G2112" i="11" s="1"/>
  <c r="H2112" i="11" s="1"/>
  <c r="F2113" i="11"/>
  <c r="G2113" i="11" s="1"/>
  <c r="H2113" i="11" s="1"/>
  <c r="F2114" i="11"/>
  <c r="G2114" i="11" s="1"/>
  <c r="H2114" i="11" s="1"/>
  <c r="F2115" i="11"/>
  <c r="G2115" i="11" s="1"/>
  <c r="F2116" i="11"/>
  <c r="G2116" i="11" s="1"/>
  <c r="H2116" i="11" s="1"/>
  <c r="F2117" i="11"/>
  <c r="G2117" i="11" s="1"/>
  <c r="H2117" i="11" s="1"/>
  <c r="F2118" i="11"/>
  <c r="G2118" i="11" s="1"/>
  <c r="H2118" i="11" s="1"/>
  <c r="F2119" i="11"/>
  <c r="G2119" i="11" s="1"/>
  <c r="H2119" i="11" s="1"/>
  <c r="F2120" i="11"/>
  <c r="G2120" i="11" s="1"/>
  <c r="H2120" i="11" s="1"/>
  <c r="F2121" i="11"/>
  <c r="G2121" i="11" s="1"/>
  <c r="H2121" i="11" s="1"/>
  <c r="F2122" i="11"/>
  <c r="G2122" i="11" s="1"/>
  <c r="H2122" i="11" s="1"/>
  <c r="F2123" i="11"/>
  <c r="G2123" i="11" s="1"/>
  <c r="H2123" i="11" s="1"/>
  <c r="F2124" i="11"/>
  <c r="G2124" i="11" s="1"/>
  <c r="H2124" i="11" s="1"/>
  <c r="F2125" i="11"/>
  <c r="G2125" i="11" s="1"/>
  <c r="H2125" i="11" s="1"/>
  <c r="F2126" i="11"/>
  <c r="G2126" i="11" s="1"/>
  <c r="H2126" i="11" s="1"/>
  <c r="F2127" i="11"/>
  <c r="G2127" i="11" s="1"/>
  <c r="H2127" i="11" s="1"/>
  <c r="F2128" i="11"/>
  <c r="G2128" i="11" s="1"/>
  <c r="H2128" i="11" s="1"/>
  <c r="F2129" i="11"/>
  <c r="G2129" i="11" s="1"/>
  <c r="H2129" i="11" s="1"/>
  <c r="F2130" i="11"/>
  <c r="G2130" i="11" s="1"/>
  <c r="H2130" i="11" s="1"/>
  <c r="F2131" i="11"/>
  <c r="G2131" i="11" s="1"/>
  <c r="F2132" i="11"/>
  <c r="G2132" i="11" s="1"/>
  <c r="H2132" i="11" s="1"/>
  <c r="F2133" i="11"/>
  <c r="G2133" i="11" s="1"/>
  <c r="H2133" i="11" s="1"/>
  <c r="F2134" i="11"/>
  <c r="G2134" i="11" s="1"/>
  <c r="H2134" i="11" s="1"/>
  <c r="F2135" i="11"/>
  <c r="G2135" i="11" s="1"/>
  <c r="H2135" i="11" s="1"/>
  <c r="F2136" i="11"/>
  <c r="G2136" i="11" s="1"/>
  <c r="H2136" i="11" s="1"/>
  <c r="F2137" i="11"/>
  <c r="G2137" i="11" s="1"/>
  <c r="H2137" i="11" s="1"/>
  <c r="F2138" i="11"/>
  <c r="G2138" i="11" s="1"/>
  <c r="H2138" i="11" s="1"/>
  <c r="F2139" i="11"/>
  <c r="G2139" i="11" s="1"/>
  <c r="H2139" i="11" s="1"/>
  <c r="F2140" i="11"/>
  <c r="G2140" i="11" s="1"/>
  <c r="H2140" i="11" s="1"/>
  <c r="F2141" i="11"/>
  <c r="G2141" i="11" s="1"/>
  <c r="H2141" i="11" s="1"/>
  <c r="F2142" i="11"/>
  <c r="G2142" i="11" s="1"/>
  <c r="H2142" i="11" s="1"/>
  <c r="F2143" i="11"/>
  <c r="G2143" i="11" s="1"/>
  <c r="H2143" i="11" s="1"/>
  <c r="F2144" i="11"/>
  <c r="G2144" i="11" s="1"/>
  <c r="H2144" i="11" s="1"/>
  <c r="F2145" i="11"/>
  <c r="G2145" i="11" s="1"/>
  <c r="H2145" i="11" s="1"/>
  <c r="F2146" i="11"/>
  <c r="G2146" i="11" s="1"/>
  <c r="H2146" i="11" s="1"/>
  <c r="F2147" i="11"/>
  <c r="G2147" i="11" s="1"/>
  <c r="F2148" i="11"/>
  <c r="G2148" i="11" s="1"/>
  <c r="H2148" i="11" s="1"/>
  <c r="F2149" i="11"/>
  <c r="G2149" i="11" s="1"/>
  <c r="H2149" i="11" s="1"/>
  <c r="F2150" i="11"/>
  <c r="G2150" i="11" s="1"/>
  <c r="H2150" i="11" s="1"/>
  <c r="F2151" i="11"/>
  <c r="G2151" i="11" s="1"/>
  <c r="H2151" i="11" s="1"/>
  <c r="F2152" i="11"/>
  <c r="G2152" i="11" s="1"/>
  <c r="H2152" i="11" s="1"/>
  <c r="F2153" i="11"/>
  <c r="G2153" i="11" s="1"/>
  <c r="H2153" i="11" s="1"/>
  <c r="F2154" i="11"/>
  <c r="G2154" i="11" s="1"/>
  <c r="H2154" i="11" s="1"/>
  <c r="F2155" i="11"/>
  <c r="G2155" i="11" s="1"/>
  <c r="H2155" i="11" s="1"/>
  <c r="F2156" i="11"/>
  <c r="G2156" i="11" s="1"/>
  <c r="H2156" i="11" s="1"/>
  <c r="F2157" i="11"/>
  <c r="G2157" i="11" s="1"/>
  <c r="H2157" i="11" s="1"/>
  <c r="F2158" i="11"/>
  <c r="G2158" i="11" s="1"/>
  <c r="H2158" i="11" s="1"/>
  <c r="F2159" i="11"/>
  <c r="G2159" i="11" s="1"/>
  <c r="H2159" i="11" s="1"/>
  <c r="F2160" i="11"/>
  <c r="G2160" i="11" s="1"/>
  <c r="H2160" i="11" s="1"/>
  <c r="F2161" i="11"/>
  <c r="G2161" i="11" s="1"/>
  <c r="H2161" i="11" s="1"/>
  <c r="F2162" i="11"/>
  <c r="G2162" i="11" s="1"/>
  <c r="H2162" i="11" s="1"/>
  <c r="F2163" i="11"/>
  <c r="G2163" i="11" s="1"/>
  <c r="D2" i="11"/>
  <c r="E2" i="11" s="1"/>
  <c r="D3" i="11"/>
  <c r="E3" i="11" s="1"/>
  <c r="D4" i="11"/>
  <c r="D5" i="11"/>
  <c r="D6" i="11"/>
  <c r="E6" i="11" s="1"/>
  <c r="D7" i="11"/>
  <c r="E7" i="11" s="1"/>
  <c r="D8" i="11"/>
  <c r="E8" i="11" s="1"/>
  <c r="D9" i="11"/>
  <c r="E9" i="11" s="1"/>
  <c r="D10" i="11"/>
  <c r="E10" i="11" s="1"/>
  <c r="D11" i="11"/>
  <c r="E11" i="11" s="1"/>
  <c r="D12" i="11"/>
  <c r="D13" i="11"/>
  <c r="E13" i="11" s="1"/>
  <c r="D14" i="11"/>
  <c r="E14" i="11" s="1"/>
  <c r="D15" i="11"/>
  <c r="D16" i="11"/>
  <c r="E16" i="11" s="1"/>
  <c r="D17" i="11"/>
  <c r="D18" i="11"/>
  <c r="E18" i="11" s="1"/>
  <c r="D19" i="11"/>
  <c r="E19" i="11" s="1"/>
  <c r="D20" i="11"/>
  <c r="D21" i="11"/>
  <c r="D22" i="11"/>
  <c r="E22" i="11" s="1"/>
  <c r="D23" i="11"/>
  <c r="E23" i="11" s="1"/>
  <c r="D24" i="11"/>
  <c r="E24" i="11" s="1"/>
  <c r="D25" i="11"/>
  <c r="D26" i="11"/>
  <c r="E26" i="11" s="1"/>
  <c r="D27" i="11"/>
  <c r="D28" i="11"/>
  <c r="D29" i="11"/>
  <c r="E29" i="11" s="1"/>
  <c r="D30" i="11"/>
  <c r="E30" i="11" s="1"/>
  <c r="D31" i="11"/>
  <c r="E31" i="11" s="1"/>
  <c r="D32" i="11"/>
  <c r="E32" i="11" s="1"/>
  <c r="D33" i="11"/>
  <c r="D34" i="11"/>
  <c r="E34" i="11" s="1"/>
  <c r="D35" i="11"/>
  <c r="E35" i="11" s="1"/>
  <c r="D36" i="11"/>
  <c r="D37" i="11"/>
  <c r="D38" i="11"/>
  <c r="E38" i="11" s="1"/>
  <c r="D39" i="11"/>
  <c r="E39" i="11" s="1"/>
  <c r="D40" i="11"/>
  <c r="E40" i="11" s="1"/>
  <c r="D41" i="11"/>
  <c r="E41" i="11" s="1"/>
  <c r="D42" i="11"/>
  <c r="E42" i="11" s="1"/>
  <c r="D43" i="11"/>
  <c r="E43" i="11" s="1"/>
  <c r="D44" i="11"/>
  <c r="E44" i="11" s="1"/>
  <c r="D45" i="11"/>
  <c r="E45" i="11" s="1"/>
  <c r="D46" i="11"/>
  <c r="E46" i="11" s="1"/>
  <c r="D47" i="11"/>
  <c r="D48" i="11"/>
  <c r="D49" i="11"/>
  <c r="D50" i="11"/>
  <c r="E50" i="11" s="1"/>
  <c r="D51" i="11"/>
  <c r="E51" i="11" s="1"/>
  <c r="D52" i="11"/>
  <c r="E52" i="11" s="1"/>
  <c r="D53" i="11"/>
  <c r="D54" i="11"/>
  <c r="E54" i="11" s="1"/>
  <c r="D55" i="11"/>
  <c r="E55" i="11" s="1"/>
  <c r="D56" i="11"/>
  <c r="D57" i="11"/>
  <c r="D58" i="11"/>
  <c r="E58" i="11" s="1"/>
  <c r="D59" i="11"/>
  <c r="E59" i="11" s="1"/>
  <c r="D60" i="11"/>
  <c r="D61" i="11"/>
  <c r="E61" i="11" s="1"/>
  <c r="D62" i="11"/>
  <c r="E62" i="11" s="1"/>
  <c r="D63" i="11"/>
  <c r="E63" i="11" s="1"/>
  <c r="D64" i="11"/>
  <c r="D65" i="11"/>
  <c r="D66" i="11"/>
  <c r="E66" i="11" s="1"/>
  <c r="D67" i="11"/>
  <c r="E67" i="11" s="1"/>
  <c r="D68" i="11"/>
  <c r="E68" i="11" s="1"/>
  <c r="D69" i="11"/>
  <c r="D70" i="11"/>
  <c r="E70" i="11" s="1"/>
  <c r="D71" i="11"/>
  <c r="E71" i="11" s="1"/>
  <c r="D72" i="11"/>
  <c r="D73" i="11"/>
  <c r="E73" i="11" s="1"/>
  <c r="D74" i="11"/>
  <c r="E74" i="11" s="1"/>
  <c r="D75" i="11"/>
  <c r="E75" i="11" s="1"/>
  <c r="D76" i="11"/>
  <c r="E76" i="11" s="1"/>
  <c r="D77" i="11"/>
  <c r="E77" i="11" s="1"/>
  <c r="D78" i="11"/>
  <c r="E78" i="11" s="1"/>
  <c r="D79" i="11"/>
  <c r="E79" i="11" s="1"/>
  <c r="D80" i="11"/>
  <c r="D81" i="11"/>
  <c r="D82" i="11"/>
  <c r="E82" i="11" s="1"/>
  <c r="D83" i="11"/>
  <c r="E83" i="11" s="1"/>
  <c r="D84" i="11"/>
  <c r="E84" i="11" s="1"/>
  <c r="D85" i="11"/>
  <c r="D86" i="11"/>
  <c r="E86" i="11" s="1"/>
  <c r="D87" i="11"/>
  <c r="E87" i="11" s="1"/>
  <c r="D88" i="11"/>
  <c r="D89" i="11"/>
  <c r="D90" i="11"/>
  <c r="E90" i="11" s="1"/>
  <c r="D91" i="11"/>
  <c r="E91" i="11" s="1"/>
  <c r="D92" i="11"/>
  <c r="E92" i="11" s="1"/>
  <c r="D93" i="11"/>
  <c r="E93" i="11" s="1"/>
  <c r="D94" i="11"/>
  <c r="E94" i="11" s="1"/>
  <c r="D95" i="11"/>
  <c r="E95" i="11" s="1"/>
  <c r="D96" i="11"/>
  <c r="D97" i="11"/>
  <c r="D98" i="11"/>
  <c r="E98" i="11" s="1"/>
  <c r="D99" i="11"/>
  <c r="E99" i="11" s="1"/>
  <c r="D100" i="11"/>
  <c r="E100" i="11" s="1"/>
  <c r="D101" i="11"/>
  <c r="D102" i="11"/>
  <c r="E102" i="11" s="1"/>
  <c r="D103" i="11"/>
  <c r="D104" i="11"/>
  <c r="D105" i="11"/>
  <c r="D106" i="11"/>
  <c r="E106" i="11" s="1"/>
  <c r="D107" i="11"/>
  <c r="E107" i="11" s="1"/>
  <c r="D108" i="11"/>
  <c r="E108" i="11" s="1"/>
  <c r="D109" i="11"/>
  <c r="E109" i="11" s="1"/>
  <c r="D110" i="11"/>
  <c r="E110" i="11" s="1"/>
  <c r="D111" i="11"/>
  <c r="E111" i="11" s="1"/>
  <c r="D112" i="11"/>
  <c r="D113" i="11"/>
  <c r="D114" i="11"/>
  <c r="E114" i="11" s="1"/>
  <c r="D115" i="11"/>
  <c r="E115" i="11" s="1"/>
  <c r="D116" i="11"/>
  <c r="E116" i="11" s="1"/>
  <c r="D117" i="11"/>
  <c r="D118" i="11"/>
  <c r="E118" i="11" s="1"/>
  <c r="D119" i="11"/>
  <c r="D120" i="11"/>
  <c r="D121" i="11"/>
  <c r="D122" i="11"/>
  <c r="E122" i="11" s="1"/>
  <c r="D123" i="11"/>
  <c r="E123" i="11" s="1"/>
  <c r="D124" i="11"/>
  <c r="E124" i="11" s="1"/>
  <c r="D125" i="11"/>
  <c r="E125" i="11" s="1"/>
  <c r="D126" i="11"/>
  <c r="E126" i="11" s="1"/>
  <c r="D127" i="11"/>
  <c r="E127" i="11" s="1"/>
  <c r="D128" i="11"/>
  <c r="D129" i="11"/>
  <c r="D130" i="11"/>
  <c r="E130" i="11" s="1"/>
  <c r="D131" i="11"/>
  <c r="E131" i="11" s="1"/>
  <c r="D132" i="11"/>
  <c r="E132" i="11" s="1"/>
  <c r="D133" i="11"/>
  <c r="D134" i="11"/>
  <c r="E134" i="11" s="1"/>
  <c r="D135" i="11"/>
  <c r="D136" i="11"/>
  <c r="D137" i="11"/>
  <c r="D138" i="11"/>
  <c r="E138" i="11" s="1"/>
  <c r="D139" i="11"/>
  <c r="E139" i="11" s="1"/>
  <c r="D140" i="11"/>
  <c r="E140" i="11" s="1"/>
  <c r="D141" i="11"/>
  <c r="E141" i="11" s="1"/>
  <c r="D142" i="11"/>
  <c r="E142" i="11" s="1"/>
  <c r="D143" i="11"/>
  <c r="E143" i="11" s="1"/>
  <c r="D144" i="11"/>
  <c r="D145" i="11"/>
  <c r="D146" i="11"/>
  <c r="E146" i="11" s="1"/>
  <c r="D147" i="11"/>
  <c r="E147" i="11" s="1"/>
  <c r="D148" i="11"/>
  <c r="E148" i="11" s="1"/>
  <c r="D149" i="11"/>
  <c r="D150" i="11"/>
  <c r="E150" i="11" s="1"/>
  <c r="D151" i="11"/>
  <c r="D152" i="11"/>
  <c r="D153" i="11"/>
  <c r="D154" i="11"/>
  <c r="E154" i="11" s="1"/>
  <c r="D155" i="11"/>
  <c r="E155" i="11" s="1"/>
  <c r="D156" i="11"/>
  <c r="E156" i="11" s="1"/>
  <c r="D157" i="11"/>
  <c r="E157" i="11" s="1"/>
  <c r="D158" i="11"/>
  <c r="E158" i="11" s="1"/>
  <c r="D159" i="11"/>
  <c r="E159" i="11" s="1"/>
  <c r="D160" i="11"/>
  <c r="D161" i="11"/>
  <c r="D162" i="11"/>
  <c r="E162" i="11" s="1"/>
  <c r="D163" i="11"/>
  <c r="E163" i="11" s="1"/>
  <c r="D164" i="11"/>
  <c r="E164" i="11" s="1"/>
  <c r="D165" i="11"/>
  <c r="D166" i="11"/>
  <c r="E166" i="11" s="1"/>
  <c r="D167" i="11"/>
  <c r="D168" i="11"/>
  <c r="D169" i="11"/>
  <c r="D170" i="11"/>
  <c r="E170" i="11" s="1"/>
  <c r="D171" i="11"/>
  <c r="E171" i="11" s="1"/>
  <c r="D172" i="11"/>
  <c r="E172" i="11" s="1"/>
  <c r="D173" i="11"/>
  <c r="E173" i="11" s="1"/>
  <c r="D174" i="11"/>
  <c r="E174" i="11" s="1"/>
  <c r="D175" i="11"/>
  <c r="E175" i="11" s="1"/>
  <c r="D176" i="11"/>
  <c r="D177" i="11"/>
  <c r="D178" i="11"/>
  <c r="E178" i="11" s="1"/>
  <c r="D179" i="11"/>
  <c r="E179" i="11" s="1"/>
  <c r="D180" i="11"/>
  <c r="E180" i="11" s="1"/>
  <c r="D181" i="11"/>
  <c r="D182" i="11"/>
  <c r="E182" i="11" s="1"/>
  <c r="D183" i="11"/>
  <c r="D184" i="11"/>
  <c r="D185" i="11"/>
  <c r="D186" i="11"/>
  <c r="E186" i="11" s="1"/>
  <c r="D187" i="11"/>
  <c r="E187" i="11" s="1"/>
  <c r="D188" i="11"/>
  <c r="E188" i="11" s="1"/>
  <c r="D189" i="11"/>
  <c r="E189" i="11" s="1"/>
  <c r="D190" i="11"/>
  <c r="E190" i="11" s="1"/>
  <c r="D191" i="11"/>
  <c r="E191" i="11" s="1"/>
  <c r="D192" i="11"/>
  <c r="D193" i="11"/>
  <c r="D194" i="11"/>
  <c r="E194" i="11" s="1"/>
  <c r="D195" i="11"/>
  <c r="E195" i="11" s="1"/>
  <c r="D196" i="11"/>
  <c r="E196" i="11" s="1"/>
  <c r="D197" i="11"/>
  <c r="D198" i="11"/>
  <c r="E198" i="11" s="1"/>
  <c r="D199" i="11"/>
  <c r="D200" i="11"/>
  <c r="D201" i="11"/>
  <c r="D202" i="11"/>
  <c r="E202" i="11" s="1"/>
  <c r="D203" i="11"/>
  <c r="E203" i="11" s="1"/>
  <c r="D204" i="11"/>
  <c r="E204" i="11" s="1"/>
  <c r="D205" i="11"/>
  <c r="E205" i="11" s="1"/>
  <c r="D206" i="11"/>
  <c r="E206" i="11" s="1"/>
  <c r="D207" i="11"/>
  <c r="E207" i="11" s="1"/>
  <c r="D208" i="11"/>
  <c r="D209" i="11"/>
  <c r="D210" i="11"/>
  <c r="E210" i="11" s="1"/>
  <c r="D211" i="11"/>
  <c r="E211" i="11" s="1"/>
  <c r="D212" i="11"/>
  <c r="E212" i="11" s="1"/>
  <c r="D213" i="11"/>
  <c r="D214" i="11"/>
  <c r="E214" i="11" s="1"/>
  <c r="D215" i="11"/>
  <c r="D216" i="11"/>
  <c r="D217" i="11"/>
  <c r="D218" i="11"/>
  <c r="E218" i="11" s="1"/>
  <c r="D219" i="11"/>
  <c r="E219" i="11" s="1"/>
  <c r="D220" i="11"/>
  <c r="E220" i="11" s="1"/>
  <c r="D221" i="11"/>
  <c r="E221" i="11" s="1"/>
  <c r="D222" i="11"/>
  <c r="E222" i="11" s="1"/>
  <c r="D223" i="11"/>
  <c r="E223" i="11" s="1"/>
  <c r="D224" i="11"/>
  <c r="D225" i="11"/>
  <c r="D226" i="11"/>
  <c r="E226" i="11" s="1"/>
  <c r="D227" i="11"/>
  <c r="E227" i="11" s="1"/>
  <c r="D228" i="11"/>
  <c r="E228" i="11" s="1"/>
  <c r="D229" i="11"/>
  <c r="D230" i="11"/>
  <c r="E230" i="11" s="1"/>
  <c r="D231" i="11"/>
  <c r="D232" i="11"/>
  <c r="D233" i="11"/>
  <c r="D234" i="11"/>
  <c r="E234" i="11" s="1"/>
  <c r="D235" i="11"/>
  <c r="E235" i="11" s="1"/>
  <c r="D236" i="11"/>
  <c r="E236" i="11" s="1"/>
  <c r="D237" i="11"/>
  <c r="E237" i="11" s="1"/>
  <c r="D238" i="11"/>
  <c r="E238" i="11" s="1"/>
  <c r="D239" i="11"/>
  <c r="E239" i="11" s="1"/>
  <c r="D240" i="11"/>
  <c r="D241" i="11"/>
  <c r="D242" i="11"/>
  <c r="E242" i="11" s="1"/>
  <c r="D243" i="11"/>
  <c r="E243" i="11" s="1"/>
  <c r="D244" i="11"/>
  <c r="E244" i="11" s="1"/>
  <c r="D245" i="11"/>
  <c r="D246" i="11"/>
  <c r="E246" i="11" s="1"/>
  <c r="D247" i="11"/>
  <c r="D248" i="11"/>
  <c r="D249" i="11"/>
  <c r="D250" i="11"/>
  <c r="E250" i="11" s="1"/>
  <c r="D251" i="11"/>
  <c r="E251" i="11" s="1"/>
  <c r="D252" i="11"/>
  <c r="E252" i="11" s="1"/>
  <c r="D253" i="11"/>
  <c r="E253" i="11" s="1"/>
  <c r="D254" i="11"/>
  <c r="E254" i="11" s="1"/>
  <c r="D255" i="11"/>
  <c r="E255" i="11" s="1"/>
  <c r="D256" i="11"/>
  <c r="D257" i="11"/>
  <c r="D258" i="11"/>
  <c r="E258" i="11" s="1"/>
  <c r="D259" i="11"/>
  <c r="E259" i="11" s="1"/>
  <c r="D260" i="11"/>
  <c r="E260" i="11" s="1"/>
  <c r="D261" i="11"/>
  <c r="D262" i="11"/>
  <c r="E262" i="11" s="1"/>
  <c r="D263" i="11"/>
  <c r="D264" i="11"/>
  <c r="D265" i="11"/>
  <c r="D266" i="11"/>
  <c r="E266" i="11" s="1"/>
  <c r="D267" i="11"/>
  <c r="E267" i="11" s="1"/>
  <c r="D268" i="11"/>
  <c r="E268" i="11" s="1"/>
  <c r="D269" i="11"/>
  <c r="E269" i="11" s="1"/>
  <c r="D270" i="11"/>
  <c r="E270" i="11" s="1"/>
  <c r="D271" i="11"/>
  <c r="E271" i="11" s="1"/>
  <c r="D272" i="11"/>
  <c r="D273" i="11"/>
  <c r="D274" i="11"/>
  <c r="E274" i="11" s="1"/>
  <c r="D275" i="11"/>
  <c r="E275" i="11" s="1"/>
  <c r="D276" i="11"/>
  <c r="E276" i="11" s="1"/>
  <c r="D277" i="11"/>
  <c r="D278" i="11"/>
  <c r="E278" i="11" s="1"/>
  <c r="D279" i="11"/>
  <c r="D280" i="11"/>
  <c r="D281" i="11"/>
  <c r="D282" i="11"/>
  <c r="E282" i="11" s="1"/>
  <c r="D283" i="11"/>
  <c r="E283" i="11" s="1"/>
  <c r="D284" i="11"/>
  <c r="E284" i="11" s="1"/>
  <c r="D285" i="11"/>
  <c r="E285" i="11" s="1"/>
  <c r="D286" i="11"/>
  <c r="E286" i="11" s="1"/>
  <c r="D287" i="11"/>
  <c r="E287" i="11" s="1"/>
  <c r="D288" i="11"/>
  <c r="D289" i="11"/>
  <c r="D290" i="11"/>
  <c r="E290" i="11" s="1"/>
  <c r="D291" i="11"/>
  <c r="E291" i="11" s="1"/>
  <c r="D292" i="11"/>
  <c r="E292" i="11" s="1"/>
  <c r="D293" i="11"/>
  <c r="D294" i="11"/>
  <c r="E294" i="11" s="1"/>
  <c r="D295" i="11"/>
  <c r="D296" i="11"/>
  <c r="D297" i="11"/>
  <c r="D298" i="11"/>
  <c r="E298" i="11" s="1"/>
  <c r="D299" i="11"/>
  <c r="E299" i="11" s="1"/>
  <c r="D300" i="11"/>
  <c r="E300" i="11" s="1"/>
  <c r="D301" i="11"/>
  <c r="E301" i="11" s="1"/>
  <c r="D302" i="11"/>
  <c r="E302" i="11" s="1"/>
  <c r="D303" i="11"/>
  <c r="E303" i="11" s="1"/>
  <c r="D304" i="11"/>
  <c r="D305" i="11"/>
  <c r="D306" i="11"/>
  <c r="E306" i="11" s="1"/>
  <c r="D307" i="11"/>
  <c r="E307" i="11" s="1"/>
  <c r="D308" i="11"/>
  <c r="E308" i="11" s="1"/>
  <c r="D309" i="11"/>
  <c r="D310" i="11"/>
  <c r="E310" i="11" s="1"/>
  <c r="D311" i="11"/>
  <c r="D312" i="11"/>
  <c r="D313" i="11"/>
  <c r="D314" i="11"/>
  <c r="E314" i="11" s="1"/>
  <c r="D315" i="11"/>
  <c r="E315" i="11" s="1"/>
  <c r="D316" i="11"/>
  <c r="E316" i="11" s="1"/>
  <c r="D317" i="11"/>
  <c r="E317" i="11" s="1"/>
  <c r="D318" i="11"/>
  <c r="E318" i="11" s="1"/>
  <c r="D319" i="11"/>
  <c r="E319" i="11" s="1"/>
  <c r="D320" i="11"/>
  <c r="D321" i="11"/>
  <c r="D322" i="11"/>
  <c r="E322" i="11" s="1"/>
  <c r="D323" i="11"/>
  <c r="E323" i="11" s="1"/>
  <c r="D324" i="11"/>
  <c r="E324" i="11" s="1"/>
  <c r="D325" i="11"/>
  <c r="D326" i="11"/>
  <c r="E326" i="11" s="1"/>
  <c r="D327" i="11"/>
  <c r="D328" i="11"/>
  <c r="D329" i="11"/>
  <c r="D330" i="11"/>
  <c r="E330" i="11" s="1"/>
  <c r="D331" i="11"/>
  <c r="E331" i="11" s="1"/>
  <c r="D332" i="11"/>
  <c r="E332" i="11" s="1"/>
  <c r="D333" i="11"/>
  <c r="E333" i="11" s="1"/>
  <c r="D334" i="11"/>
  <c r="E334" i="11" s="1"/>
  <c r="D335" i="11"/>
  <c r="E335" i="11" s="1"/>
  <c r="D336" i="11"/>
  <c r="D337" i="11"/>
  <c r="D338" i="11"/>
  <c r="E338" i="11" s="1"/>
  <c r="D339" i="11"/>
  <c r="E339" i="11" s="1"/>
  <c r="D340" i="11"/>
  <c r="E340" i="11" s="1"/>
  <c r="D341" i="11"/>
  <c r="D342" i="11"/>
  <c r="E342" i="11" s="1"/>
  <c r="D343" i="11"/>
  <c r="D344" i="11"/>
  <c r="D345" i="11"/>
  <c r="D346" i="11"/>
  <c r="E346" i="11" s="1"/>
  <c r="D347" i="11"/>
  <c r="E347" i="11" s="1"/>
  <c r="D348" i="11"/>
  <c r="E348" i="11" s="1"/>
  <c r="D349" i="11"/>
  <c r="E349" i="11" s="1"/>
  <c r="D350" i="11"/>
  <c r="E350" i="11" s="1"/>
  <c r="D351" i="11"/>
  <c r="E351" i="11" s="1"/>
  <c r="D352" i="11"/>
  <c r="D353" i="11"/>
  <c r="D354" i="11"/>
  <c r="E354" i="11" s="1"/>
  <c r="D355" i="11"/>
  <c r="E355" i="11" s="1"/>
  <c r="D356" i="11"/>
  <c r="E356" i="11" s="1"/>
  <c r="D357" i="11"/>
  <c r="D358" i="11"/>
  <c r="E358" i="11" s="1"/>
  <c r="D359" i="11"/>
  <c r="D360" i="11"/>
  <c r="D361" i="11"/>
  <c r="D362" i="11"/>
  <c r="E362" i="11" s="1"/>
  <c r="D363" i="11"/>
  <c r="E363" i="11" s="1"/>
  <c r="D364" i="11"/>
  <c r="E364" i="11" s="1"/>
  <c r="D365" i="11"/>
  <c r="E365" i="11" s="1"/>
  <c r="D366" i="11"/>
  <c r="E366" i="11" s="1"/>
  <c r="D367" i="11"/>
  <c r="E367" i="11" s="1"/>
  <c r="D368" i="11"/>
  <c r="D369" i="11"/>
  <c r="D370" i="11"/>
  <c r="E370" i="11" s="1"/>
  <c r="D371" i="11"/>
  <c r="E371" i="11" s="1"/>
  <c r="D372" i="11"/>
  <c r="E372" i="11" s="1"/>
  <c r="D373" i="11"/>
  <c r="D374" i="11"/>
  <c r="E374" i="11" s="1"/>
  <c r="D375" i="11"/>
  <c r="D376" i="11"/>
  <c r="D377" i="11"/>
  <c r="D378" i="11"/>
  <c r="E378" i="11" s="1"/>
  <c r="D379" i="11"/>
  <c r="E379" i="11" s="1"/>
  <c r="D380" i="11"/>
  <c r="E380" i="11" s="1"/>
  <c r="D381" i="11"/>
  <c r="E381" i="11" s="1"/>
  <c r="D382" i="11"/>
  <c r="E382" i="11" s="1"/>
  <c r="D383" i="11"/>
  <c r="E383" i="11" s="1"/>
  <c r="D384" i="11"/>
  <c r="D385" i="11"/>
  <c r="D386" i="11"/>
  <c r="E386" i="11" s="1"/>
  <c r="D387" i="11"/>
  <c r="E387" i="11" s="1"/>
  <c r="D388" i="11"/>
  <c r="E388" i="11" s="1"/>
  <c r="D389" i="11"/>
  <c r="D390" i="11"/>
  <c r="E390" i="11" s="1"/>
  <c r="D391" i="11"/>
  <c r="D392" i="11"/>
  <c r="D393" i="11"/>
  <c r="D394" i="11"/>
  <c r="E394" i="11" s="1"/>
  <c r="D395" i="11"/>
  <c r="E395" i="11" s="1"/>
  <c r="D396" i="11"/>
  <c r="E396" i="11" s="1"/>
  <c r="D397" i="11"/>
  <c r="E397" i="11" s="1"/>
  <c r="D398" i="11"/>
  <c r="E398" i="11" s="1"/>
  <c r="D399" i="11"/>
  <c r="E399" i="11" s="1"/>
  <c r="D400" i="11"/>
  <c r="D401" i="11"/>
  <c r="D402" i="11"/>
  <c r="E402" i="11" s="1"/>
  <c r="D403" i="11"/>
  <c r="E403" i="11" s="1"/>
  <c r="D404" i="11"/>
  <c r="E404" i="11" s="1"/>
  <c r="D405" i="11"/>
  <c r="D406" i="11"/>
  <c r="E406" i="11" s="1"/>
  <c r="D407" i="11"/>
  <c r="D408" i="11"/>
  <c r="D409" i="11"/>
  <c r="D410" i="11"/>
  <c r="E410" i="11" s="1"/>
  <c r="D411" i="11"/>
  <c r="E411" i="11" s="1"/>
  <c r="D412" i="11"/>
  <c r="E412" i="11" s="1"/>
  <c r="D413" i="11"/>
  <c r="E413" i="11" s="1"/>
  <c r="D414" i="11"/>
  <c r="E414" i="11" s="1"/>
  <c r="D415" i="11"/>
  <c r="E415" i="11" s="1"/>
  <c r="D416" i="11"/>
  <c r="E416" i="11" s="1"/>
  <c r="D417" i="11"/>
  <c r="D418" i="11"/>
  <c r="E418" i="11" s="1"/>
  <c r="D419" i="11"/>
  <c r="E419" i="11" s="1"/>
  <c r="D420" i="11"/>
  <c r="E420" i="11" s="1"/>
  <c r="D421" i="11"/>
  <c r="D422" i="11"/>
  <c r="E422" i="11" s="1"/>
  <c r="D423" i="11"/>
  <c r="D424" i="11"/>
  <c r="D425" i="11"/>
  <c r="D426" i="11"/>
  <c r="E426" i="11" s="1"/>
  <c r="D427" i="11"/>
  <c r="E427" i="11" s="1"/>
  <c r="D428" i="11"/>
  <c r="E428" i="11" s="1"/>
  <c r="D429" i="11"/>
  <c r="E429" i="11" s="1"/>
  <c r="D430" i="11"/>
  <c r="E430" i="11" s="1"/>
  <c r="D431" i="11"/>
  <c r="E431" i="11" s="1"/>
  <c r="D432" i="11"/>
  <c r="E432" i="11" s="1"/>
  <c r="D433" i="11"/>
  <c r="D434" i="11"/>
  <c r="E434" i="11" s="1"/>
  <c r="D435" i="11"/>
  <c r="E435" i="11" s="1"/>
  <c r="D436" i="11"/>
  <c r="E436" i="11" s="1"/>
  <c r="D437" i="11"/>
  <c r="D438" i="11"/>
  <c r="E438" i="11" s="1"/>
  <c r="D439" i="11"/>
  <c r="D440" i="11"/>
  <c r="D441" i="11"/>
  <c r="D442" i="11"/>
  <c r="E442" i="11" s="1"/>
  <c r="D443" i="11"/>
  <c r="E443" i="11" s="1"/>
  <c r="D444" i="11"/>
  <c r="E444" i="11" s="1"/>
  <c r="D445" i="11"/>
  <c r="E445" i="11" s="1"/>
  <c r="D446" i="11"/>
  <c r="E446" i="11" s="1"/>
  <c r="D447" i="11"/>
  <c r="E447" i="11" s="1"/>
  <c r="D448" i="11"/>
  <c r="E448" i="11" s="1"/>
  <c r="D449" i="11"/>
  <c r="D450" i="11"/>
  <c r="E450" i="11" s="1"/>
  <c r="D451" i="11"/>
  <c r="E451" i="11" s="1"/>
  <c r="D452" i="11"/>
  <c r="E452" i="11" s="1"/>
  <c r="D453" i="11"/>
  <c r="D454" i="11"/>
  <c r="E454" i="11" s="1"/>
  <c r="D455" i="11"/>
  <c r="D456" i="11"/>
  <c r="D457" i="11"/>
  <c r="D458" i="11"/>
  <c r="E458" i="11" s="1"/>
  <c r="D459" i="11"/>
  <c r="E459" i="11" s="1"/>
  <c r="D460" i="11"/>
  <c r="E460" i="11" s="1"/>
  <c r="D461" i="11"/>
  <c r="E461" i="11" s="1"/>
  <c r="D462" i="11"/>
  <c r="E462" i="11" s="1"/>
  <c r="D463" i="11"/>
  <c r="E463" i="11" s="1"/>
  <c r="D464" i="11"/>
  <c r="E464" i="11" s="1"/>
  <c r="D465" i="11"/>
  <c r="D466" i="11"/>
  <c r="E466" i="11" s="1"/>
  <c r="D467" i="11"/>
  <c r="E467" i="11" s="1"/>
  <c r="D468" i="11"/>
  <c r="E468" i="11" s="1"/>
  <c r="D469" i="11"/>
  <c r="D470" i="11"/>
  <c r="E470" i="11" s="1"/>
  <c r="D471" i="11"/>
  <c r="D472" i="11"/>
  <c r="D473" i="11"/>
  <c r="D474" i="11"/>
  <c r="E474" i="11" s="1"/>
  <c r="D475" i="11"/>
  <c r="E475" i="11" s="1"/>
  <c r="D476" i="11"/>
  <c r="E476" i="11" s="1"/>
  <c r="D477" i="11"/>
  <c r="E477" i="11" s="1"/>
  <c r="D478" i="11"/>
  <c r="E478" i="11" s="1"/>
  <c r="D479" i="11"/>
  <c r="E479" i="11" s="1"/>
  <c r="D480" i="11"/>
  <c r="E480" i="11" s="1"/>
  <c r="D481" i="11"/>
  <c r="D482" i="11"/>
  <c r="E482" i="11" s="1"/>
  <c r="D483" i="11"/>
  <c r="E483" i="11" s="1"/>
  <c r="D484" i="11"/>
  <c r="E484" i="11" s="1"/>
  <c r="D485" i="11"/>
  <c r="D486" i="11"/>
  <c r="E486" i="11" s="1"/>
  <c r="D487" i="11"/>
  <c r="D488" i="11"/>
  <c r="D489" i="11"/>
  <c r="D490" i="11"/>
  <c r="E490" i="11" s="1"/>
  <c r="D491" i="11"/>
  <c r="E491" i="11" s="1"/>
  <c r="D492" i="11"/>
  <c r="E492" i="11" s="1"/>
  <c r="D493" i="11"/>
  <c r="E493" i="11" s="1"/>
  <c r="D494" i="11"/>
  <c r="E494" i="11" s="1"/>
  <c r="D495" i="11"/>
  <c r="E495" i="11" s="1"/>
  <c r="D496" i="11"/>
  <c r="E496" i="11" s="1"/>
  <c r="D497" i="11"/>
  <c r="D498" i="11"/>
  <c r="E498" i="11" s="1"/>
  <c r="D499" i="11"/>
  <c r="E499" i="11" s="1"/>
  <c r="D500" i="11"/>
  <c r="E500" i="11" s="1"/>
  <c r="D501" i="11"/>
  <c r="D502" i="11"/>
  <c r="E502" i="11" s="1"/>
  <c r="D503" i="11"/>
  <c r="D504" i="11"/>
  <c r="D505" i="11"/>
  <c r="D506" i="11"/>
  <c r="E506" i="11" s="1"/>
  <c r="D507" i="11"/>
  <c r="E507" i="11" s="1"/>
  <c r="D508" i="11"/>
  <c r="E508" i="11" s="1"/>
  <c r="D509" i="11"/>
  <c r="E509" i="11" s="1"/>
  <c r="D510" i="11"/>
  <c r="E510" i="11" s="1"/>
  <c r="D511" i="11"/>
  <c r="E511" i="11" s="1"/>
  <c r="D512" i="11"/>
  <c r="E512" i="11" s="1"/>
  <c r="D513" i="11"/>
  <c r="D514" i="11"/>
  <c r="E514" i="11" s="1"/>
  <c r="D515" i="11"/>
  <c r="E515" i="11" s="1"/>
  <c r="D516" i="11"/>
  <c r="E516" i="11" s="1"/>
  <c r="D517" i="11"/>
  <c r="D518" i="11"/>
  <c r="E518" i="11" s="1"/>
  <c r="D519" i="11"/>
  <c r="D520" i="11"/>
  <c r="D521" i="11"/>
  <c r="D522" i="11"/>
  <c r="E522" i="11" s="1"/>
  <c r="D523" i="11"/>
  <c r="E523" i="11" s="1"/>
  <c r="D524" i="11"/>
  <c r="E524" i="11" s="1"/>
  <c r="D525" i="11"/>
  <c r="E525" i="11" s="1"/>
  <c r="D526" i="11"/>
  <c r="E526" i="11" s="1"/>
  <c r="D527" i="11"/>
  <c r="E527" i="11" s="1"/>
  <c r="D528" i="11"/>
  <c r="E528" i="11" s="1"/>
  <c r="D529" i="11"/>
  <c r="D530" i="11"/>
  <c r="E530" i="11" s="1"/>
  <c r="D531" i="11"/>
  <c r="E531" i="11" s="1"/>
  <c r="D532" i="11"/>
  <c r="E532" i="11" s="1"/>
  <c r="D533" i="11"/>
  <c r="D534" i="11"/>
  <c r="E534" i="11" s="1"/>
  <c r="D535" i="11"/>
  <c r="D536" i="11"/>
  <c r="D537" i="11"/>
  <c r="D538" i="11"/>
  <c r="E538" i="11" s="1"/>
  <c r="D539" i="11"/>
  <c r="E539" i="11" s="1"/>
  <c r="D540" i="11"/>
  <c r="E540" i="11" s="1"/>
  <c r="D541" i="11"/>
  <c r="E541" i="11" s="1"/>
  <c r="D542" i="11"/>
  <c r="E542" i="11" s="1"/>
  <c r="D543" i="11"/>
  <c r="E543" i="11" s="1"/>
  <c r="D544" i="11"/>
  <c r="E544" i="11" s="1"/>
  <c r="D545" i="11"/>
  <c r="D546" i="11"/>
  <c r="E546" i="11" s="1"/>
  <c r="D547" i="11"/>
  <c r="E547" i="11" s="1"/>
  <c r="D548" i="11"/>
  <c r="E548" i="11" s="1"/>
  <c r="D549" i="11"/>
  <c r="D550" i="11"/>
  <c r="E550" i="11" s="1"/>
  <c r="D551" i="11"/>
  <c r="D552" i="11"/>
  <c r="D553" i="11"/>
  <c r="D554" i="11"/>
  <c r="E554" i="11" s="1"/>
  <c r="D555" i="11"/>
  <c r="E555" i="11" s="1"/>
  <c r="D556" i="11"/>
  <c r="E556" i="11" s="1"/>
  <c r="D557" i="11"/>
  <c r="E557" i="11" s="1"/>
  <c r="D558" i="11"/>
  <c r="E558" i="11" s="1"/>
  <c r="D559" i="11"/>
  <c r="E559" i="11" s="1"/>
  <c r="D560" i="11"/>
  <c r="E560" i="11" s="1"/>
  <c r="D561" i="11"/>
  <c r="D562" i="11"/>
  <c r="E562" i="11" s="1"/>
  <c r="D563" i="11"/>
  <c r="E563" i="11" s="1"/>
  <c r="D564" i="11"/>
  <c r="E564" i="11" s="1"/>
  <c r="D565" i="11"/>
  <c r="D566" i="11"/>
  <c r="E566" i="11" s="1"/>
  <c r="D567" i="11"/>
  <c r="D568" i="11"/>
  <c r="D569" i="11"/>
  <c r="D570" i="11"/>
  <c r="E570" i="11" s="1"/>
  <c r="D571" i="11"/>
  <c r="E571" i="11" s="1"/>
  <c r="D572" i="11"/>
  <c r="E572" i="11" s="1"/>
  <c r="D573" i="11"/>
  <c r="E573" i="11" s="1"/>
  <c r="D574" i="11"/>
  <c r="E574" i="11" s="1"/>
  <c r="D575" i="11"/>
  <c r="E575" i="11" s="1"/>
  <c r="D576" i="11"/>
  <c r="E576" i="11" s="1"/>
  <c r="D577" i="11"/>
  <c r="D578" i="11"/>
  <c r="E578" i="11" s="1"/>
  <c r="D579" i="11"/>
  <c r="E579" i="11" s="1"/>
  <c r="D580" i="11"/>
  <c r="E580" i="11" s="1"/>
  <c r="D581" i="11"/>
  <c r="D582" i="11"/>
  <c r="E582" i="11" s="1"/>
  <c r="D583" i="11"/>
  <c r="D584" i="11"/>
  <c r="D585" i="11"/>
  <c r="D586" i="11"/>
  <c r="E586" i="11" s="1"/>
  <c r="D587" i="11"/>
  <c r="E587" i="11" s="1"/>
  <c r="D588" i="11"/>
  <c r="E588" i="11" s="1"/>
  <c r="D589" i="11"/>
  <c r="E589" i="11" s="1"/>
  <c r="D590" i="11"/>
  <c r="E590" i="11" s="1"/>
  <c r="D591" i="11"/>
  <c r="E591" i="11" s="1"/>
  <c r="D592" i="11"/>
  <c r="E592" i="11" s="1"/>
  <c r="D593" i="11"/>
  <c r="D594" i="11"/>
  <c r="E594" i="11" s="1"/>
  <c r="D595" i="11"/>
  <c r="E595" i="11" s="1"/>
  <c r="D596" i="11"/>
  <c r="E596" i="11" s="1"/>
  <c r="D597" i="11"/>
  <c r="D598" i="11"/>
  <c r="E598" i="11" s="1"/>
  <c r="D599" i="11"/>
  <c r="D600" i="11"/>
  <c r="D601" i="11"/>
  <c r="D602" i="11"/>
  <c r="E602" i="11" s="1"/>
  <c r="D603" i="11"/>
  <c r="E603" i="11" s="1"/>
  <c r="D604" i="11"/>
  <c r="E604" i="11" s="1"/>
  <c r="D605" i="11"/>
  <c r="E605" i="11" s="1"/>
  <c r="D606" i="11"/>
  <c r="E606" i="11" s="1"/>
  <c r="D607" i="11"/>
  <c r="E607" i="11" s="1"/>
  <c r="D608" i="11"/>
  <c r="E608" i="11" s="1"/>
  <c r="D609" i="11"/>
  <c r="D610" i="11"/>
  <c r="E610" i="11" s="1"/>
  <c r="D611" i="11"/>
  <c r="E611" i="11" s="1"/>
  <c r="D612" i="11"/>
  <c r="E612" i="11" s="1"/>
  <c r="D613" i="11"/>
  <c r="D614" i="11"/>
  <c r="E614" i="11" s="1"/>
  <c r="D615" i="11"/>
  <c r="D616" i="11"/>
  <c r="D617" i="11"/>
  <c r="D618" i="11"/>
  <c r="E618" i="11" s="1"/>
  <c r="D619" i="11"/>
  <c r="E619" i="11" s="1"/>
  <c r="D620" i="11"/>
  <c r="E620" i="11" s="1"/>
  <c r="D621" i="11"/>
  <c r="E621" i="11" s="1"/>
  <c r="D622" i="11"/>
  <c r="E622" i="11" s="1"/>
  <c r="D623" i="11"/>
  <c r="E623" i="11" s="1"/>
  <c r="D624" i="11"/>
  <c r="E624" i="11" s="1"/>
  <c r="D625" i="11"/>
  <c r="D626" i="11"/>
  <c r="E626" i="11" s="1"/>
  <c r="D627" i="11"/>
  <c r="E627" i="11" s="1"/>
  <c r="D628" i="11"/>
  <c r="E628" i="11" s="1"/>
  <c r="D629" i="11"/>
  <c r="D630" i="11"/>
  <c r="E630" i="11" s="1"/>
  <c r="D631" i="11"/>
  <c r="D632" i="11"/>
  <c r="D633" i="11"/>
  <c r="D634" i="11"/>
  <c r="E634" i="11" s="1"/>
  <c r="D635" i="11"/>
  <c r="E635" i="11" s="1"/>
  <c r="D636" i="11"/>
  <c r="E636" i="11" s="1"/>
  <c r="D637" i="11"/>
  <c r="E637" i="11" s="1"/>
  <c r="D638" i="11"/>
  <c r="E638" i="11" s="1"/>
  <c r="D639" i="11"/>
  <c r="E639" i="11" s="1"/>
  <c r="D640" i="11"/>
  <c r="E640" i="11" s="1"/>
  <c r="D641" i="11"/>
  <c r="D642" i="11"/>
  <c r="E642" i="11" s="1"/>
  <c r="D643" i="11"/>
  <c r="E643" i="11" s="1"/>
  <c r="D644" i="11"/>
  <c r="E644" i="11" s="1"/>
  <c r="D645" i="11"/>
  <c r="D646" i="11"/>
  <c r="E646" i="11" s="1"/>
  <c r="D647" i="11"/>
  <c r="D648" i="11"/>
  <c r="D649" i="11"/>
  <c r="D650" i="11"/>
  <c r="E650" i="11" s="1"/>
  <c r="D651" i="11"/>
  <c r="E651" i="11" s="1"/>
  <c r="D652" i="11"/>
  <c r="E652" i="11" s="1"/>
  <c r="D653" i="11"/>
  <c r="E653" i="11" s="1"/>
  <c r="D654" i="11"/>
  <c r="E654" i="11" s="1"/>
  <c r="D655" i="11"/>
  <c r="E655" i="11" s="1"/>
  <c r="D656" i="11"/>
  <c r="E656" i="11" s="1"/>
  <c r="D657" i="11"/>
  <c r="D658" i="11"/>
  <c r="E658" i="11" s="1"/>
  <c r="D659" i="11"/>
  <c r="E659" i="11" s="1"/>
  <c r="D660" i="11"/>
  <c r="E660" i="11" s="1"/>
  <c r="D661" i="11"/>
  <c r="D662" i="11"/>
  <c r="E662" i="11" s="1"/>
  <c r="D663" i="11"/>
  <c r="D664" i="11"/>
  <c r="D665" i="11"/>
  <c r="D666" i="11"/>
  <c r="E666" i="11" s="1"/>
  <c r="D667" i="11"/>
  <c r="E667" i="11" s="1"/>
  <c r="D668" i="11"/>
  <c r="E668" i="11" s="1"/>
  <c r="D669" i="11"/>
  <c r="E669" i="11" s="1"/>
  <c r="D670" i="11"/>
  <c r="E670" i="11" s="1"/>
  <c r="D671" i="11"/>
  <c r="E671" i="11" s="1"/>
  <c r="D672" i="11"/>
  <c r="E672" i="11" s="1"/>
  <c r="D673" i="11"/>
  <c r="D674" i="11"/>
  <c r="E674" i="11" s="1"/>
  <c r="D675" i="11"/>
  <c r="E675" i="11" s="1"/>
  <c r="D676" i="11"/>
  <c r="E676" i="11" s="1"/>
  <c r="D677" i="11"/>
  <c r="D678" i="11"/>
  <c r="E678" i="11" s="1"/>
  <c r="D679" i="11"/>
  <c r="D680" i="11"/>
  <c r="D681" i="11"/>
  <c r="D682" i="11"/>
  <c r="E682" i="11" s="1"/>
  <c r="D683" i="11"/>
  <c r="E683" i="11" s="1"/>
  <c r="D684" i="11"/>
  <c r="E684" i="11" s="1"/>
  <c r="D685" i="11"/>
  <c r="E685" i="11" s="1"/>
  <c r="D686" i="11"/>
  <c r="E686" i="11" s="1"/>
  <c r="D687" i="11"/>
  <c r="E687" i="11" s="1"/>
  <c r="D688" i="11"/>
  <c r="E688" i="11" s="1"/>
  <c r="D689" i="11"/>
  <c r="D690" i="11"/>
  <c r="E690" i="11" s="1"/>
  <c r="D691" i="11"/>
  <c r="E691" i="11" s="1"/>
  <c r="D692" i="11"/>
  <c r="E692" i="11" s="1"/>
  <c r="D693" i="11"/>
  <c r="D694" i="11"/>
  <c r="E694" i="11" s="1"/>
  <c r="D695" i="11"/>
  <c r="D696" i="11"/>
  <c r="D697" i="11"/>
  <c r="D698" i="11"/>
  <c r="E698" i="11" s="1"/>
  <c r="D699" i="11"/>
  <c r="E699" i="11" s="1"/>
  <c r="D700" i="11"/>
  <c r="E700" i="11" s="1"/>
  <c r="D701" i="11"/>
  <c r="E701" i="11" s="1"/>
  <c r="D702" i="11"/>
  <c r="E702" i="11" s="1"/>
  <c r="D703" i="11"/>
  <c r="E703" i="11" s="1"/>
  <c r="D704" i="11"/>
  <c r="E704" i="11" s="1"/>
  <c r="D705" i="11"/>
  <c r="D706" i="11"/>
  <c r="E706" i="11" s="1"/>
  <c r="D707" i="11"/>
  <c r="E707" i="11" s="1"/>
  <c r="D708" i="11"/>
  <c r="E708" i="11" s="1"/>
  <c r="D709" i="11"/>
  <c r="D710" i="11"/>
  <c r="E710" i="11" s="1"/>
  <c r="D711" i="11"/>
  <c r="D712" i="11"/>
  <c r="D713" i="11"/>
  <c r="D714" i="11"/>
  <c r="E714" i="11" s="1"/>
  <c r="D715" i="11"/>
  <c r="E715" i="11" s="1"/>
  <c r="D716" i="11"/>
  <c r="E716" i="11" s="1"/>
  <c r="D717" i="11"/>
  <c r="E717" i="11" s="1"/>
  <c r="D718" i="11"/>
  <c r="E718" i="11" s="1"/>
  <c r="D719" i="11"/>
  <c r="E719" i="11" s="1"/>
  <c r="D720" i="11"/>
  <c r="E720" i="11" s="1"/>
  <c r="D721" i="11"/>
  <c r="D722" i="11"/>
  <c r="E722" i="11" s="1"/>
  <c r="D723" i="11"/>
  <c r="E723" i="11" s="1"/>
  <c r="D724" i="11"/>
  <c r="E724" i="11" s="1"/>
  <c r="D725" i="11"/>
  <c r="D726" i="11"/>
  <c r="E726" i="11" s="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1003" i="11"/>
  <c r="D1004" i="11"/>
  <c r="D1005" i="11"/>
  <c r="D1006" i="11"/>
  <c r="D1007" i="11"/>
  <c r="D1008" i="11"/>
  <c r="D1009" i="11"/>
  <c r="D1010" i="11"/>
  <c r="D1011" i="11"/>
  <c r="D1012" i="11"/>
  <c r="D1013" i="11"/>
  <c r="D1014" i="11"/>
  <c r="D1015" i="11"/>
  <c r="D1016" i="11"/>
  <c r="D1017" i="11"/>
  <c r="D1018" i="11"/>
  <c r="D1019" i="11"/>
  <c r="D1020" i="1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D1042" i="11"/>
  <c r="D1043" i="11"/>
  <c r="D1044" i="11"/>
  <c r="D1045" i="11"/>
  <c r="D1046" i="11"/>
  <c r="D1047" i="11"/>
  <c r="D1048" i="11"/>
  <c r="D1049" i="11"/>
  <c r="D1050" i="11"/>
  <c r="D1051" i="11"/>
  <c r="D1052" i="11"/>
  <c r="D1053" i="11"/>
  <c r="D1054" i="11"/>
  <c r="D1055" i="11"/>
  <c r="D1056" i="11"/>
  <c r="D1057" i="11"/>
  <c r="D1058" i="11"/>
  <c r="D1059" i="11"/>
  <c r="D1060" i="11"/>
  <c r="D1061" i="11"/>
  <c r="D1062" i="11"/>
  <c r="D1063" i="11"/>
  <c r="D1064" i="11"/>
  <c r="D1065" i="11"/>
  <c r="D1066" i="11"/>
  <c r="D1067" i="11"/>
  <c r="D1068" i="11"/>
  <c r="D1069" i="11"/>
  <c r="D1070" i="11"/>
  <c r="D1071" i="11"/>
  <c r="D1072" i="11"/>
  <c r="D1073" i="11"/>
  <c r="D1074" i="11"/>
  <c r="D1075" i="11"/>
  <c r="D1076" i="11"/>
  <c r="D1077" i="11"/>
  <c r="D1078" i="11"/>
  <c r="D1079" i="11"/>
  <c r="D1080" i="11"/>
  <c r="D1081" i="11"/>
  <c r="D1082" i="11"/>
  <c r="D1083" i="11"/>
  <c r="D1084" i="11"/>
  <c r="D1085" i="11"/>
  <c r="D1086" i="11"/>
  <c r="D1087" i="11"/>
  <c r="D1088" i="11"/>
  <c r="D1089" i="11"/>
  <c r="D1090" i="11"/>
  <c r="D1091" i="11"/>
  <c r="D1092" i="11"/>
  <c r="D1093" i="11"/>
  <c r="D1094" i="11"/>
  <c r="D1095" i="11"/>
  <c r="D1096" i="11"/>
  <c r="D1097" i="11"/>
  <c r="D1098" i="11"/>
  <c r="D1099" i="11"/>
  <c r="D1100" i="11"/>
  <c r="D1101" i="11"/>
  <c r="D1102" i="11"/>
  <c r="D1103" i="11"/>
  <c r="D1104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D1117" i="11"/>
  <c r="D1118" i="11"/>
  <c r="D1119" i="11"/>
  <c r="D1120" i="11"/>
  <c r="D1121" i="11"/>
  <c r="D1122" i="11"/>
  <c r="D1123" i="11"/>
  <c r="D1124" i="11"/>
  <c r="D1125" i="11"/>
  <c r="D1126" i="11"/>
  <c r="D1127" i="11"/>
  <c r="D1128" i="11"/>
  <c r="D1129" i="11"/>
  <c r="D1130" i="11"/>
  <c r="D1131" i="11"/>
  <c r="D1132" i="11"/>
  <c r="D1133" i="11"/>
  <c r="D1134" i="11"/>
  <c r="D1135" i="11"/>
  <c r="D1136" i="11"/>
  <c r="D1137" i="11"/>
  <c r="D1138" i="11"/>
  <c r="D1139" i="11"/>
  <c r="D1140" i="11"/>
  <c r="D1141" i="11"/>
  <c r="D1142" i="11"/>
  <c r="D1143" i="11"/>
  <c r="D1144" i="11"/>
  <c r="D1145" i="11"/>
  <c r="D1146" i="11"/>
  <c r="D1147" i="11"/>
  <c r="D1148" i="11"/>
  <c r="D1149" i="11"/>
  <c r="D1150" i="11"/>
  <c r="D1151" i="11"/>
  <c r="D1152" i="11"/>
  <c r="D1153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D1175" i="1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D1191" i="11"/>
  <c r="D1192" i="11"/>
  <c r="D1193" i="11"/>
  <c r="D1194" i="11"/>
  <c r="D1195" i="11"/>
  <c r="D1196" i="11"/>
  <c r="D1197" i="11"/>
  <c r="D1198" i="11"/>
  <c r="D1199" i="11"/>
  <c r="D1200" i="11"/>
  <c r="D1201" i="11"/>
  <c r="D1202" i="11"/>
  <c r="D1203" i="11"/>
  <c r="D1204" i="11"/>
  <c r="D1205" i="11"/>
  <c r="D1206" i="11"/>
  <c r="D1207" i="11"/>
  <c r="D1208" i="11"/>
  <c r="D1209" i="11"/>
  <c r="D1210" i="1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D1224" i="11"/>
  <c r="D1225" i="11"/>
  <c r="D1226" i="11"/>
  <c r="D1227" i="11"/>
  <c r="D1228" i="11"/>
  <c r="D1229" i="11"/>
  <c r="D1230" i="11"/>
  <c r="D1231" i="11"/>
  <c r="D1232" i="11"/>
  <c r="D1233" i="11"/>
  <c r="D1234" i="11"/>
  <c r="D1235" i="11"/>
  <c r="D1236" i="11"/>
  <c r="D1237" i="11"/>
  <c r="D1238" i="11"/>
  <c r="D1239" i="11"/>
  <c r="D1240" i="11"/>
  <c r="D1241" i="11"/>
  <c r="D1242" i="11"/>
  <c r="D1243" i="11"/>
  <c r="D1244" i="11"/>
  <c r="D1245" i="11"/>
  <c r="D1246" i="11"/>
  <c r="D1247" i="11"/>
  <c r="D1248" i="11"/>
  <c r="D1249" i="11"/>
  <c r="D1250" i="11"/>
  <c r="D1251" i="11"/>
  <c r="D1252" i="11"/>
  <c r="D1253" i="11"/>
  <c r="D1254" i="11"/>
  <c r="D1255" i="11"/>
  <c r="D1256" i="11"/>
  <c r="D1257" i="11"/>
  <c r="D1258" i="11"/>
  <c r="D1259" i="11"/>
  <c r="D1260" i="11"/>
  <c r="D1261" i="11"/>
  <c r="D1262" i="11"/>
  <c r="D1263" i="11"/>
  <c r="D1264" i="11"/>
  <c r="D1265" i="11"/>
  <c r="D1266" i="11"/>
  <c r="D1267" i="11"/>
  <c r="D1268" i="11"/>
  <c r="D1269" i="11"/>
  <c r="D1270" i="11"/>
  <c r="D1271" i="11"/>
  <c r="D1272" i="11"/>
  <c r="D1273" i="11"/>
  <c r="D1274" i="11"/>
  <c r="D1275" i="11"/>
  <c r="D1276" i="11"/>
  <c r="D1277" i="11"/>
  <c r="D1278" i="11"/>
  <c r="D1279" i="11"/>
  <c r="D1280" i="11"/>
  <c r="D1281" i="11"/>
  <c r="D1282" i="11"/>
  <c r="D1283" i="11"/>
  <c r="D1284" i="11"/>
  <c r="D1285" i="11"/>
  <c r="D1286" i="11"/>
  <c r="D1287" i="11"/>
  <c r="D1288" i="11"/>
  <c r="D1289" i="11"/>
  <c r="D1290" i="11"/>
  <c r="D1291" i="11"/>
  <c r="D1292" i="11"/>
  <c r="D1293" i="11"/>
  <c r="D1294" i="11"/>
  <c r="D1295" i="11"/>
  <c r="D1296" i="11"/>
  <c r="D1297" i="11"/>
  <c r="D1298" i="11"/>
  <c r="D1299" i="11"/>
  <c r="D1300" i="11"/>
  <c r="D1301" i="11"/>
  <c r="D1302" i="11"/>
  <c r="D1303" i="11"/>
  <c r="D1304" i="11"/>
  <c r="D1305" i="11"/>
  <c r="D1306" i="11"/>
  <c r="D1307" i="11"/>
  <c r="D1308" i="11"/>
  <c r="D1309" i="11"/>
  <c r="D1310" i="11"/>
  <c r="D1311" i="11"/>
  <c r="D1312" i="11"/>
  <c r="D1313" i="11"/>
  <c r="D1314" i="11"/>
  <c r="D1315" i="11"/>
  <c r="D1316" i="11"/>
  <c r="D1317" i="11"/>
  <c r="D1318" i="11"/>
  <c r="D1319" i="11"/>
  <c r="D1320" i="11"/>
  <c r="D1321" i="11"/>
  <c r="D1322" i="11"/>
  <c r="D1323" i="11"/>
  <c r="D1324" i="11"/>
  <c r="D1325" i="11"/>
  <c r="D1326" i="11"/>
  <c r="D1327" i="11"/>
  <c r="D1328" i="11"/>
  <c r="D1329" i="11"/>
  <c r="D1330" i="11"/>
  <c r="D1331" i="11"/>
  <c r="D1332" i="11"/>
  <c r="D1333" i="11"/>
  <c r="D1334" i="11"/>
  <c r="D1335" i="11"/>
  <c r="D1336" i="11"/>
  <c r="D1337" i="11"/>
  <c r="D1338" i="11"/>
  <c r="D1339" i="11"/>
  <c r="D1340" i="11"/>
  <c r="D1341" i="11"/>
  <c r="D1342" i="11"/>
  <c r="D1343" i="11"/>
  <c r="D1344" i="11"/>
  <c r="D1345" i="11"/>
  <c r="D1346" i="11"/>
  <c r="D1347" i="11"/>
  <c r="D1348" i="11"/>
  <c r="D1349" i="11"/>
  <c r="D1350" i="11"/>
  <c r="D1351" i="11"/>
  <c r="D1352" i="11"/>
  <c r="D1353" i="11"/>
  <c r="D1354" i="11"/>
  <c r="D1355" i="11"/>
  <c r="D1356" i="11"/>
  <c r="D1357" i="11"/>
  <c r="D1358" i="11"/>
  <c r="D1359" i="11"/>
  <c r="D1360" i="11"/>
  <c r="D1361" i="11"/>
  <c r="D1362" i="11"/>
  <c r="D1363" i="11"/>
  <c r="D1364" i="11"/>
  <c r="D1365" i="11"/>
  <c r="D1366" i="11"/>
  <c r="D1367" i="11"/>
  <c r="D1368" i="11"/>
  <c r="D1369" i="11"/>
  <c r="D1370" i="11"/>
  <c r="D1371" i="11"/>
  <c r="D1372" i="11"/>
  <c r="D1373" i="11"/>
  <c r="D1374" i="11"/>
  <c r="D1375" i="11"/>
  <c r="D1376" i="11"/>
  <c r="D1377" i="11"/>
  <c r="D1378" i="11"/>
  <c r="D1379" i="11"/>
  <c r="D1380" i="11"/>
  <c r="D1381" i="11"/>
  <c r="D1382" i="11"/>
  <c r="D1383" i="11"/>
  <c r="D1384" i="11"/>
  <c r="D1385" i="11"/>
  <c r="D1386" i="11"/>
  <c r="D1387" i="11"/>
  <c r="D1388" i="11"/>
  <c r="D1389" i="11"/>
  <c r="D1390" i="11"/>
  <c r="D1391" i="11"/>
  <c r="D1392" i="11"/>
  <c r="D1393" i="11"/>
  <c r="D1394" i="11"/>
  <c r="D1395" i="11"/>
  <c r="D1396" i="11"/>
  <c r="D1397" i="11"/>
  <c r="D1398" i="11"/>
  <c r="D1399" i="11"/>
  <c r="D1400" i="11"/>
  <c r="D1401" i="11"/>
  <c r="D1402" i="11"/>
  <c r="D1403" i="11"/>
  <c r="D1404" i="11"/>
  <c r="D1405" i="11"/>
  <c r="D1406" i="11"/>
  <c r="D1407" i="11"/>
  <c r="D1408" i="11"/>
  <c r="D1409" i="11"/>
  <c r="D1410" i="11"/>
  <c r="D1411" i="11"/>
  <c r="D1412" i="11"/>
  <c r="D1413" i="11"/>
  <c r="D1414" i="11"/>
  <c r="D1415" i="11"/>
  <c r="D1416" i="11"/>
  <c r="D1417" i="11"/>
  <c r="D1418" i="11"/>
  <c r="D1419" i="11"/>
  <c r="D1420" i="11"/>
  <c r="D1421" i="11"/>
  <c r="D1422" i="11"/>
  <c r="D1423" i="11"/>
  <c r="D1424" i="11"/>
  <c r="D1425" i="11"/>
  <c r="D1426" i="11"/>
  <c r="D1427" i="11"/>
  <c r="D1428" i="11"/>
  <c r="D1429" i="11"/>
  <c r="D1430" i="11"/>
  <c r="D1431" i="11"/>
  <c r="D1432" i="11"/>
  <c r="D1433" i="11"/>
  <c r="D1434" i="11"/>
  <c r="D1435" i="11"/>
  <c r="D1436" i="11"/>
  <c r="D1437" i="11"/>
  <c r="D1438" i="11"/>
  <c r="D1439" i="11"/>
  <c r="D1440" i="11"/>
  <c r="D1441" i="11"/>
  <c r="D1442" i="11"/>
  <c r="D1443" i="11"/>
  <c r="D1444" i="11"/>
  <c r="D1445" i="11"/>
  <c r="D1446" i="11"/>
  <c r="D1447" i="11"/>
  <c r="D1448" i="11"/>
  <c r="D1449" i="11"/>
  <c r="D1450" i="11"/>
  <c r="D1451" i="11"/>
  <c r="D1452" i="11"/>
  <c r="D1453" i="11"/>
  <c r="D1454" i="11"/>
  <c r="D1455" i="11"/>
  <c r="D1456" i="11"/>
  <c r="D1457" i="11"/>
  <c r="D1458" i="11"/>
  <c r="D1459" i="11"/>
  <c r="D1460" i="11"/>
  <c r="D1461" i="11"/>
  <c r="D1462" i="11"/>
  <c r="D1463" i="11"/>
  <c r="D1464" i="11"/>
  <c r="D1465" i="11"/>
  <c r="D1466" i="11"/>
  <c r="D1467" i="11"/>
  <c r="D1468" i="11"/>
  <c r="D1469" i="11"/>
  <c r="D1470" i="11"/>
  <c r="D1471" i="11"/>
  <c r="D1472" i="11"/>
  <c r="D1473" i="11"/>
  <c r="D1474" i="11"/>
  <c r="D1475" i="11"/>
  <c r="D1476" i="11"/>
  <c r="D1477" i="11"/>
  <c r="D1478" i="11"/>
  <c r="D1479" i="11"/>
  <c r="D1480" i="11"/>
  <c r="D1481" i="11"/>
  <c r="D1482" i="11"/>
  <c r="D1483" i="11"/>
  <c r="D1484" i="11"/>
  <c r="D1485" i="11"/>
  <c r="D1486" i="11"/>
  <c r="D1487" i="11"/>
  <c r="D1488" i="11"/>
  <c r="D1489" i="11"/>
  <c r="D1490" i="11"/>
  <c r="D1491" i="11"/>
  <c r="D1492" i="11"/>
  <c r="D1493" i="11"/>
  <c r="D1494" i="11"/>
  <c r="D1495" i="11"/>
  <c r="D1496" i="11"/>
  <c r="D1497" i="11"/>
  <c r="D1498" i="11"/>
  <c r="D1499" i="11"/>
  <c r="D1500" i="11"/>
  <c r="D1501" i="11"/>
  <c r="D1502" i="11"/>
  <c r="D1503" i="11"/>
  <c r="D1504" i="11"/>
  <c r="D1505" i="11"/>
  <c r="D1506" i="11"/>
  <c r="D1507" i="11"/>
  <c r="D1508" i="11"/>
  <c r="D1509" i="11"/>
  <c r="D1510" i="11"/>
  <c r="D1511" i="11"/>
  <c r="D1512" i="11"/>
  <c r="D1513" i="11"/>
  <c r="D1514" i="11"/>
  <c r="D1515" i="11"/>
  <c r="D1516" i="11"/>
  <c r="D1517" i="11"/>
  <c r="D1518" i="11"/>
  <c r="D1519" i="11"/>
  <c r="D1520" i="11"/>
  <c r="D1521" i="11"/>
  <c r="D1522" i="11"/>
  <c r="D1523" i="11"/>
  <c r="D1524" i="11"/>
  <c r="D1525" i="11"/>
  <c r="D1526" i="11"/>
  <c r="D1527" i="11"/>
  <c r="D1528" i="11"/>
  <c r="D1529" i="11"/>
  <c r="D1530" i="11"/>
  <c r="D1531" i="11"/>
  <c r="D1532" i="11"/>
  <c r="D1533" i="11"/>
  <c r="D1534" i="11"/>
  <c r="D1535" i="11"/>
  <c r="D1536" i="11"/>
  <c r="D1537" i="11"/>
  <c r="D1538" i="11"/>
  <c r="D1539" i="11"/>
  <c r="D1540" i="11"/>
  <c r="D1541" i="11"/>
  <c r="D1542" i="11"/>
  <c r="D1543" i="11"/>
  <c r="D1544" i="11"/>
  <c r="D1545" i="11"/>
  <c r="D1546" i="11"/>
  <c r="D1547" i="11"/>
  <c r="D1548" i="11"/>
  <c r="D1549" i="11"/>
  <c r="D1550" i="11"/>
  <c r="D1551" i="11"/>
  <c r="D1552" i="11"/>
  <c r="D1553" i="11"/>
  <c r="D1554" i="11"/>
  <c r="D1555" i="11"/>
  <c r="D1556" i="11"/>
  <c r="D1557" i="11"/>
  <c r="D1558" i="11"/>
  <c r="D1559" i="11"/>
  <c r="D1560" i="11"/>
  <c r="D1561" i="11"/>
  <c r="D1562" i="11"/>
  <c r="D1563" i="11"/>
  <c r="D1564" i="11"/>
  <c r="D1565" i="11"/>
  <c r="D1566" i="11"/>
  <c r="D1567" i="11"/>
  <c r="D1568" i="11"/>
  <c r="D1569" i="11"/>
  <c r="D1570" i="11"/>
  <c r="D1571" i="11"/>
  <c r="D1572" i="11"/>
  <c r="D1573" i="11"/>
  <c r="D1574" i="11"/>
  <c r="D1575" i="11"/>
  <c r="D1576" i="11"/>
  <c r="D1577" i="11"/>
  <c r="D1578" i="11"/>
  <c r="D1579" i="11"/>
  <c r="D1580" i="11"/>
  <c r="D1581" i="11"/>
  <c r="D1582" i="11"/>
  <c r="D1583" i="11"/>
  <c r="D1584" i="11"/>
  <c r="D1585" i="11"/>
  <c r="D1586" i="11"/>
  <c r="D1587" i="11"/>
  <c r="D1588" i="11"/>
  <c r="D1589" i="11"/>
  <c r="D1590" i="11"/>
  <c r="D1591" i="11"/>
  <c r="D1592" i="11"/>
  <c r="D1593" i="11"/>
  <c r="D1594" i="11"/>
  <c r="D1595" i="11"/>
  <c r="D1596" i="11"/>
  <c r="D1597" i="11"/>
  <c r="D1598" i="11"/>
  <c r="D1599" i="11"/>
  <c r="D1600" i="11"/>
  <c r="D1601" i="11"/>
  <c r="D1602" i="11"/>
  <c r="D1603" i="11"/>
  <c r="D1604" i="11"/>
  <c r="D1605" i="11"/>
  <c r="D1606" i="11"/>
  <c r="D1607" i="11"/>
  <c r="D1608" i="11"/>
  <c r="D1609" i="11"/>
  <c r="D1610" i="11"/>
  <c r="D1611" i="11"/>
  <c r="D1612" i="11"/>
  <c r="D1613" i="11"/>
  <c r="D1614" i="11"/>
  <c r="D1615" i="11"/>
  <c r="D1616" i="11"/>
  <c r="D1617" i="11"/>
  <c r="D1618" i="11"/>
  <c r="D1619" i="11"/>
  <c r="D1620" i="11"/>
  <c r="D1621" i="11"/>
  <c r="D1622" i="11"/>
  <c r="D1623" i="11"/>
  <c r="D1624" i="11"/>
  <c r="D1625" i="11"/>
  <c r="D1626" i="11"/>
  <c r="D1627" i="11"/>
  <c r="D1628" i="11"/>
  <c r="D1629" i="11"/>
  <c r="D1630" i="11"/>
  <c r="D1631" i="11"/>
  <c r="D1632" i="11"/>
  <c r="D1633" i="11"/>
  <c r="D1634" i="11"/>
  <c r="D1635" i="11"/>
  <c r="D1636" i="11"/>
  <c r="D1637" i="11"/>
  <c r="D1638" i="11"/>
  <c r="D1639" i="11"/>
  <c r="D1640" i="11"/>
  <c r="D1641" i="11"/>
  <c r="D1642" i="11"/>
  <c r="D1643" i="11"/>
  <c r="D1644" i="11"/>
  <c r="D1645" i="11"/>
  <c r="D1646" i="11"/>
  <c r="D1647" i="11"/>
  <c r="D1648" i="11"/>
  <c r="D1649" i="11"/>
  <c r="D1650" i="11"/>
  <c r="D1651" i="11"/>
  <c r="D1652" i="11"/>
  <c r="D1653" i="11"/>
  <c r="D1654" i="11"/>
  <c r="D1655" i="11"/>
  <c r="D1656" i="11"/>
  <c r="D1657" i="11"/>
  <c r="D1658" i="11"/>
  <c r="D1659" i="11"/>
  <c r="D1660" i="11"/>
  <c r="D1661" i="11"/>
  <c r="D1662" i="11"/>
  <c r="D1663" i="11"/>
  <c r="D1664" i="11"/>
  <c r="D1665" i="11"/>
  <c r="D1666" i="11"/>
  <c r="D1667" i="11"/>
  <c r="D1668" i="11"/>
  <c r="D1669" i="11"/>
  <c r="D1670" i="11"/>
  <c r="D1671" i="11"/>
  <c r="D1672" i="11"/>
  <c r="D1673" i="11"/>
  <c r="D1674" i="11"/>
  <c r="D1675" i="11"/>
  <c r="D1676" i="11"/>
  <c r="D1677" i="11"/>
  <c r="D1678" i="11"/>
  <c r="D1679" i="11"/>
  <c r="D1680" i="11"/>
  <c r="D1681" i="11"/>
  <c r="D1682" i="11"/>
  <c r="D1683" i="11"/>
  <c r="D1684" i="11"/>
  <c r="D1685" i="11"/>
  <c r="D1686" i="11"/>
  <c r="D1687" i="11"/>
  <c r="D1688" i="11"/>
  <c r="D1689" i="11"/>
  <c r="D1690" i="11"/>
  <c r="D1691" i="11"/>
  <c r="D1692" i="11"/>
  <c r="D1693" i="11"/>
  <c r="D1694" i="11"/>
  <c r="D1695" i="11"/>
  <c r="D1696" i="11"/>
  <c r="D1697" i="11"/>
  <c r="D1698" i="11"/>
  <c r="D1699" i="11"/>
  <c r="D1700" i="11"/>
  <c r="D1701" i="11"/>
  <c r="D1702" i="11"/>
  <c r="D1703" i="11"/>
  <c r="D1704" i="11"/>
  <c r="D1705" i="11"/>
  <c r="D1706" i="11"/>
  <c r="D1707" i="11"/>
  <c r="D1708" i="11"/>
  <c r="D1709" i="11"/>
  <c r="D1710" i="11"/>
  <c r="D1711" i="11"/>
  <c r="D1712" i="11"/>
  <c r="D1713" i="11"/>
  <c r="D1714" i="11"/>
  <c r="D1715" i="11"/>
  <c r="D1716" i="11"/>
  <c r="D1717" i="11"/>
  <c r="D1718" i="11"/>
  <c r="D1719" i="11"/>
  <c r="D1720" i="11"/>
  <c r="D1721" i="11"/>
  <c r="D1722" i="11"/>
  <c r="D1723" i="11"/>
  <c r="D1724" i="11"/>
  <c r="D1725" i="11"/>
  <c r="D1726" i="11"/>
  <c r="D1727" i="11"/>
  <c r="D1728" i="11"/>
  <c r="D1729" i="11"/>
  <c r="D1730" i="11"/>
  <c r="D1731" i="11"/>
  <c r="D1732" i="11"/>
  <c r="D1733" i="11"/>
  <c r="D1734" i="11"/>
  <c r="D1735" i="11"/>
  <c r="D1736" i="11"/>
  <c r="D1737" i="11"/>
  <c r="D1738" i="11"/>
  <c r="D1739" i="11"/>
  <c r="D1740" i="11"/>
  <c r="D1741" i="11"/>
  <c r="D1742" i="11"/>
  <c r="D1743" i="11"/>
  <c r="D1744" i="11"/>
  <c r="D1745" i="11"/>
  <c r="D1746" i="11"/>
  <c r="D1747" i="11"/>
  <c r="D1748" i="11"/>
  <c r="D1749" i="11"/>
  <c r="D1750" i="11"/>
  <c r="D1751" i="11"/>
  <c r="D1752" i="11"/>
  <c r="D1753" i="11"/>
  <c r="D1754" i="11"/>
  <c r="D1755" i="11"/>
  <c r="D1756" i="11"/>
  <c r="D1757" i="11"/>
  <c r="D1758" i="11"/>
  <c r="D1759" i="11"/>
  <c r="D1760" i="11"/>
  <c r="D1761" i="11"/>
  <c r="D1762" i="11"/>
  <c r="D1763" i="11"/>
  <c r="D1764" i="11"/>
  <c r="D1765" i="11"/>
  <c r="D1766" i="11"/>
  <c r="D1767" i="11"/>
  <c r="D1768" i="11"/>
  <c r="D1769" i="11"/>
  <c r="D1770" i="11"/>
  <c r="D1771" i="11"/>
  <c r="D1772" i="11"/>
  <c r="D1773" i="11"/>
  <c r="D1774" i="11"/>
  <c r="D1775" i="11"/>
  <c r="D1776" i="11"/>
  <c r="D1777" i="11"/>
  <c r="D1778" i="11"/>
  <c r="D1779" i="11"/>
  <c r="D1780" i="11"/>
  <c r="D1781" i="11"/>
  <c r="D1782" i="11"/>
  <c r="D1783" i="11"/>
  <c r="D1784" i="11"/>
  <c r="D1785" i="11"/>
  <c r="D1786" i="11"/>
  <c r="D1787" i="11"/>
  <c r="D1788" i="11"/>
  <c r="D1789" i="11"/>
  <c r="D1790" i="11"/>
  <c r="D1791" i="11"/>
  <c r="D1792" i="11"/>
  <c r="D1793" i="11"/>
  <c r="D1794" i="11"/>
  <c r="D1795" i="11"/>
  <c r="D1796" i="11"/>
  <c r="D1797" i="11"/>
  <c r="D1798" i="11"/>
  <c r="D1799" i="11"/>
  <c r="D1800" i="11"/>
  <c r="D1801" i="11"/>
  <c r="D1802" i="11"/>
  <c r="D1803" i="11"/>
  <c r="D1804" i="11"/>
  <c r="D1805" i="11"/>
  <c r="D1806" i="11"/>
  <c r="D1807" i="11"/>
  <c r="D1808" i="11"/>
  <c r="D1809" i="11"/>
  <c r="D1810" i="11"/>
  <c r="D1811" i="11"/>
  <c r="D1812" i="11"/>
  <c r="D1813" i="11"/>
  <c r="D1814" i="11"/>
  <c r="D1815" i="11"/>
  <c r="D1816" i="11"/>
  <c r="D1817" i="11"/>
  <c r="D1818" i="11"/>
  <c r="D1819" i="11"/>
  <c r="D1820" i="11"/>
  <c r="D1821" i="11"/>
  <c r="D1822" i="11"/>
  <c r="D1823" i="11"/>
  <c r="D1824" i="11"/>
  <c r="D1825" i="11"/>
  <c r="D1826" i="11"/>
  <c r="D1827" i="11"/>
  <c r="D1828" i="11"/>
  <c r="D1829" i="11"/>
  <c r="D1830" i="11"/>
  <c r="D1831" i="11"/>
  <c r="D1832" i="11"/>
  <c r="D1833" i="11"/>
  <c r="D1834" i="11"/>
  <c r="D1835" i="11"/>
  <c r="D1836" i="11"/>
  <c r="D1837" i="11"/>
  <c r="D1838" i="11"/>
  <c r="D1839" i="11"/>
  <c r="D1840" i="11"/>
  <c r="D1841" i="11"/>
  <c r="D1842" i="11"/>
  <c r="D1843" i="11"/>
  <c r="D1844" i="11"/>
  <c r="D1845" i="11"/>
  <c r="D1846" i="11"/>
  <c r="D1847" i="11"/>
  <c r="D1848" i="11"/>
  <c r="D1849" i="11"/>
  <c r="D1850" i="11"/>
  <c r="D1851" i="11"/>
  <c r="D1852" i="11"/>
  <c r="D1853" i="11"/>
  <c r="D1854" i="11"/>
  <c r="D1855" i="11"/>
  <c r="D1856" i="11"/>
  <c r="D1857" i="11"/>
  <c r="D1858" i="11"/>
  <c r="D1859" i="11"/>
  <c r="D1860" i="11"/>
  <c r="D1861" i="11"/>
  <c r="D1862" i="11"/>
  <c r="D1863" i="11"/>
  <c r="D1864" i="11"/>
  <c r="D1865" i="11"/>
  <c r="D1866" i="11"/>
  <c r="D1867" i="11"/>
  <c r="D1868" i="11"/>
  <c r="D1869" i="11"/>
  <c r="D1870" i="11"/>
  <c r="D1871" i="11"/>
  <c r="D1872" i="11"/>
  <c r="D1873" i="11"/>
  <c r="D1874" i="11"/>
  <c r="D1875" i="11"/>
  <c r="D1876" i="11"/>
  <c r="D1877" i="11"/>
  <c r="D1878" i="11"/>
  <c r="D1879" i="11"/>
  <c r="D1880" i="11"/>
  <c r="D1881" i="11"/>
  <c r="D1882" i="11"/>
  <c r="D1883" i="11"/>
  <c r="D1884" i="11"/>
  <c r="D1885" i="11"/>
  <c r="D1886" i="11"/>
  <c r="D1887" i="11"/>
  <c r="D1888" i="11"/>
  <c r="D1889" i="11"/>
  <c r="D1890" i="11"/>
  <c r="D1891" i="11"/>
  <c r="D1892" i="11"/>
  <c r="D1893" i="11"/>
  <c r="D1894" i="11"/>
  <c r="D1895" i="11"/>
  <c r="D1896" i="11"/>
  <c r="D1897" i="11"/>
  <c r="D1898" i="11"/>
  <c r="D1899" i="11"/>
  <c r="D1900" i="11"/>
  <c r="D1901" i="11"/>
  <c r="D1902" i="11"/>
  <c r="D1903" i="11"/>
  <c r="D1904" i="11"/>
  <c r="D1905" i="11"/>
  <c r="D1906" i="11"/>
  <c r="D1907" i="11"/>
  <c r="D1908" i="11"/>
  <c r="D1909" i="11"/>
  <c r="D1910" i="11"/>
  <c r="D1911" i="11"/>
  <c r="D1912" i="11"/>
  <c r="D1913" i="11"/>
  <c r="D1914" i="11"/>
  <c r="D1915" i="11"/>
  <c r="D1916" i="11"/>
  <c r="D1917" i="11"/>
  <c r="D1918" i="11"/>
  <c r="D1919" i="11"/>
  <c r="D1920" i="11"/>
  <c r="D1921" i="11"/>
  <c r="D1922" i="11"/>
  <c r="D1923" i="11"/>
  <c r="D1924" i="11"/>
  <c r="D1925" i="11"/>
  <c r="D1926" i="11"/>
  <c r="D1927" i="11"/>
  <c r="D1928" i="11"/>
  <c r="D1929" i="11"/>
  <c r="D1930" i="11"/>
  <c r="D1931" i="11"/>
  <c r="D1932" i="11"/>
  <c r="D1933" i="11"/>
  <c r="D1934" i="11"/>
  <c r="D1935" i="11"/>
  <c r="D1936" i="11"/>
  <c r="D1937" i="11"/>
  <c r="D1938" i="11"/>
  <c r="D1939" i="11"/>
  <c r="D1940" i="11"/>
  <c r="D1941" i="11"/>
  <c r="D1942" i="11"/>
  <c r="D1943" i="11"/>
  <c r="D1944" i="11"/>
  <c r="D1945" i="11"/>
  <c r="D1946" i="11"/>
  <c r="D1947" i="11"/>
  <c r="D1948" i="11"/>
  <c r="D1949" i="11"/>
  <c r="D1950" i="11"/>
  <c r="D1951" i="11"/>
  <c r="D1952" i="11"/>
  <c r="D1953" i="11"/>
  <c r="D1954" i="11"/>
  <c r="D1955" i="11"/>
  <c r="D1956" i="11"/>
  <c r="D1957" i="11"/>
  <c r="D1958" i="11"/>
  <c r="D1959" i="11"/>
  <c r="D1960" i="11"/>
  <c r="D1961" i="11"/>
  <c r="D1962" i="11"/>
  <c r="D1963" i="11"/>
  <c r="D1964" i="11"/>
  <c r="D1965" i="11"/>
  <c r="D1966" i="11"/>
  <c r="D1967" i="11"/>
  <c r="D1968" i="11"/>
  <c r="D1969" i="11"/>
  <c r="D1970" i="11"/>
  <c r="D1971" i="11"/>
  <c r="D1972" i="11"/>
  <c r="D1973" i="11"/>
  <c r="D1974" i="11"/>
  <c r="D1975" i="11"/>
  <c r="D1976" i="11"/>
  <c r="D1977" i="11"/>
  <c r="D1978" i="11"/>
  <c r="D1979" i="11"/>
  <c r="D1980" i="11"/>
  <c r="D1981" i="11"/>
  <c r="D1982" i="11"/>
  <c r="D1983" i="11"/>
  <c r="D1984" i="11"/>
  <c r="D1985" i="11"/>
  <c r="D1986" i="11"/>
  <c r="D1987" i="11"/>
  <c r="D1988" i="11"/>
  <c r="D1989" i="11"/>
  <c r="D1990" i="11"/>
  <c r="D1991" i="11"/>
  <c r="D1992" i="11"/>
  <c r="D1993" i="11"/>
  <c r="D1994" i="11"/>
  <c r="D1995" i="11"/>
  <c r="D1996" i="11"/>
  <c r="D1997" i="11"/>
  <c r="D1998" i="11"/>
  <c r="D1999" i="11"/>
  <c r="D2000" i="11"/>
  <c r="D2001" i="11"/>
  <c r="D2002" i="11"/>
  <c r="D2003" i="11"/>
  <c r="D2004" i="11"/>
  <c r="D2005" i="11"/>
  <c r="D2006" i="11"/>
  <c r="D2007" i="11"/>
  <c r="D2008" i="11"/>
  <c r="D2009" i="11"/>
  <c r="D2010" i="11"/>
  <c r="D2011" i="11"/>
  <c r="D2012" i="11"/>
  <c r="D2013" i="11"/>
  <c r="D2014" i="11"/>
  <c r="D2015" i="11"/>
  <c r="D2016" i="11"/>
  <c r="D2017" i="11"/>
  <c r="D2018" i="11"/>
  <c r="D2019" i="11"/>
  <c r="D2020" i="11"/>
  <c r="D2021" i="11"/>
  <c r="D2022" i="11"/>
  <c r="D2023" i="11"/>
  <c r="D2024" i="11"/>
  <c r="D2025" i="11"/>
  <c r="D2026" i="11"/>
  <c r="D2027" i="11"/>
  <c r="D2028" i="11"/>
  <c r="D2029" i="11"/>
  <c r="D2030" i="11"/>
  <c r="D2031" i="11"/>
  <c r="D2032" i="11"/>
  <c r="D2033" i="11"/>
  <c r="D2034" i="11"/>
  <c r="D2035" i="11"/>
  <c r="D2036" i="11"/>
  <c r="D2037" i="11"/>
  <c r="D2038" i="11"/>
  <c r="D2039" i="11"/>
  <c r="D2040" i="11"/>
  <c r="D2041" i="11"/>
  <c r="D2042" i="11"/>
  <c r="D2043" i="11"/>
  <c r="D2044" i="11"/>
  <c r="D2045" i="11"/>
  <c r="D2046" i="11"/>
  <c r="D2047" i="11"/>
  <c r="D2048" i="11"/>
  <c r="D2049" i="11"/>
  <c r="D2050" i="11"/>
  <c r="D2051" i="11"/>
  <c r="D2052" i="11"/>
  <c r="D2053" i="11"/>
  <c r="D2054" i="11"/>
  <c r="D2055" i="11"/>
  <c r="D2056" i="11"/>
  <c r="D2057" i="11"/>
  <c r="D2058" i="11"/>
  <c r="D2059" i="11"/>
  <c r="D2060" i="11"/>
  <c r="D2061" i="11"/>
  <c r="D2062" i="11"/>
  <c r="D2063" i="11"/>
  <c r="D2064" i="11"/>
  <c r="D2065" i="11"/>
  <c r="D2066" i="11"/>
  <c r="D2067" i="11"/>
  <c r="D2068" i="11"/>
  <c r="D2069" i="11"/>
  <c r="D2070" i="11"/>
  <c r="D2071" i="11"/>
  <c r="D2072" i="11"/>
  <c r="D2073" i="11"/>
  <c r="D2074" i="11"/>
  <c r="D2075" i="11"/>
  <c r="D2076" i="11"/>
  <c r="D2077" i="11"/>
  <c r="D2078" i="11"/>
  <c r="D2079" i="11"/>
  <c r="D2080" i="11"/>
  <c r="D2081" i="11"/>
  <c r="D2082" i="11"/>
  <c r="D2083" i="11"/>
  <c r="D2084" i="11"/>
  <c r="D2085" i="11"/>
  <c r="D2086" i="11"/>
  <c r="D2087" i="11"/>
  <c r="D2088" i="11"/>
  <c r="D2089" i="11"/>
  <c r="D2090" i="11"/>
  <c r="D2091" i="11"/>
  <c r="D2092" i="11"/>
  <c r="D2093" i="11"/>
  <c r="D2094" i="11"/>
  <c r="D2095" i="11"/>
  <c r="D2096" i="11"/>
  <c r="D2097" i="11"/>
  <c r="D2098" i="11"/>
  <c r="D2099" i="11"/>
  <c r="D2100" i="11"/>
  <c r="D2101" i="11"/>
  <c r="D2102" i="11"/>
  <c r="D2103" i="11"/>
  <c r="D2104" i="11"/>
  <c r="D2105" i="11"/>
  <c r="E2105" i="11" s="1"/>
  <c r="D2106" i="11"/>
  <c r="E2106" i="11" s="1"/>
  <c r="D2107" i="11"/>
  <c r="E2107" i="11" s="1"/>
  <c r="D2108" i="11"/>
  <c r="E2108" i="11" s="1"/>
  <c r="D2109" i="11"/>
  <c r="E2109" i="11" s="1"/>
  <c r="D2110" i="11"/>
  <c r="E2110" i="11" s="1"/>
  <c r="D2111" i="11"/>
  <c r="E2111" i="11" s="1"/>
  <c r="D2112" i="11"/>
  <c r="E2112" i="11" s="1"/>
  <c r="D2113" i="11"/>
  <c r="E2113" i="11" s="1"/>
  <c r="D2114" i="11"/>
  <c r="D2115" i="11"/>
  <c r="E2115" i="11" s="1"/>
  <c r="D2116" i="11"/>
  <c r="D2117" i="11"/>
  <c r="E2117" i="11" s="1"/>
  <c r="D2118" i="11"/>
  <c r="D2119" i="11"/>
  <c r="E2119" i="11" s="1"/>
  <c r="D2120" i="11"/>
  <c r="E2120" i="11" s="1"/>
  <c r="D2121" i="11"/>
  <c r="E2121" i="11" s="1"/>
  <c r="D2122" i="11"/>
  <c r="E2122" i="11" s="1"/>
  <c r="D2123" i="11"/>
  <c r="E2123" i="11" s="1"/>
  <c r="D2124" i="11"/>
  <c r="D2125" i="11"/>
  <c r="E2125" i="11" s="1"/>
  <c r="D2126" i="11"/>
  <c r="E2126" i="11" s="1"/>
  <c r="D2127" i="11"/>
  <c r="E2127" i="11" s="1"/>
  <c r="D2128" i="11"/>
  <c r="E2128" i="11" s="1"/>
  <c r="D2129" i="11"/>
  <c r="E2129" i="11" s="1"/>
  <c r="D2130" i="11"/>
  <c r="D2131" i="11"/>
  <c r="E2131" i="11" s="1"/>
  <c r="D2132" i="11"/>
  <c r="E2132" i="11" s="1"/>
  <c r="D2133" i="11"/>
  <c r="E2133" i="11" s="1"/>
  <c r="D2134" i="11"/>
  <c r="D2135" i="11"/>
  <c r="E2135" i="11" s="1"/>
  <c r="D2136" i="11"/>
  <c r="E2136" i="11" s="1"/>
  <c r="D2137" i="11"/>
  <c r="E2137" i="11" s="1"/>
  <c r="D2138" i="11"/>
  <c r="E2138" i="11" s="1"/>
  <c r="D2139" i="11"/>
  <c r="E2139" i="11" s="1"/>
  <c r="D2140" i="11"/>
  <c r="E2140" i="11" s="1"/>
  <c r="D2141" i="11"/>
  <c r="E2141" i="11" s="1"/>
  <c r="D2142" i="11"/>
  <c r="E2142" i="11" s="1"/>
  <c r="D2143" i="11"/>
  <c r="E2143" i="11" s="1"/>
  <c r="D2144" i="11"/>
  <c r="D2145" i="11"/>
  <c r="E2145" i="11" s="1"/>
  <c r="D2146" i="11"/>
  <c r="D2147" i="11"/>
  <c r="E2147" i="11" s="1"/>
  <c r="D2148" i="11"/>
  <c r="E2148" i="11" s="1"/>
  <c r="D2149" i="11"/>
  <c r="E2149" i="11" s="1"/>
  <c r="D2150" i="11"/>
  <c r="D2151" i="11"/>
  <c r="D2152" i="11"/>
  <c r="E2152" i="11" s="1"/>
  <c r="D2153" i="11"/>
  <c r="E2153" i="11" s="1"/>
  <c r="D2154" i="11"/>
  <c r="E2154" i="11" s="1"/>
  <c r="D2155" i="11"/>
  <c r="E2155" i="11" s="1"/>
  <c r="D2156" i="11"/>
  <c r="E2156" i="11" s="1"/>
  <c r="D2157" i="11"/>
  <c r="E2157" i="11" s="1"/>
  <c r="D2158" i="11"/>
  <c r="E2158" i="11" s="1"/>
  <c r="D2159" i="11"/>
  <c r="E2159" i="11" s="1"/>
  <c r="D2160" i="11"/>
  <c r="E2160" i="11" s="1"/>
  <c r="D2161" i="11"/>
  <c r="E2161" i="11" s="1"/>
  <c r="D2162" i="11"/>
  <c r="D2163" i="11"/>
  <c r="E2163" i="11" s="1"/>
  <c r="E4" i="11"/>
  <c r="E5" i="11"/>
  <c r="E12" i="11"/>
  <c r="E15" i="11"/>
  <c r="E17" i="11"/>
  <c r="E20" i="11"/>
  <c r="E21" i="11"/>
  <c r="E25" i="11"/>
  <c r="E27" i="11"/>
  <c r="E28" i="11"/>
  <c r="E33" i="11"/>
  <c r="E36" i="11"/>
  <c r="E37" i="11"/>
  <c r="E47" i="11"/>
  <c r="E48" i="11"/>
  <c r="E49" i="11"/>
  <c r="E53" i="11"/>
  <c r="E56" i="11"/>
  <c r="E57" i="11"/>
  <c r="E60" i="11"/>
  <c r="E64" i="11"/>
  <c r="E65" i="11"/>
  <c r="E69" i="11"/>
  <c r="E72" i="11"/>
  <c r="E80" i="11"/>
  <c r="E81" i="11"/>
  <c r="E85" i="11"/>
  <c r="E88" i="11"/>
  <c r="E89" i="11"/>
  <c r="E96" i="11"/>
  <c r="E97" i="11"/>
  <c r="E101" i="11"/>
  <c r="E103" i="11"/>
  <c r="E104" i="11"/>
  <c r="E105" i="11"/>
  <c r="E112" i="11"/>
  <c r="E113" i="11"/>
  <c r="E117" i="11"/>
  <c r="E119" i="11"/>
  <c r="E120" i="11"/>
  <c r="E121" i="11"/>
  <c r="E128" i="11"/>
  <c r="E129" i="11"/>
  <c r="E133" i="11"/>
  <c r="E135" i="11"/>
  <c r="E136" i="11"/>
  <c r="E137" i="11"/>
  <c r="E144" i="11"/>
  <c r="E145" i="11"/>
  <c r="E149" i="11"/>
  <c r="E151" i="11"/>
  <c r="E152" i="11"/>
  <c r="E153" i="11"/>
  <c r="E160" i="11"/>
  <c r="E161" i="11"/>
  <c r="E165" i="11"/>
  <c r="E167" i="11"/>
  <c r="E168" i="11"/>
  <c r="E169" i="11"/>
  <c r="E176" i="11"/>
  <c r="E177" i="11"/>
  <c r="E181" i="11"/>
  <c r="E183" i="11"/>
  <c r="E184" i="11"/>
  <c r="E185" i="11"/>
  <c r="E192" i="11"/>
  <c r="E193" i="11"/>
  <c r="E197" i="11"/>
  <c r="E199" i="11"/>
  <c r="E200" i="11"/>
  <c r="E201" i="11"/>
  <c r="E208" i="11"/>
  <c r="E209" i="11"/>
  <c r="E213" i="11"/>
  <c r="E215" i="11"/>
  <c r="E216" i="11"/>
  <c r="E217" i="11"/>
  <c r="E224" i="11"/>
  <c r="E225" i="11"/>
  <c r="E229" i="11"/>
  <c r="E231" i="11"/>
  <c r="E232" i="11"/>
  <c r="E233" i="11"/>
  <c r="E240" i="11"/>
  <c r="E241" i="11"/>
  <c r="E245" i="11"/>
  <c r="E247" i="11"/>
  <c r="E248" i="11"/>
  <c r="E249" i="11"/>
  <c r="E256" i="11"/>
  <c r="E257" i="11"/>
  <c r="E261" i="11"/>
  <c r="E263" i="11"/>
  <c r="E264" i="11"/>
  <c r="E265" i="11"/>
  <c r="E272" i="11"/>
  <c r="E273" i="11"/>
  <c r="E277" i="11"/>
  <c r="E279" i="11"/>
  <c r="E280" i="11"/>
  <c r="E281" i="11"/>
  <c r="E288" i="11"/>
  <c r="E289" i="11"/>
  <c r="E293" i="11"/>
  <c r="E295" i="11"/>
  <c r="E296" i="11"/>
  <c r="E297" i="11"/>
  <c r="E304" i="11"/>
  <c r="E305" i="11"/>
  <c r="E309" i="11"/>
  <c r="E311" i="11"/>
  <c r="E312" i="11"/>
  <c r="E313" i="11"/>
  <c r="E320" i="11"/>
  <c r="E321" i="11"/>
  <c r="E325" i="11"/>
  <c r="E327" i="11"/>
  <c r="E328" i="11"/>
  <c r="E329" i="11"/>
  <c r="E336" i="11"/>
  <c r="E337" i="11"/>
  <c r="E341" i="11"/>
  <c r="E343" i="11"/>
  <c r="E344" i="11"/>
  <c r="E345" i="11"/>
  <c r="E352" i="11"/>
  <c r="E353" i="11"/>
  <c r="E357" i="11"/>
  <c r="E359" i="11"/>
  <c r="E360" i="11"/>
  <c r="E361" i="11"/>
  <c r="E368" i="11"/>
  <c r="E369" i="11"/>
  <c r="E373" i="11"/>
  <c r="E375" i="11"/>
  <c r="E376" i="11"/>
  <c r="E377" i="11"/>
  <c r="E384" i="11"/>
  <c r="E385" i="11"/>
  <c r="E389" i="11"/>
  <c r="E391" i="11"/>
  <c r="E392" i="11"/>
  <c r="E393" i="11"/>
  <c r="E400" i="11"/>
  <c r="E401" i="11"/>
  <c r="E405" i="11"/>
  <c r="E407" i="11"/>
  <c r="E408" i="11"/>
  <c r="E409" i="11"/>
  <c r="E417" i="11"/>
  <c r="E421" i="11"/>
  <c r="E423" i="11"/>
  <c r="E424" i="11"/>
  <c r="E425" i="11"/>
  <c r="E433" i="11"/>
  <c r="E437" i="11"/>
  <c r="E439" i="11"/>
  <c r="E440" i="11"/>
  <c r="E441" i="11"/>
  <c r="E449" i="11"/>
  <c r="E453" i="11"/>
  <c r="E455" i="11"/>
  <c r="E456" i="11"/>
  <c r="E457" i="11"/>
  <c r="E465" i="11"/>
  <c r="E469" i="11"/>
  <c r="E471" i="11"/>
  <c r="E472" i="11"/>
  <c r="E473" i="11"/>
  <c r="E481" i="11"/>
  <c r="E485" i="11"/>
  <c r="E487" i="11"/>
  <c r="E488" i="11"/>
  <c r="E489" i="11"/>
  <c r="E497" i="11"/>
  <c r="E501" i="11"/>
  <c r="E503" i="11"/>
  <c r="E504" i="11"/>
  <c r="E505" i="11"/>
  <c r="E513" i="11"/>
  <c r="E517" i="11"/>
  <c r="E519" i="11"/>
  <c r="E520" i="11"/>
  <c r="E521" i="11"/>
  <c r="E529" i="11"/>
  <c r="E533" i="11"/>
  <c r="E535" i="11"/>
  <c r="E536" i="11"/>
  <c r="E537" i="11"/>
  <c r="E545" i="11"/>
  <c r="E549" i="11"/>
  <c r="E551" i="11"/>
  <c r="E552" i="11"/>
  <c r="E553" i="11"/>
  <c r="E561" i="11"/>
  <c r="E565" i="11"/>
  <c r="E567" i="11"/>
  <c r="E568" i="11"/>
  <c r="E569" i="11"/>
  <c r="E577" i="11"/>
  <c r="E581" i="11"/>
  <c r="E583" i="11"/>
  <c r="E584" i="11"/>
  <c r="E585" i="11"/>
  <c r="E593" i="11"/>
  <c r="E597" i="11"/>
  <c r="E599" i="11"/>
  <c r="E600" i="11"/>
  <c r="E601" i="11"/>
  <c r="E609" i="11"/>
  <c r="E613" i="11"/>
  <c r="E615" i="11"/>
  <c r="E616" i="11"/>
  <c r="E617" i="11"/>
  <c r="E625" i="11"/>
  <c r="E629" i="11"/>
  <c r="E631" i="11"/>
  <c r="E632" i="11"/>
  <c r="E633" i="11"/>
  <c r="E641" i="11"/>
  <c r="E645" i="11"/>
  <c r="E647" i="11"/>
  <c r="E648" i="11"/>
  <c r="E649" i="11"/>
  <c r="E657" i="11"/>
  <c r="E661" i="11"/>
  <c r="E663" i="11"/>
  <c r="E664" i="11"/>
  <c r="E665" i="11"/>
  <c r="E673" i="11"/>
  <c r="E677" i="11"/>
  <c r="E679" i="11"/>
  <c r="E680" i="11"/>
  <c r="E681" i="11"/>
  <c r="E689" i="11"/>
  <c r="E693" i="11"/>
  <c r="E695" i="11"/>
  <c r="E696" i="11"/>
  <c r="E697" i="11"/>
  <c r="E705" i="11"/>
  <c r="E709" i="11"/>
  <c r="E711" i="11"/>
  <c r="E712" i="11"/>
  <c r="E713" i="11"/>
  <c r="E721" i="11"/>
  <c r="E725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  <c r="E1790" i="11"/>
  <c r="E1791" i="11"/>
  <c r="E1792" i="11"/>
  <c r="E1793" i="11"/>
  <c r="E1794" i="11"/>
  <c r="E1795" i="11"/>
  <c r="E1796" i="11"/>
  <c r="E1797" i="11"/>
  <c r="E1798" i="11"/>
  <c r="E1799" i="11"/>
  <c r="E1800" i="11"/>
  <c r="E1801" i="11"/>
  <c r="E1802" i="11"/>
  <c r="E1803" i="11"/>
  <c r="E1804" i="11"/>
  <c r="E1805" i="11"/>
  <c r="E1806" i="11"/>
  <c r="E1807" i="11"/>
  <c r="E1808" i="11"/>
  <c r="E1809" i="11"/>
  <c r="E1810" i="11"/>
  <c r="E1811" i="11"/>
  <c r="E1812" i="11"/>
  <c r="E1813" i="11"/>
  <c r="E1814" i="11"/>
  <c r="E1815" i="11"/>
  <c r="E1816" i="11"/>
  <c r="E1817" i="11"/>
  <c r="E1818" i="11"/>
  <c r="E1819" i="11"/>
  <c r="E1820" i="11"/>
  <c r="E1821" i="11"/>
  <c r="E1822" i="11"/>
  <c r="E1823" i="11"/>
  <c r="E1824" i="11"/>
  <c r="E1825" i="11"/>
  <c r="E1826" i="11"/>
  <c r="E1827" i="11"/>
  <c r="E1828" i="11"/>
  <c r="E1829" i="11"/>
  <c r="E1830" i="11"/>
  <c r="E1831" i="11"/>
  <c r="E1832" i="11"/>
  <c r="E1833" i="11"/>
  <c r="E1834" i="11"/>
  <c r="E1835" i="11"/>
  <c r="E1836" i="11"/>
  <c r="E1837" i="11"/>
  <c r="E1838" i="11"/>
  <c r="E1839" i="11"/>
  <c r="E1840" i="11"/>
  <c r="E1841" i="11"/>
  <c r="E1842" i="11"/>
  <c r="E1843" i="11"/>
  <c r="E1844" i="11"/>
  <c r="E1845" i="11"/>
  <c r="E1846" i="11"/>
  <c r="E1847" i="11"/>
  <c r="E1848" i="11"/>
  <c r="E1849" i="11"/>
  <c r="E1850" i="11"/>
  <c r="E1851" i="11"/>
  <c r="E1852" i="11"/>
  <c r="E1853" i="11"/>
  <c r="E1854" i="11"/>
  <c r="E1855" i="11"/>
  <c r="E1856" i="11"/>
  <c r="E1857" i="11"/>
  <c r="E1858" i="11"/>
  <c r="E1859" i="11"/>
  <c r="E1860" i="11"/>
  <c r="E1861" i="11"/>
  <c r="E1862" i="11"/>
  <c r="E1863" i="11"/>
  <c r="E1864" i="11"/>
  <c r="E1865" i="11"/>
  <c r="E1866" i="11"/>
  <c r="E1867" i="11"/>
  <c r="E1868" i="11"/>
  <c r="E1869" i="11"/>
  <c r="E1870" i="11"/>
  <c r="E1871" i="11"/>
  <c r="E1872" i="11"/>
  <c r="E1873" i="11"/>
  <c r="E1874" i="11"/>
  <c r="E1875" i="11"/>
  <c r="E1876" i="11"/>
  <c r="E1877" i="11"/>
  <c r="E1878" i="11"/>
  <c r="E1879" i="11"/>
  <c r="E1880" i="11"/>
  <c r="E1881" i="11"/>
  <c r="E1882" i="11"/>
  <c r="E1883" i="11"/>
  <c r="E1884" i="11"/>
  <c r="E1885" i="11"/>
  <c r="E1886" i="11"/>
  <c r="E1887" i="11"/>
  <c r="E1888" i="11"/>
  <c r="E1889" i="11"/>
  <c r="E1890" i="11"/>
  <c r="E1891" i="11"/>
  <c r="E1892" i="11"/>
  <c r="E1893" i="11"/>
  <c r="E1894" i="11"/>
  <c r="E1895" i="11"/>
  <c r="E1896" i="11"/>
  <c r="E1897" i="11"/>
  <c r="E1898" i="11"/>
  <c r="E1899" i="11"/>
  <c r="E1900" i="11"/>
  <c r="E1901" i="11"/>
  <c r="E1902" i="11"/>
  <c r="E1903" i="11"/>
  <c r="E1904" i="11"/>
  <c r="E1905" i="11"/>
  <c r="E1906" i="11"/>
  <c r="E1907" i="11"/>
  <c r="E1908" i="11"/>
  <c r="E1909" i="11"/>
  <c r="E1910" i="11"/>
  <c r="E1911" i="11"/>
  <c r="E1912" i="11"/>
  <c r="E1913" i="11"/>
  <c r="E1914" i="11"/>
  <c r="E1915" i="11"/>
  <c r="E1916" i="11"/>
  <c r="E1917" i="11"/>
  <c r="E1918" i="11"/>
  <c r="E1919" i="11"/>
  <c r="E1920" i="11"/>
  <c r="E1921" i="11"/>
  <c r="E1922" i="11"/>
  <c r="E1923" i="11"/>
  <c r="E1924" i="11"/>
  <c r="E1925" i="11"/>
  <c r="E1926" i="11"/>
  <c r="E1927" i="11"/>
  <c r="E1928" i="11"/>
  <c r="E1929" i="11"/>
  <c r="E1930" i="11"/>
  <c r="E1931" i="11"/>
  <c r="E1932" i="11"/>
  <c r="E1933" i="11"/>
  <c r="E1934" i="11"/>
  <c r="E1935" i="11"/>
  <c r="E1936" i="11"/>
  <c r="E1937" i="11"/>
  <c r="E1938" i="11"/>
  <c r="E1939" i="11"/>
  <c r="E1940" i="11"/>
  <c r="E1941" i="11"/>
  <c r="E1942" i="11"/>
  <c r="E1943" i="11"/>
  <c r="E1944" i="11"/>
  <c r="E1945" i="11"/>
  <c r="E1946" i="11"/>
  <c r="E1947" i="11"/>
  <c r="E1948" i="11"/>
  <c r="E1949" i="11"/>
  <c r="E1950" i="11"/>
  <c r="E1951" i="11"/>
  <c r="E1952" i="11"/>
  <c r="E1953" i="11"/>
  <c r="E1954" i="11"/>
  <c r="E1955" i="11"/>
  <c r="E1956" i="11"/>
  <c r="E1957" i="11"/>
  <c r="E1958" i="11"/>
  <c r="E1959" i="11"/>
  <c r="E1960" i="11"/>
  <c r="E1961" i="11"/>
  <c r="E1962" i="11"/>
  <c r="E1963" i="11"/>
  <c r="E1964" i="11"/>
  <c r="E1965" i="11"/>
  <c r="E1966" i="11"/>
  <c r="E1967" i="11"/>
  <c r="E1968" i="11"/>
  <c r="E1969" i="11"/>
  <c r="E1970" i="11"/>
  <c r="E1971" i="11"/>
  <c r="E1972" i="11"/>
  <c r="E1973" i="11"/>
  <c r="E1974" i="11"/>
  <c r="E1975" i="11"/>
  <c r="E1976" i="11"/>
  <c r="E1977" i="11"/>
  <c r="E1978" i="11"/>
  <c r="E1979" i="11"/>
  <c r="E1980" i="11"/>
  <c r="E1981" i="11"/>
  <c r="E1982" i="11"/>
  <c r="E1983" i="11"/>
  <c r="E1984" i="11"/>
  <c r="E1985" i="11"/>
  <c r="E1986" i="11"/>
  <c r="E1987" i="11"/>
  <c r="E1988" i="11"/>
  <c r="E1989" i="11"/>
  <c r="E1990" i="11"/>
  <c r="E1991" i="11"/>
  <c r="E1992" i="11"/>
  <c r="E1993" i="11"/>
  <c r="E1994" i="11"/>
  <c r="E1995" i="11"/>
  <c r="E1996" i="11"/>
  <c r="E1997" i="11"/>
  <c r="E1998" i="11"/>
  <c r="E1999" i="11"/>
  <c r="E2000" i="11"/>
  <c r="E2001" i="11"/>
  <c r="E2002" i="11"/>
  <c r="E2003" i="11"/>
  <c r="E2004" i="11"/>
  <c r="E2005" i="11"/>
  <c r="E2006" i="11"/>
  <c r="E2007" i="11"/>
  <c r="E2008" i="11"/>
  <c r="E2009" i="11"/>
  <c r="E2010" i="11"/>
  <c r="E2011" i="11"/>
  <c r="E2012" i="11"/>
  <c r="E2013" i="11"/>
  <c r="E2014" i="11"/>
  <c r="E2015" i="11"/>
  <c r="E2016" i="11"/>
  <c r="E2017" i="11"/>
  <c r="E2018" i="11"/>
  <c r="E2019" i="11"/>
  <c r="E2020" i="11"/>
  <c r="E2021" i="11"/>
  <c r="E2022" i="11"/>
  <c r="E2023" i="11"/>
  <c r="E2024" i="11"/>
  <c r="E2025" i="11"/>
  <c r="E2026" i="11"/>
  <c r="E2027" i="11"/>
  <c r="E2028" i="11"/>
  <c r="E2029" i="11"/>
  <c r="E2030" i="11"/>
  <c r="E2031" i="11"/>
  <c r="E2032" i="11"/>
  <c r="E2033" i="11"/>
  <c r="E2034" i="11"/>
  <c r="E2035" i="11"/>
  <c r="E2036" i="11"/>
  <c r="E2037" i="11"/>
  <c r="E2038" i="11"/>
  <c r="E2039" i="11"/>
  <c r="E2040" i="11"/>
  <c r="E2041" i="11"/>
  <c r="E2042" i="11"/>
  <c r="E2043" i="11"/>
  <c r="E2044" i="11"/>
  <c r="E2045" i="11"/>
  <c r="E2046" i="11"/>
  <c r="E2047" i="11"/>
  <c r="E2048" i="11"/>
  <c r="E2049" i="11"/>
  <c r="E2050" i="11"/>
  <c r="E2051" i="11"/>
  <c r="E2052" i="11"/>
  <c r="E2053" i="11"/>
  <c r="E2054" i="11"/>
  <c r="E2055" i="11"/>
  <c r="E2056" i="11"/>
  <c r="E2057" i="11"/>
  <c r="E2058" i="11"/>
  <c r="E2059" i="11"/>
  <c r="E2060" i="11"/>
  <c r="E2061" i="11"/>
  <c r="E2062" i="11"/>
  <c r="E2063" i="11"/>
  <c r="E2064" i="11"/>
  <c r="E2065" i="11"/>
  <c r="E2066" i="11"/>
  <c r="E2067" i="11"/>
  <c r="E2068" i="11"/>
  <c r="E2069" i="11"/>
  <c r="E2070" i="11"/>
  <c r="E2071" i="11"/>
  <c r="E2072" i="11"/>
  <c r="E2073" i="11"/>
  <c r="E2074" i="11"/>
  <c r="E2075" i="11"/>
  <c r="E2076" i="11"/>
  <c r="E2077" i="11"/>
  <c r="E2078" i="11"/>
  <c r="E2079" i="11"/>
  <c r="E2080" i="11"/>
  <c r="E2081" i="11"/>
  <c r="E2082" i="11"/>
  <c r="E2083" i="11"/>
  <c r="E2084" i="11"/>
  <c r="E2085" i="11"/>
  <c r="E2086" i="11"/>
  <c r="E2087" i="11"/>
  <c r="E2088" i="11"/>
  <c r="E2089" i="11"/>
  <c r="E2090" i="11"/>
  <c r="E2091" i="11"/>
  <c r="E2092" i="11"/>
  <c r="E2093" i="11"/>
  <c r="E2094" i="11"/>
  <c r="E2095" i="11"/>
  <c r="E2096" i="11"/>
  <c r="E2097" i="11"/>
  <c r="E2098" i="11"/>
  <c r="E2099" i="11"/>
  <c r="E2100" i="11"/>
  <c r="E2101" i="11"/>
  <c r="E2102" i="11"/>
  <c r="E2103" i="11"/>
  <c r="E2104" i="11"/>
  <c r="E2114" i="11"/>
  <c r="E2116" i="11"/>
  <c r="E2118" i="11"/>
  <c r="E2124" i="11"/>
  <c r="E2130" i="11"/>
  <c r="E2134" i="11"/>
  <c r="E2144" i="11"/>
  <c r="E2146" i="11"/>
  <c r="E2150" i="11"/>
  <c r="E2151" i="11"/>
  <c r="E2162" i="11"/>
  <c r="F6" i="19" l="1"/>
  <c r="E6" i="19" s="1"/>
  <c r="D7" i="19" s="1"/>
  <c r="J2" i="11"/>
  <c r="F7" i="19" l="1"/>
  <c r="E7" i="19" s="1"/>
  <c r="D8" i="19" s="1"/>
  <c r="F8" i="19" l="1"/>
  <c r="E8" i="19" s="1"/>
  <c r="D9" i="19" s="1"/>
  <c r="F9" i="19" l="1"/>
  <c r="E9" i="19" s="1"/>
  <c r="D10" i="19" s="1"/>
  <c r="F10" i="19" l="1"/>
  <c r="E10" i="19" s="1"/>
  <c r="D11" i="19" s="1"/>
  <c r="F11" i="19" l="1"/>
  <c r="E11" i="19" s="1"/>
  <c r="D12" i="19" s="1"/>
  <c r="F12" i="19" l="1"/>
  <c r="E12" i="19" s="1"/>
  <c r="D13" i="19" s="1"/>
  <c r="F13" i="19" l="1"/>
  <c r="E13" i="19" s="1"/>
  <c r="D14" i="19" s="1"/>
  <c r="F14" i="19" l="1"/>
  <c r="E14" i="19" s="1"/>
  <c r="D15" i="19" s="1"/>
  <c r="F15" i="19" l="1"/>
  <c r="E15" i="19" s="1"/>
  <c r="D16" i="19" s="1"/>
  <c r="F16" i="19" l="1"/>
  <c r="E16" i="19" s="1"/>
  <c r="D17" i="19" s="1"/>
  <c r="F17" i="19" l="1"/>
  <c r="E17" i="19" s="1"/>
  <c r="D18" i="19" s="1"/>
  <c r="F18" i="19" l="1"/>
  <c r="E18" i="19" s="1"/>
  <c r="D19" i="19" s="1"/>
  <c r="F19" i="19" l="1"/>
  <c r="E19" i="19" s="1"/>
  <c r="D20" i="19" s="1"/>
  <c r="F20" i="19" l="1"/>
  <c r="E20" i="19" s="1"/>
  <c r="D21" i="19" s="1"/>
  <c r="F21" i="19" l="1"/>
  <c r="E21" i="19" s="1"/>
  <c r="D22" i="19" s="1"/>
  <c r="F22" i="19" l="1"/>
  <c r="E22" i="19" s="1"/>
  <c r="D23" i="19" s="1"/>
  <c r="F23" i="19" l="1"/>
  <c r="E23" i="19" s="1"/>
  <c r="D24" i="19" s="1"/>
  <c r="F24" i="19" l="1"/>
  <c r="E24" i="19" s="1"/>
  <c r="D25" i="19" s="1"/>
  <c r="F25" i="19" l="1"/>
  <c r="E25" i="19" s="1"/>
  <c r="D26" i="19" s="1"/>
  <c r="F26" i="19" l="1"/>
  <c r="E26" i="19" s="1"/>
  <c r="D27" i="19" s="1"/>
  <c r="F27" i="19" l="1"/>
  <c r="E27" i="19" s="1"/>
  <c r="D28" i="19" s="1"/>
  <c r="F28" i="19" l="1"/>
  <c r="E28" i="19" s="1"/>
  <c r="D29" i="19" s="1"/>
  <c r="F29" i="19" l="1"/>
  <c r="E29" i="19" s="1"/>
  <c r="D30" i="19" s="1"/>
  <c r="F30" i="19" l="1"/>
  <c r="E30" i="19" s="1"/>
  <c r="D31" i="19" s="1"/>
  <c r="F31" i="19" l="1"/>
  <c r="E31" i="19" s="1"/>
  <c r="D32" i="19" s="1"/>
  <c r="F32" i="19" l="1"/>
  <c r="E32" i="19" s="1"/>
  <c r="D33" i="19" s="1"/>
  <c r="F33" i="19" l="1"/>
  <c r="E33" i="19" s="1"/>
  <c r="D34" i="19" s="1"/>
  <c r="F34" i="19" l="1"/>
  <c r="E34" i="19" s="1"/>
  <c r="D35" i="19" s="1"/>
  <c r="F35" i="19" l="1"/>
  <c r="E35" i="19" s="1"/>
  <c r="D36" i="19" s="1"/>
  <c r="F36" i="19" l="1"/>
  <c r="E36" i="19" s="1"/>
  <c r="D37" i="19" s="1"/>
  <c r="F37" i="19" l="1"/>
  <c r="E37" i="19" s="1"/>
  <c r="D38" i="19" s="1"/>
  <c r="F38" i="19" l="1"/>
  <c r="E38" i="19" s="1"/>
  <c r="D39" i="19" s="1"/>
  <c r="F39" i="19" l="1"/>
  <c r="E39" i="19" s="1"/>
  <c r="D40" i="19" s="1"/>
  <c r="F40" i="19" l="1"/>
  <c r="E40" i="19" s="1"/>
  <c r="D41" i="19" s="1"/>
  <c r="F41" i="19" l="1"/>
  <c r="E41" i="19" s="1"/>
  <c r="D42" i="19" s="1"/>
  <c r="F42" i="19" l="1"/>
  <c r="E42" i="19" s="1"/>
  <c r="D43" i="19" s="1"/>
  <c r="F43" i="19" l="1"/>
  <c r="E43" i="19" s="1"/>
  <c r="D44" i="19" s="1"/>
  <c r="F44" i="19" l="1"/>
  <c r="E44" i="19" s="1"/>
  <c r="D45" i="19" s="1"/>
  <c r="F45" i="19" l="1"/>
  <c r="E45" i="19" s="1"/>
  <c r="D46" i="19" s="1"/>
  <c r="F46" i="19" l="1"/>
  <c r="E46" i="19" s="1"/>
  <c r="D47" i="19" s="1"/>
  <c r="F47" i="19" l="1"/>
  <c r="E47" i="19" s="1"/>
  <c r="D48" i="19" s="1"/>
  <c r="F48" i="19" l="1"/>
  <c r="E48" i="19" s="1"/>
  <c r="D49" i="19" s="1"/>
  <c r="F49" i="19" l="1"/>
  <c r="E49" i="19" s="1"/>
  <c r="D50" i="19" s="1"/>
  <c r="F50" i="19" l="1"/>
  <c r="E50" i="19" s="1"/>
  <c r="D51" i="19" s="1"/>
  <c r="F51" i="19" l="1"/>
  <c r="E51" i="19" s="1"/>
  <c r="D52" i="19" s="1"/>
  <c r="F52" i="19" l="1"/>
  <c r="E52" i="19" s="1"/>
  <c r="D53" i="19" s="1"/>
  <c r="F53" i="19" l="1"/>
  <c r="E53" i="19" s="1"/>
  <c r="D54" i="19" s="1"/>
  <c r="F54" i="19" l="1"/>
  <c r="E54" i="19" s="1"/>
  <c r="D55" i="19" s="1"/>
  <c r="F55" i="19" l="1"/>
  <c r="E55" i="19" s="1"/>
  <c r="D56" i="19" s="1"/>
  <c r="F56" i="19" l="1"/>
  <c r="E56" i="19" s="1"/>
  <c r="D57" i="19" s="1"/>
  <c r="F57" i="19" l="1"/>
  <c r="E57" i="19" s="1"/>
  <c r="D58" i="19" s="1"/>
  <c r="F58" i="19" l="1"/>
  <c r="E58" i="19" s="1"/>
  <c r="D59" i="19" s="1"/>
  <c r="F59" i="19" l="1"/>
  <c r="E59" i="19" s="1"/>
  <c r="D60" i="19" s="1"/>
  <c r="F60" i="19" l="1"/>
  <c r="E60" i="19" s="1"/>
  <c r="D61" i="19" s="1"/>
  <c r="F61" i="19" l="1"/>
  <c r="E61" i="19" s="1"/>
  <c r="D62" i="19" s="1"/>
  <c r="F62" i="19" l="1"/>
  <c r="E62" i="19" s="1"/>
  <c r="D63" i="19" s="1"/>
  <c r="F63" i="19" l="1"/>
  <c r="E63" i="19" s="1"/>
  <c r="D64" i="19" s="1"/>
  <c r="F64" i="19" l="1"/>
  <c r="E64" i="19" s="1"/>
  <c r="D65" i="19" s="1"/>
  <c r="F65" i="19" l="1"/>
  <c r="E65" i="19" s="1"/>
  <c r="D66" i="19" s="1"/>
  <c r="F66" i="19" l="1"/>
  <c r="E66" i="19" s="1"/>
  <c r="D67" i="19" s="1"/>
  <c r="F67" i="19" l="1"/>
  <c r="E67" i="19" s="1"/>
  <c r="D68" i="19" s="1"/>
  <c r="F68" i="19" l="1"/>
  <c r="E68" i="19" s="1"/>
  <c r="D69" i="19" s="1"/>
  <c r="E69" i="19" l="1"/>
  <c r="D70" i="19" s="1"/>
  <c r="F69" i="19"/>
  <c r="E70" i="19" l="1"/>
  <c r="D71" i="19" s="1"/>
  <c r="F70" i="19"/>
  <c r="F71" i="19" l="1"/>
  <c r="E71" i="19" s="1"/>
  <c r="D72" i="19" s="1"/>
  <c r="F72" i="19" l="1"/>
  <c r="E72" i="19" s="1"/>
  <c r="D73" i="19" s="1"/>
  <c r="F73" i="19" l="1"/>
  <c r="E73" i="19" s="1"/>
  <c r="D74" i="19" s="1"/>
  <c r="F74" i="19" l="1"/>
  <c r="E74" i="19" s="1"/>
  <c r="D75" i="19" s="1"/>
  <c r="F75" i="19" l="1"/>
  <c r="E75" i="19" s="1"/>
  <c r="D76" i="19" s="1"/>
  <c r="F76" i="19" l="1"/>
  <c r="E76" i="19" s="1"/>
  <c r="D77" i="19" s="1"/>
  <c r="F77" i="19" l="1"/>
  <c r="E77" i="19" s="1"/>
  <c r="D78" i="19" s="1"/>
  <c r="F78" i="19" l="1"/>
  <c r="E78" i="19" s="1"/>
  <c r="D79" i="19" s="1"/>
  <c r="F79" i="19" l="1"/>
  <c r="E79" i="19" s="1"/>
  <c r="D80" i="19" s="1"/>
  <c r="F80" i="19" l="1"/>
  <c r="E80" i="19" s="1"/>
  <c r="D81" i="19" s="1"/>
  <c r="F81" i="19" l="1"/>
  <c r="E81" i="19" s="1"/>
  <c r="D82" i="19" s="1"/>
  <c r="F82" i="19" l="1"/>
  <c r="E82" i="19" s="1"/>
  <c r="D83" i="19" s="1"/>
  <c r="F83" i="19" l="1"/>
  <c r="E83" i="19" s="1"/>
  <c r="D84" i="19" s="1"/>
  <c r="F84" i="19" l="1"/>
  <c r="E84" i="19" s="1"/>
  <c r="D85" i="19" s="1"/>
  <c r="F85" i="19" l="1"/>
  <c r="E85" i="19" s="1"/>
  <c r="D86" i="19" s="1"/>
  <c r="F86" i="19" l="1"/>
  <c r="E86" i="19" s="1"/>
  <c r="D87" i="19" s="1"/>
  <c r="F87" i="19" l="1"/>
  <c r="E87" i="19" s="1"/>
  <c r="D88" i="19" s="1"/>
  <c r="F88" i="19" l="1"/>
  <c r="E88" i="19" s="1"/>
  <c r="D89" i="19" s="1"/>
  <c r="F89" i="19" l="1"/>
  <c r="E89" i="19" s="1"/>
  <c r="D90" i="19" s="1"/>
  <c r="F90" i="19" l="1"/>
  <c r="E90" i="19" s="1"/>
  <c r="D91" i="19" s="1"/>
  <c r="F91" i="19" l="1"/>
  <c r="E91" i="19" s="1"/>
  <c r="D92" i="19" s="1"/>
  <c r="F92" i="19" l="1"/>
  <c r="E92" i="19" s="1"/>
  <c r="D93" i="19" s="1"/>
  <c r="F93" i="19" l="1"/>
  <c r="E93" i="19" s="1"/>
  <c r="D94" i="19" s="1"/>
  <c r="F94" i="19" l="1"/>
  <c r="E94" i="19" s="1"/>
  <c r="D95" i="19" s="1"/>
  <c r="F95" i="19" l="1"/>
  <c r="E95" i="19" s="1"/>
  <c r="D96" i="19" s="1"/>
  <c r="F96" i="19" l="1"/>
  <c r="E96" i="19" s="1"/>
  <c r="D97" i="19" s="1"/>
  <c r="F97" i="19" l="1"/>
  <c r="E97" i="19" s="1"/>
  <c r="D98" i="19" s="1"/>
  <c r="F98" i="19" l="1"/>
  <c r="E98" i="19" s="1"/>
  <c r="D99" i="19" s="1"/>
  <c r="F99" i="19" l="1"/>
  <c r="E99" i="19" s="1"/>
  <c r="D100" i="19" s="1"/>
  <c r="F100" i="19" l="1"/>
  <c r="E100" i="19" s="1"/>
  <c r="D101" i="19" s="1"/>
  <c r="F101" i="19" l="1"/>
  <c r="E101" i="19" s="1"/>
  <c r="D102" i="19" s="1"/>
  <c r="F102" i="19" l="1"/>
  <c r="E102" i="19" s="1"/>
  <c r="D103" i="19" s="1"/>
  <c r="F103" i="19" l="1"/>
  <c r="E103" i="19" s="1"/>
  <c r="D104" i="19" s="1"/>
  <c r="F104" i="19" l="1"/>
  <c r="E104" i="19" s="1"/>
  <c r="D105" i="19" s="1"/>
  <c r="F105" i="19" l="1"/>
  <c r="E105" i="19" s="1"/>
  <c r="D106" i="19" s="1"/>
  <c r="F106" i="19" l="1"/>
  <c r="E106" i="19" s="1"/>
  <c r="D107" i="19" s="1"/>
  <c r="F107" i="19" l="1"/>
  <c r="E107" i="19" s="1"/>
  <c r="D108" i="19" s="1"/>
  <c r="F108" i="19" l="1"/>
  <c r="E108" i="19" s="1"/>
  <c r="D109" i="19" s="1"/>
  <c r="F109" i="19" l="1"/>
  <c r="E109" i="19" s="1"/>
  <c r="D110" i="19" s="1"/>
  <c r="F110" i="19" l="1"/>
  <c r="E110" i="19" s="1"/>
  <c r="D111" i="19" s="1"/>
  <c r="F111" i="19" l="1"/>
  <c r="E111" i="19" s="1"/>
  <c r="D112" i="19" s="1"/>
  <c r="F112" i="19" l="1"/>
  <c r="E112" i="19" s="1"/>
  <c r="D113" i="19" s="1"/>
  <c r="F113" i="19" l="1"/>
  <c r="E113" i="19" s="1"/>
  <c r="D114" i="19" s="1"/>
  <c r="F114" i="19" l="1"/>
  <c r="E114" i="19" s="1"/>
  <c r="D115" i="19" s="1"/>
  <c r="F115" i="19" l="1"/>
  <c r="E115" i="19" s="1"/>
  <c r="D116" i="19" s="1"/>
  <c r="F116" i="19" l="1"/>
  <c r="E116" i="19" s="1"/>
  <c r="D117" i="19" s="1"/>
  <c r="F117" i="19" l="1"/>
  <c r="E117" i="19" s="1"/>
  <c r="D118" i="19" s="1"/>
  <c r="F118" i="19" l="1"/>
  <c r="E118" i="19" s="1"/>
  <c r="D119" i="19" s="1"/>
  <c r="F119" i="19" l="1"/>
  <c r="E119" i="19" s="1"/>
  <c r="D120" i="19" s="1"/>
  <c r="F120" i="19" l="1"/>
  <c r="E120" i="19" s="1"/>
  <c r="D121" i="19" s="1"/>
  <c r="F121" i="19" l="1"/>
  <c r="E121" i="19" s="1"/>
  <c r="D122" i="19" s="1"/>
  <c r="F122" i="19" l="1"/>
  <c r="E122" i="19" s="1"/>
  <c r="D123" i="19" s="1"/>
  <c r="F123" i="19" l="1"/>
  <c r="E123" i="1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E859A3-6BB7-47E8-B014-932230DD205E}" keepAlive="1" name="Zapytanie — cennik" description="Połączenie z zapytaniem „cennik” w skoroszycie." type="5" refreshedVersion="6" background="1">
    <dbPr connection="Provider=Microsoft.Mashup.OleDb.1;Data Source=$Workbook$;Location=cennik;Extended Properties=&quot;&quot;" command="SELECT * FROM [cennik]"/>
  </connection>
  <connection id="2" xr16:uid="{6B35E901-3077-4ED5-A9FD-9D16B02CABA3}" keepAlive="1" name="Zapytanie — cennik (2)" description="Połączenie z zapytaniem „cennik (2)” w skoroszycie." type="5" refreshedVersion="6" background="1" saveData="1">
    <dbPr connection="Provider=Microsoft.Mashup.OleDb.1;Data Source=$Workbook$;Location=cennik (2);Extended Properties=&quot;&quot;" command="SELECT * FROM [cennik (2)]"/>
  </connection>
  <connection id="3" xr16:uid="{20E78F8D-B19A-412D-917D-F31A4064C173}" keepAlive="1" name="Zapytanie — cukier" description="Połączenie z zapytaniem „cukier” w skoroszycie." type="5" refreshedVersion="6" background="1" saveData="1">
    <dbPr connection="Provider=Microsoft.Mashup.OleDb.1;Data Source=$Workbook$;Location=cukier;Extended Properties=&quot;&quot;" command="SELECT * FROM [cukier]"/>
  </connection>
  <connection id="4" xr16:uid="{7464E742-ECC1-45DD-B3FD-7394FC8A31C4}" keepAlive="1" name="Zapytanie — cukier (2)" description="Połączenie z zapytaniem „cukier (2)” w skoroszycie." type="5" refreshedVersion="6" background="1">
    <dbPr connection="Provider=Microsoft.Mashup.OleDb.1;Data Source=$Workbook$;Location=cukier (2);Extended Properties=&quot;&quot;" command="SELECT * FROM [cukier (2)]"/>
  </connection>
</connections>
</file>

<file path=xl/sharedStrings.xml><?xml version="1.0" encoding="utf-8"?>
<sst xmlns="http://schemas.openxmlformats.org/spreadsheetml/2006/main" count="4731" uniqueCount="281">
  <si>
    <t>Column1</t>
  </si>
  <si>
    <t>Column2</t>
  </si>
  <si>
    <t>Column3</t>
  </si>
  <si>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</si>
  <si>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</si>
  <si>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</si>
  <si>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</si>
  <si>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</si>
  <si>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</si>
  <si>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</si>
  <si>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</si>
  <si>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</si>
  <si>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</si>
  <si>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</si>
  <si>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</si>
  <si>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</si>
  <si>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</si>
  <si>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</si>
  <si>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</si>
  <si>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</si>
  <si>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</si>
  <si>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</si>
  <si>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</si>
  <si>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</si>
  <si>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</si>
  <si>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</si>
  <si>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</si>
  <si>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</si>
  <si>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</si>
  <si>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</si>
  <si>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</si>
  <si>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</si>
  <si>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</si>
  <si>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</si>
  <si>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</si>
  <si>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</si>
  <si>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</si>
  <si>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</si>
  <si>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</si>
  <si>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</si>
  <si>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</si>
  <si>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</si>
  <si>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</si>
  <si>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</si>
  <si>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</si>
  <si>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</si>
  <si>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</si>
  <si>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</si>
  <si>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</si>
  <si>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</si>
  <si>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</si>
  <si>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</si>
  <si>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</si>
  <si>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</si>
  <si>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</si>
  <si>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</si>
  <si>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</si>
  <si>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</si>
  <si>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</si>
  <si>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</si>
  <si>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</si>
  <si>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</si>
  <si>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</si>
  <si>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</si>
  <si>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</si>
  <si>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</si>
  <si>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</si>
  <si>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</si>
  <si>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</si>
  <si>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</si>
  <si>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</si>
  <si>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</si>
  <si>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</si>
  <si>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</si>
  <si>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</si>
  <si>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</si>
  <si>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</si>
  <si>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</si>
  <si>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</si>
  <si>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</si>
  <si>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</si>
  <si>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</si>
  <si>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</si>
  <si>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</si>
  <si>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</si>
  <si>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</si>
  <si>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</si>
  <si>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</si>
  <si>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</si>
  <si>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</si>
  <si>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</si>
  <si>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</si>
  <si>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</si>
  <si>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</si>
  <si>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</si>
  <si>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</si>
  <si>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</si>
  <si>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</si>
  <si>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</si>
  <si>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</si>
  <si>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</si>
  <si>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</si>
  <si>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</si>
  <si>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</si>
  <si>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</si>
  <si>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</si>
  <si>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</si>
  <si>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</si>
  <si>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</si>
  <si>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</si>
  <si>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</si>
  <si>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</si>
  <si>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</si>
  <si>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</si>
  <si>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</si>
  <si>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</si>
  <si>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</si>
  <si>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</si>
  <si>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</si>
  <si>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</si>
  <si>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</si>
  <si>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</si>
  <si>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</si>
  <si>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</si>
  <si>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</si>
  <si>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</si>
  <si>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</si>
  <si>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</si>
  <si>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</si>
  <si>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</si>
  <si>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</si>
  <si>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</si>
  <si>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</si>
  <si>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</si>
  <si>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</si>
  <si>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</si>
  <si>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</si>
  <si>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</si>
  <si>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</si>
  <si>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</si>
  <si>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</si>
  <si>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</si>
  <si>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</si>
  <si>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</si>
  <si>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</si>
  <si>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</si>
  <si>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</si>
  <si>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</si>
  <si>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</si>
  <si>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</si>
  <si>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</si>
  <si>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</si>
  <si>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</si>
  <si>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</si>
  <si>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</si>
  <si>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</si>
  <si>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</si>
  <si>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</si>
  <si>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</si>
  <si>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</si>
  <si>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</si>
  <si>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</si>
  <si>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</si>
  <si>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</si>
  <si>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</si>
  <si>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</si>
  <si>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</si>
  <si>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</si>
  <si>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</si>
  <si>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</si>
  <si>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</si>
  <si>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</si>
  <si>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</si>
  <si>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</si>
  <si>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</si>
  <si>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</si>
  <si>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</si>
  <si>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</si>
  <si>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</si>
  <si>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</si>
  <si>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</si>
  <si>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</si>
  <si>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</si>
  <si>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</si>
  <si>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</si>
  <si>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</si>
  <si>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</si>
  <si>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</si>
  <si>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</si>
  <si>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</si>
  <si>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</si>
  <si>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</si>
  <si>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</si>
  <si>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</si>
  <si>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</si>
  <si>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</si>
  <si>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</si>
  <si>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</si>
  <si>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</si>
  <si>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</si>
  <si>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</si>
  <si>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</si>
  <si>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</si>
  <si>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</si>
  <si>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</si>
  <si>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</si>
  <si>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</si>
  <si>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</si>
  <si>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</si>
  <si>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</si>
  <si>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</si>
  <si>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</si>
  <si>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</si>
  <si>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</si>
  <si>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</si>
  <si>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</si>
  <si>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</si>
  <si>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</si>
  <si>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</si>
  <si>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</si>
  <si>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</si>
  <si>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</si>
  <si>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</si>
  <si>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</si>
  <si>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</si>
  <si>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</si>
  <si>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</si>
  <si>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</si>
  <si>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</si>
  <si>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</si>
  <si>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</si>
  <si>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</si>
  <si>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</si>
  <si>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</si>
  <si>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</si>
  <si>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</si>
  <si>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</si>
  <si>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</si>
  <si>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</si>
  <si>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</si>
  <si>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</si>
  <si>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</si>
  <si>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</si>
  <si>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kg</t>
  </si>
  <si>
    <t>nip</t>
  </si>
  <si>
    <t>data</t>
  </si>
  <si>
    <t>Etykiety wierszy</t>
  </si>
  <si>
    <t>Suma końcowa</t>
  </si>
  <si>
    <t>Suma z kg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</si>
  <si>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</si>
  <si>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</si>
  <si>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</si>
  <si>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</si>
  <si>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</si>
  <si>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</si>
  <si>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</si>
  <si>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</si>
  <si>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</si>
  <si>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</si>
  <si>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cena za rok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</si>
  <si>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</si>
  <si>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</si>
  <si>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</si>
  <si>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</si>
  <si>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</si>
  <si>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</si>
  <si>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</si>
  <si>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</si>
  <si>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</si>
  <si>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</si>
  <si>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</si>
  <si>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</si>
  <si>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zysk</t>
  </si>
  <si>
    <t>Suma z zysk</t>
  </si>
  <si>
    <t>Suma sprzed</t>
  </si>
  <si>
    <t>Rabat</t>
  </si>
  <si>
    <t>pelnyrabat</t>
  </si>
  <si>
    <t>suma rabatów</t>
  </si>
  <si>
    <t>magazyn</t>
  </si>
  <si>
    <t>mag po dokup</t>
  </si>
  <si>
    <t>dokupiono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</si>
</sst>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3" borderId="2" xfId="0" applyFont="1" applyFill="1" applyBorder="1"/>
    <xf numFmtId="14" fontId="0" fillId="0" borderId="0" xfId="0" applyNumberFormat="1" applyAlignment="1">
      <alignment horizontal="left"/>
    </xf>
    <xf numFmtId="14" fontId="0" fillId="3" borderId="1" xfId="0" applyNumberFormat="1" applyFont="1" applyFill="1" applyBorder="1"/>
    <xf numFmtId="0" fontId="0" fillId="3" borderId="2" xfId="0" applyNumberFormat="1" applyFont="1" applyFill="1" applyBorder="1"/>
    <xf numFmtId="14" fontId="0" fillId="0" borderId="1" xfId="0" applyNumberFormat="1" applyFont="1" applyBorder="1"/>
    <xf numFmtId="0" fontId="0" fillId="0" borderId="2" xfId="0" applyNumberFormat="1" applyFont="1" applyBorder="1"/>
  </cellXfs>
  <cellStyles count="1">
    <cellStyle name="Normalny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[Zeszyt1.xlsx]4.3!Tabela przestawna9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'4.3'!$B$3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'4.3'!$A$4:$A$14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'4.3'!$B$4:$B$14</c:f>
              <c:numCache>
                <c:formatCode>General</c:formatCode>
                <c:ptCount val="10"/>
                <c:pt idx="0">
                  <c:v>54032</c:v>
                </c:pt>
                <c:pt idx="1">
                  <c:v>55813.3</c:v>
                </c:pt>
                <c:pt idx="2">
                  <c:v>66294.799999999974</c:v>
                </c:pt>
                <c:pt idx="3">
                  <c:v>78524.450000000012</c:v>
                </c:pt>
                <c:pt idx="4">
                  <c:v>65527.319999999956</c:v>
                </c:pt>
                <c:pt idx="5">
                  <c:v>68294.10000000002</c:v>
                </c:pt>
                <c:pt idx="6">
                  <c:v>52311.599999999984</c:v>
                </c:pt>
                <c:pt idx="7">
                  <c:v>60696</c:v>
                </c:pt>
                <c:pt idx="8">
                  <c:v>63090.179999999993</c:v>
                </c:pt>
                <c:pt idx="9">
                  <c:v>78683.320000000022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E-4942-B85A-0CF399031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24367"/>
        <c:axId val="201947183"/>
      </c:lineChart>
      <c:catAx>
        <c:axId val="20302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47183"/>
        <c:crosses val="autoZero"/>
        <c:auto val="1"/>
        <c:lblAlgn val="ctr"/>
        <c:lblOffset val="100"/>
        <c:noMultiLvlLbl val="0"/>
      </c:catAx>
      <c:valAx>
        <c:axId val="20194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02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23812</xdr:rowOff>
    </xdr:from>
    <xdr:to>
      <xdr:col>11</xdr:col>
      <xdr:colOff>552450</xdr:colOff>
      <xdr:row>19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CB9B73C-C716-4DC7-974A-0E0666A51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otr" refreshedDate="44100.641795254633" createdVersion="6" refreshedVersion="6" minRefreshableVersion="3" recordCount="2162" xr:uid="{4048BCF3-52C0-4974-B357-2AB8893D6476}">
  <cacheSource type="worksheet">
    <worksheetSource name="cukier"/>
  </cacheSource>
  <cacheFields count="7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par="6" base="0">
        <rangePr groupBy="months" startDate="2005-01-01T00:00:00" endDate="2014-12-30T00:00:00"/>
        <groupItems count="14">
          <s v="&lt;01.01.200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kg" numFmtId="0">
      <sharedItems containsSemiMixedTypes="0" containsString="0" containsNumber="1" containsInteger="1" minValue="1" maxValue="500"/>
    </cacheField>
    <cacheField name="cena za rok" numFmtId="0">
      <sharedItems containsSemiMixedTypes="0" containsString="0" containsNumber="1" minValue="2" maxValue="2.25"/>
    </cacheField>
    <cacheField name="zysk" numFmtId="0">
      <sharedItems containsSemiMixedTypes="0" containsString="0" containsNumber="1" minValue="2.0499999999999998" maxValue="1116"/>
    </cacheField>
    <cacheField name="Kwartały" numFmtId="0" databaseField="0">
      <fieldGroup base="0">
        <rangePr groupBy="quarters" startDate="2005-01-01T00:00:00" endDate="2014-12-30T00:00:00"/>
        <groupItems count="6">
          <s v="&lt;01.01.2005"/>
          <s v="Kwartał1"/>
          <s v="Kwartał2"/>
          <s v="Kwartał3"/>
          <s v="Kwartał4"/>
          <s v="&gt;30.12.2014"/>
        </groupItems>
      </fieldGroup>
    </cacheField>
    <cacheField name="Lata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otr" refreshedDate="44100.660735185185" createdVersion="6" refreshedVersion="6" minRefreshableVersion="3" recordCount="2162" xr:uid="{91934686-0939-4052-BC7D-A376C3225133}">
  <cacheSource type="worksheet">
    <worksheetSource ref="A1:C2163" sheet="Arkusz17"/>
  </cacheSource>
  <cacheFields count="4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par="3" base="0">
        <rangePr groupBy="months" startDate="2005-01-01T00:00:00" endDate="2014-12-30T00:00:00"/>
        <groupItems count="14">
          <s v="&lt;01.01.200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nip" numFmtId="0">
      <sharedItems/>
    </cacheField>
    <cacheField name="kg" numFmtId="0">
      <sharedItems containsSemiMixedTypes="0" containsString="0" containsNumber="1" containsInteger="1" minValue="1" maxValue="500"/>
    </cacheField>
    <cacheField name="Lata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x v="0"/>
    <n v="10"/>
    <n v="2"/>
    <n v="20"/>
  </r>
  <r>
    <x v="1"/>
    <x v="1"/>
    <n v="2"/>
    <n v="2"/>
    <n v="4"/>
  </r>
  <r>
    <x v="2"/>
    <x v="2"/>
    <n v="2"/>
    <n v="2"/>
    <n v="4"/>
  </r>
  <r>
    <x v="3"/>
    <x v="3"/>
    <n v="5"/>
    <n v="2"/>
    <n v="10"/>
  </r>
  <r>
    <x v="4"/>
    <x v="4"/>
    <n v="14"/>
    <n v="2"/>
    <n v="28"/>
  </r>
  <r>
    <x v="5"/>
    <x v="5"/>
    <n v="436"/>
    <n v="2"/>
    <n v="872"/>
  </r>
  <r>
    <x v="6"/>
    <x v="6"/>
    <n v="95"/>
    <n v="2"/>
    <n v="190"/>
  </r>
  <r>
    <x v="7"/>
    <x v="7"/>
    <n v="350"/>
    <n v="2"/>
    <n v="700"/>
  </r>
  <r>
    <x v="8"/>
    <x v="7"/>
    <n v="231"/>
    <n v="2"/>
    <n v="462"/>
  </r>
  <r>
    <x v="9"/>
    <x v="8"/>
    <n v="38"/>
    <n v="2"/>
    <n v="76"/>
  </r>
  <r>
    <x v="10"/>
    <x v="9"/>
    <n v="440"/>
    <n v="2"/>
    <n v="880"/>
  </r>
  <r>
    <x v="11"/>
    <x v="10"/>
    <n v="120"/>
    <n v="2"/>
    <n v="240"/>
  </r>
  <r>
    <x v="12"/>
    <x v="11"/>
    <n v="11"/>
    <n v="2"/>
    <n v="22"/>
  </r>
  <r>
    <x v="13"/>
    <x v="12"/>
    <n v="36"/>
    <n v="2"/>
    <n v="72"/>
  </r>
  <r>
    <x v="14"/>
    <x v="10"/>
    <n v="51"/>
    <n v="2"/>
    <n v="102"/>
  </r>
  <r>
    <x v="15"/>
    <x v="7"/>
    <n v="465"/>
    <n v="2"/>
    <n v="930"/>
  </r>
  <r>
    <x v="16"/>
    <x v="13"/>
    <n v="8"/>
    <n v="2"/>
    <n v="16"/>
  </r>
  <r>
    <x v="17"/>
    <x v="14"/>
    <n v="287"/>
    <n v="2"/>
    <n v="574"/>
  </r>
  <r>
    <x v="17"/>
    <x v="15"/>
    <n v="12"/>
    <n v="2"/>
    <n v="24"/>
  </r>
  <r>
    <x v="18"/>
    <x v="16"/>
    <n v="6"/>
    <n v="2"/>
    <n v="12"/>
  </r>
  <r>
    <x v="19"/>
    <x v="17"/>
    <n v="321"/>
    <n v="2"/>
    <n v="642"/>
  </r>
  <r>
    <x v="20"/>
    <x v="18"/>
    <n v="99"/>
    <n v="2"/>
    <n v="198"/>
  </r>
  <r>
    <x v="20"/>
    <x v="19"/>
    <n v="91"/>
    <n v="2"/>
    <n v="182"/>
  </r>
  <r>
    <x v="21"/>
    <x v="14"/>
    <n v="118"/>
    <n v="2"/>
    <n v="236"/>
  </r>
  <r>
    <x v="22"/>
    <x v="20"/>
    <n v="58"/>
    <n v="2"/>
    <n v="116"/>
  </r>
  <r>
    <x v="23"/>
    <x v="21"/>
    <n v="16"/>
    <n v="2"/>
    <n v="32"/>
  </r>
  <r>
    <x v="23"/>
    <x v="22"/>
    <n v="348"/>
    <n v="2"/>
    <n v="696"/>
  </r>
  <r>
    <x v="24"/>
    <x v="5"/>
    <n v="336"/>
    <n v="2"/>
    <n v="672"/>
  </r>
  <r>
    <x v="24"/>
    <x v="22"/>
    <n v="435"/>
    <n v="2"/>
    <n v="870"/>
  </r>
  <r>
    <x v="24"/>
    <x v="23"/>
    <n v="110"/>
    <n v="2"/>
    <n v="220"/>
  </r>
  <r>
    <x v="25"/>
    <x v="24"/>
    <n v="204"/>
    <n v="2"/>
    <n v="408"/>
  </r>
  <r>
    <x v="25"/>
    <x v="18"/>
    <n v="20"/>
    <n v="2"/>
    <n v="40"/>
  </r>
  <r>
    <x v="26"/>
    <x v="25"/>
    <n v="102"/>
    <n v="2"/>
    <n v="204"/>
  </r>
  <r>
    <x v="27"/>
    <x v="26"/>
    <n v="48"/>
    <n v="2"/>
    <n v="96"/>
  </r>
  <r>
    <x v="28"/>
    <x v="22"/>
    <n v="329"/>
    <n v="2"/>
    <n v="658"/>
  </r>
  <r>
    <x v="29"/>
    <x v="27"/>
    <n v="16"/>
    <n v="2"/>
    <n v="32"/>
  </r>
  <r>
    <x v="30"/>
    <x v="28"/>
    <n v="102"/>
    <n v="2"/>
    <n v="204"/>
  </r>
  <r>
    <x v="30"/>
    <x v="14"/>
    <n v="309"/>
    <n v="2"/>
    <n v="618"/>
  </r>
  <r>
    <x v="31"/>
    <x v="5"/>
    <n v="331"/>
    <n v="2"/>
    <n v="662"/>
  </r>
  <r>
    <x v="32"/>
    <x v="29"/>
    <n v="3"/>
    <n v="2"/>
    <n v="6"/>
  </r>
  <r>
    <x v="33"/>
    <x v="30"/>
    <n v="76"/>
    <n v="2"/>
    <n v="152"/>
  </r>
  <r>
    <x v="33"/>
    <x v="31"/>
    <n v="196"/>
    <n v="2"/>
    <n v="392"/>
  </r>
  <r>
    <x v="34"/>
    <x v="18"/>
    <n v="54"/>
    <n v="2"/>
    <n v="108"/>
  </r>
  <r>
    <x v="35"/>
    <x v="9"/>
    <n v="277"/>
    <n v="2"/>
    <n v="554"/>
  </r>
  <r>
    <x v="36"/>
    <x v="32"/>
    <n v="7"/>
    <n v="2"/>
    <n v="14"/>
  </r>
  <r>
    <x v="37"/>
    <x v="33"/>
    <n v="12"/>
    <n v="2"/>
    <n v="24"/>
  </r>
  <r>
    <x v="38"/>
    <x v="34"/>
    <n v="7"/>
    <n v="2"/>
    <n v="14"/>
  </r>
  <r>
    <x v="39"/>
    <x v="7"/>
    <n v="416"/>
    <n v="2"/>
    <n v="832"/>
  </r>
  <r>
    <x v="40"/>
    <x v="7"/>
    <n v="263"/>
    <n v="2"/>
    <n v="526"/>
  </r>
  <r>
    <x v="41"/>
    <x v="1"/>
    <n v="15"/>
    <n v="2"/>
    <n v="30"/>
  </r>
  <r>
    <x v="42"/>
    <x v="25"/>
    <n v="194"/>
    <n v="2"/>
    <n v="388"/>
  </r>
  <r>
    <x v="43"/>
    <x v="35"/>
    <n v="120"/>
    <n v="2"/>
    <n v="240"/>
  </r>
  <r>
    <x v="44"/>
    <x v="7"/>
    <n v="175"/>
    <n v="2"/>
    <n v="350"/>
  </r>
  <r>
    <x v="45"/>
    <x v="36"/>
    <n v="12"/>
    <n v="2"/>
    <n v="24"/>
  </r>
  <r>
    <x v="46"/>
    <x v="37"/>
    <n v="174"/>
    <n v="2"/>
    <n v="348"/>
  </r>
  <r>
    <x v="47"/>
    <x v="38"/>
    <n v="3"/>
    <n v="2"/>
    <n v="6"/>
  </r>
  <r>
    <x v="48"/>
    <x v="39"/>
    <n v="149"/>
    <n v="2"/>
    <n v="298"/>
  </r>
  <r>
    <x v="49"/>
    <x v="17"/>
    <n v="492"/>
    <n v="2"/>
    <n v="984"/>
  </r>
  <r>
    <x v="49"/>
    <x v="40"/>
    <n v="2"/>
    <n v="2"/>
    <n v="4"/>
  </r>
  <r>
    <x v="50"/>
    <x v="14"/>
    <n v="298"/>
    <n v="2"/>
    <n v="596"/>
  </r>
  <r>
    <x v="51"/>
    <x v="17"/>
    <n v="201"/>
    <n v="2"/>
    <n v="402"/>
  </r>
  <r>
    <x v="52"/>
    <x v="41"/>
    <n v="15"/>
    <n v="2"/>
    <n v="30"/>
  </r>
  <r>
    <x v="52"/>
    <x v="14"/>
    <n v="319"/>
    <n v="2"/>
    <n v="638"/>
  </r>
  <r>
    <x v="53"/>
    <x v="42"/>
    <n v="9"/>
    <n v="2"/>
    <n v="18"/>
  </r>
  <r>
    <x v="54"/>
    <x v="43"/>
    <n v="15"/>
    <n v="2"/>
    <n v="30"/>
  </r>
  <r>
    <x v="55"/>
    <x v="22"/>
    <n v="444"/>
    <n v="2"/>
    <n v="888"/>
  </r>
  <r>
    <x v="55"/>
    <x v="44"/>
    <n v="13"/>
    <n v="2"/>
    <n v="26"/>
  </r>
  <r>
    <x v="56"/>
    <x v="45"/>
    <n v="366"/>
    <n v="2"/>
    <n v="732"/>
  </r>
  <r>
    <x v="57"/>
    <x v="9"/>
    <n v="259"/>
    <n v="2"/>
    <n v="518"/>
  </r>
  <r>
    <x v="58"/>
    <x v="46"/>
    <n v="16"/>
    <n v="2"/>
    <n v="32"/>
  </r>
  <r>
    <x v="59"/>
    <x v="28"/>
    <n v="49"/>
    <n v="2"/>
    <n v="98"/>
  </r>
  <r>
    <x v="60"/>
    <x v="47"/>
    <n v="3"/>
    <n v="2"/>
    <n v="6"/>
  </r>
  <r>
    <x v="60"/>
    <x v="22"/>
    <n v="251"/>
    <n v="2"/>
    <n v="502"/>
  </r>
  <r>
    <x v="61"/>
    <x v="30"/>
    <n v="179"/>
    <n v="2"/>
    <n v="358"/>
  </r>
  <r>
    <x v="62"/>
    <x v="10"/>
    <n v="116"/>
    <n v="2"/>
    <n v="232"/>
  </r>
  <r>
    <x v="62"/>
    <x v="48"/>
    <n v="13"/>
    <n v="2"/>
    <n v="26"/>
  </r>
  <r>
    <x v="63"/>
    <x v="49"/>
    <n v="3"/>
    <n v="2"/>
    <n v="6"/>
  </r>
  <r>
    <x v="63"/>
    <x v="50"/>
    <n v="253"/>
    <n v="2"/>
    <n v="506"/>
  </r>
  <r>
    <x v="64"/>
    <x v="23"/>
    <n v="83"/>
    <n v="2"/>
    <n v="166"/>
  </r>
  <r>
    <x v="65"/>
    <x v="18"/>
    <n v="177"/>
    <n v="2"/>
    <n v="354"/>
  </r>
  <r>
    <x v="65"/>
    <x v="51"/>
    <n v="7"/>
    <n v="2"/>
    <n v="14"/>
  </r>
  <r>
    <x v="66"/>
    <x v="52"/>
    <n v="46"/>
    <n v="2"/>
    <n v="92"/>
  </r>
  <r>
    <x v="67"/>
    <x v="53"/>
    <n v="2"/>
    <n v="2"/>
    <n v="4"/>
  </r>
  <r>
    <x v="68"/>
    <x v="3"/>
    <n v="9"/>
    <n v="2"/>
    <n v="18"/>
  </r>
  <r>
    <x v="69"/>
    <x v="54"/>
    <n v="3"/>
    <n v="2"/>
    <n v="6"/>
  </r>
  <r>
    <x v="69"/>
    <x v="55"/>
    <n v="67"/>
    <n v="2"/>
    <n v="134"/>
  </r>
  <r>
    <x v="69"/>
    <x v="45"/>
    <n v="425"/>
    <n v="2"/>
    <n v="850"/>
  </r>
  <r>
    <x v="70"/>
    <x v="5"/>
    <n v="453"/>
    <n v="2"/>
    <n v="906"/>
  </r>
  <r>
    <x v="71"/>
    <x v="22"/>
    <n v="212"/>
    <n v="2"/>
    <n v="424"/>
  </r>
  <r>
    <x v="72"/>
    <x v="56"/>
    <n v="19"/>
    <n v="2"/>
    <n v="38"/>
  </r>
  <r>
    <x v="73"/>
    <x v="6"/>
    <n v="81"/>
    <n v="2"/>
    <n v="162"/>
  </r>
  <r>
    <x v="74"/>
    <x v="57"/>
    <n v="7"/>
    <n v="2"/>
    <n v="14"/>
  </r>
  <r>
    <x v="75"/>
    <x v="58"/>
    <n v="179"/>
    <n v="2"/>
    <n v="358"/>
  </r>
  <r>
    <x v="76"/>
    <x v="14"/>
    <n v="222"/>
    <n v="2"/>
    <n v="444"/>
  </r>
  <r>
    <x v="77"/>
    <x v="59"/>
    <n v="14"/>
    <n v="2"/>
    <n v="28"/>
  </r>
  <r>
    <x v="78"/>
    <x v="60"/>
    <n v="15"/>
    <n v="2"/>
    <n v="30"/>
  </r>
  <r>
    <x v="79"/>
    <x v="61"/>
    <n v="97"/>
    <n v="2"/>
    <n v="194"/>
  </r>
  <r>
    <x v="80"/>
    <x v="20"/>
    <n v="142"/>
    <n v="2"/>
    <n v="284"/>
  </r>
  <r>
    <x v="81"/>
    <x v="45"/>
    <n v="214"/>
    <n v="2"/>
    <n v="428"/>
  </r>
  <r>
    <x v="81"/>
    <x v="14"/>
    <n v="408"/>
    <n v="2"/>
    <n v="816"/>
  </r>
  <r>
    <x v="82"/>
    <x v="12"/>
    <n v="144"/>
    <n v="2"/>
    <n v="288"/>
  </r>
  <r>
    <x v="82"/>
    <x v="6"/>
    <n v="173"/>
    <n v="2"/>
    <n v="346"/>
  </r>
  <r>
    <x v="83"/>
    <x v="62"/>
    <n v="15"/>
    <n v="2"/>
    <n v="30"/>
  </r>
  <r>
    <x v="84"/>
    <x v="50"/>
    <n v="433"/>
    <n v="2"/>
    <n v="866"/>
  </r>
  <r>
    <x v="85"/>
    <x v="63"/>
    <n v="137"/>
    <n v="2"/>
    <n v="274"/>
  </r>
  <r>
    <x v="86"/>
    <x v="50"/>
    <n v="118"/>
    <n v="2"/>
    <n v="236"/>
  </r>
  <r>
    <x v="86"/>
    <x v="9"/>
    <n v="158"/>
    <n v="2"/>
    <n v="316"/>
  </r>
  <r>
    <x v="87"/>
    <x v="44"/>
    <n v="13"/>
    <n v="2"/>
    <n v="26"/>
  </r>
  <r>
    <x v="88"/>
    <x v="64"/>
    <n v="2"/>
    <n v="2"/>
    <n v="4"/>
  </r>
  <r>
    <x v="89"/>
    <x v="50"/>
    <n v="467"/>
    <n v="2"/>
    <n v="934"/>
  </r>
  <r>
    <x v="90"/>
    <x v="65"/>
    <n v="9"/>
    <n v="2"/>
    <n v="18"/>
  </r>
  <r>
    <x v="91"/>
    <x v="66"/>
    <n v="189"/>
    <n v="2"/>
    <n v="378"/>
  </r>
  <r>
    <x v="92"/>
    <x v="67"/>
    <n v="19"/>
    <n v="2"/>
    <n v="38"/>
  </r>
  <r>
    <x v="93"/>
    <x v="9"/>
    <n v="172"/>
    <n v="2"/>
    <n v="344"/>
  </r>
  <r>
    <x v="94"/>
    <x v="55"/>
    <n v="84"/>
    <n v="2"/>
    <n v="168"/>
  </r>
  <r>
    <x v="94"/>
    <x v="68"/>
    <n v="8"/>
    <n v="2"/>
    <n v="16"/>
  </r>
  <r>
    <x v="94"/>
    <x v="69"/>
    <n v="66"/>
    <n v="2"/>
    <n v="132"/>
  </r>
  <r>
    <x v="95"/>
    <x v="37"/>
    <n v="35"/>
    <n v="2"/>
    <n v="70"/>
  </r>
  <r>
    <x v="96"/>
    <x v="30"/>
    <n v="91"/>
    <n v="2"/>
    <n v="182"/>
  </r>
  <r>
    <x v="97"/>
    <x v="7"/>
    <n v="396"/>
    <n v="2"/>
    <n v="792"/>
  </r>
  <r>
    <x v="97"/>
    <x v="70"/>
    <n v="6"/>
    <n v="2"/>
    <n v="12"/>
  </r>
  <r>
    <x v="98"/>
    <x v="28"/>
    <n v="47"/>
    <n v="2"/>
    <n v="94"/>
  </r>
  <r>
    <x v="99"/>
    <x v="19"/>
    <n v="41"/>
    <n v="2"/>
    <n v="82"/>
  </r>
  <r>
    <x v="100"/>
    <x v="71"/>
    <n v="136"/>
    <n v="2"/>
    <n v="272"/>
  </r>
  <r>
    <x v="101"/>
    <x v="72"/>
    <n v="16"/>
    <n v="2"/>
    <n v="32"/>
  </r>
  <r>
    <x v="102"/>
    <x v="73"/>
    <n v="18"/>
    <n v="2"/>
    <n v="36"/>
  </r>
  <r>
    <x v="103"/>
    <x v="74"/>
    <n v="11"/>
    <n v="2"/>
    <n v="22"/>
  </r>
  <r>
    <x v="103"/>
    <x v="75"/>
    <n v="8"/>
    <n v="2"/>
    <n v="16"/>
  </r>
  <r>
    <x v="103"/>
    <x v="76"/>
    <n v="16"/>
    <n v="2"/>
    <n v="32"/>
  </r>
  <r>
    <x v="103"/>
    <x v="28"/>
    <n v="54"/>
    <n v="2"/>
    <n v="108"/>
  </r>
  <r>
    <x v="104"/>
    <x v="50"/>
    <n v="299"/>
    <n v="2"/>
    <n v="598"/>
  </r>
  <r>
    <x v="105"/>
    <x v="69"/>
    <n v="168"/>
    <n v="2"/>
    <n v="336"/>
  </r>
  <r>
    <x v="106"/>
    <x v="9"/>
    <n v="106"/>
    <n v="2"/>
    <n v="212"/>
  </r>
  <r>
    <x v="107"/>
    <x v="12"/>
    <n v="41"/>
    <n v="2"/>
    <n v="82"/>
  </r>
  <r>
    <x v="107"/>
    <x v="39"/>
    <n v="31"/>
    <n v="2"/>
    <n v="62"/>
  </r>
  <r>
    <x v="108"/>
    <x v="77"/>
    <n v="8"/>
    <n v="2"/>
    <n v="16"/>
  </r>
  <r>
    <x v="109"/>
    <x v="19"/>
    <n v="63"/>
    <n v="2"/>
    <n v="126"/>
  </r>
  <r>
    <x v="110"/>
    <x v="5"/>
    <n v="368"/>
    <n v="2"/>
    <n v="736"/>
  </r>
  <r>
    <x v="111"/>
    <x v="78"/>
    <n v="106"/>
    <n v="2"/>
    <n v="212"/>
  </r>
  <r>
    <x v="112"/>
    <x v="8"/>
    <n v="47"/>
    <n v="2"/>
    <n v="94"/>
  </r>
  <r>
    <x v="112"/>
    <x v="50"/>
    <n v="447"/>
    <n v="2"/>
    <n v="894"/>
  </r>
  <r>
    <x v="113"/>
    <x v="69"/>
    <n v="106"/>
    <n v="2"/>
    <n v="212"/>
  </r>
  <r>
    <x v="114"/>
    <x v="79"/>
    <n v="13"/>
    <n v="2"/>
    <n v="26"/>
  </r>
  <r>
    <x v="114"/>
    <x v="52"/>
    <n v="89"/>
    <n v="2"/>
    <n v="178"/>
  </r>
  <r>
    <x v="114"/>
    <x v="31"/>
    <n v="105"/>
    <n v="2"/>
    <n v="210"/>
  </r>
  <r>
    <x v="114"/>
    <x v="7"/>
    <n v="147"/>
    <n v="2"/>
    <n v="294"/>
  </r>
  <r>
    <x v="115"/>
    <x v="9"/>
    <n v="309"/>
    <n v="2"/>
    <n v="618"/>
  </r>
  <r>
    <x v="116"/>
    <x v="28"/>
    <n v="47"/>
    <n v="2"/>
    <n v="94"/>
  </r>
  <r>
    <x v="117"/>
    <x v="50"/>
    <n v="404"/>
    <n v="2"/>
    <n v="808"/>
  </r>
  <r>
    <x v="117"/>
    <x v="80"/>
    <n v="39"/>
    <n v="2"/>
    <n v="78"/>
  </r>
  <r>
    <x v="117"/>
    <x v="12"/>
    <n v="61"/>
    <n v="2"/>
    <n v="122"/>
  </r>
  <r>
    <x v="118"/>
    <x v="66"/>
    <n v="89"/>
    <n v="2"/>
    <n v="178"/>
  </r>
  <r>
    <x v="119"/>
    <x v="23"/>
    <n v="127"/>
    <n v="2"/>
    <n v="254"/>
  </r>
  <r>
    <x v="120"/>
    <x v="18"/>
    <n v="81"/>
    <n v="2"/>
    <n v="162"/>
  </r>
  <r>
    <x v="121"/>
    <x v="45"/>
    <n v="433"/>
    <n v="2"/>
    <n v="866"/>
  </r>
  <r>
    <x v="121"/>
    <x v="9"/>
    <n v="284"/>
    <n v="2"/>
    <n v="568"/>
  </r>
  <r>
    <x v="122"/>
    <x v="6"/>
    <n v="122"/>
    <n v="2"/>
    <n v="244"/>
  </r>
  <r>
    <x v="123"/>
    <x v="80"/>
    <n v="193"/>
    <n v="2"/>
    <n v="386"/>
  </r>
  <r>
    <x v="124"/>
    <x v="28"/>
    <n v="118"/>
    <n v="2"/>
    <n v="236"/>
  </r>
  <r>
    <x v="125"/>
    <x v="5"/>
    <n v="173"/>
    <n v="2"/>
    <n v="346"/>
  </r>
  <r>
    <x v="126"/>
    <x v="22"/>
    <n v="392"/>
    <n v="2"/>
    <n v="784"/>
  </r>
  <r>
    <x v="127"/>
    <x v="16"/>
    <n v="8"/>
    <n v="2"/>
    <n v="16"/>
  </r>
  <r>
    <x v="128"/>
    <x v="28"/>
    <n v="132"/>
    <n v="2"/>
    <n v="264"/>
  </r>
  <r>
    <x v="128"/>
    <x v="8"/>
    <n v="76"/>
    <n v="2"/>
    <n v="152"/>
  </r>
  <r>
    <x v="129"/>
    <x v="81"/>
    <n v="17"/>
    <n v="2"/>
    <n v="34"/>
  </r>
  <r>
    <x v="130"/>
    <x v="82"/>
    <n v="17"/>
    <n v="2"/>
    <n v="34"/>
  </r>
  <r>
    <x v="131"/>
    <x v="83"/>
    <n v="2"/>
    <n v="2"/>
    <n v="4"/>
  </r>
  <r>
    <x v="132"/>
    <x v="19"/>
    <n v="125"/>
    <n v="2"/>
    <n v="250"/>
  </r>
  <r>
    <x v="133"/>
    <x v="50"/>
    <n v="234"/>
    <n v="2"/>
    <n v="468"/>
  </r>
  <r>
    <x v="134"/>
    <x v="69"/>
    <n v="53"/>
    <n v="2"/>
    <n v="106"/>
  </r>
  <r>
    <x v="135"/>
    <x v="37"/>
    <n v="165"/>
    <n v="2"/>
    <n v="330"/>
  </r>
  <r>
    <x v="135"/>
    <x v="10"/>
    <n v="177"/>
    <n v="2"/>
    <n v="354"/>
  </r>
  <r>
    <x v="136"/>
    <x v="18"/>
    <n v="103"/>
    <n v="2"/>
    <n v="206"/>
  </r>
  <r>
    <x v="137"/>
    <x v="84"/>
    <n v="2"/>
    <n v="2"/>
    <n v="4"/>
  </r>
  <r>
    <x v="137"/>
    <x v="9"/>
    <n v="279"/>
    <n v="2"/>
    <n v="558"/>
  </r>
  <r>
    <x v="138"/>
    <x v="30"/>
    <n v="185"/>
    <n v="2"/>
    <n v="370"/>
  </r>
  <r>
    <x v="139"/>
    <x v="7"/>
    <n v="434"/>
    <n v="2"/>
    <n v="868"/>
  </r>
  <r>
    <x v="140"/>
    <x v="85"/>
    <n v="10"/>
    <n v="2"/>
    <n v="20"/>
  </r>
  <r>
    <x v="141"/>
    <x v="86"/>
    <n v="9"/>
    <n v="2"/>
    <n v="18"/>
  </r>
  <r>
    <x v="142"/>
    <x v="24"/>
    <n v="383"/>
    <n v="2"/>
    <n v="766"/>
  </r>
  <r>
    <x v="142"/>
    <x v="30"/>
    <n v="189"/>
    <n v="2"/>
    <n v="378"/>
  </r>
  <r>
    <x v="143"/>
    <x v="12"/>
    <n v="161"/>
    <n v="2"/>
    <n v="322"/>
  </r>
  <r>
    <x v="143"/>
    <x v="63"/>
    <n v="115"/>
    <n v="2"/>
    <n v="230"/>
  </r>
  <r>
    <x v="144"/>
    <x v="69"/>
    <n v="58"/>
    <n v="2"/>
    <n v="116"/>
  </r>
  <r>
    <x v="144"/>
    <x v="87"/>
    <n v="16"/>
    <n v="2"/>
    <n v="32"/>
  </r>
  <r>
    <x v="145"/>
    <x v="53"/>
    <n v="17"/>
    <n v="2"/>
    <n v="34"/>
  </r>
  <r>
    <x v="146"/>
    <x v="5"/>
    <n v="177"/>
    <n v="2"/>
    <n v="354"/>
  </r>
  <r>
    <x v="147"/>
    <x v="78"/>
    <n v="33"/>
    <n v="2"/>
    <n v="66"/>
  </r>
  <r>
    <x v="148"/>
    <x v="18"/>
    <n v="60"/>
    <n v="2"/>
    <n v="120"/>
  </r>
  <r>
    <x v="149"/>
    <x v="88"/>
    <n v="8"/>
    <n v="2"/>
    <n v="16"/>
  </r>
  <r>
    <x v="150"/>
    <x v="9"/>
    <n v="317"/>
    <n v="2"/>
    <n v="634"/>
  </r>
  <r>
    <x v="151"/>
    <x v="89"/>
    <n v="3"/>
    <n v="2"/>
    <n v="6"/>
  </r>
  <r>
    <x v="152"/>
    <x v="90"/>
    <n v="16"/>
    <n v="2"/>
    <n v="32"/>
  </r>
  <r>
    <x v="153"/>
    <x v="65"/>
    <n v="2"/>
    <n v="2"/>
    <n v="4"/>
  </r>
  <r>
    <x v="154"/>
    <x v="10"/>
    <n v="161"/>
    <n v="2"/>
    <n v="322"/>
  </r>
  <r>
    <x v="155"/>
    <x v="37"/>
    <n v="187"/>
    <n v="2"/>
    <n v="374"/>
  </r>
  <r>
    <x v="155"/>
    <x v="91"/>
    <n v="17"/>
    <n v="2"/>
    <n v="34"/>
  </r>
  <r>
    <x v="156"/>
    <x v="92"/>
    <n v="5"/>
    <n v="2"/>
    <n v="10"/>
  </r>
  <r>
    <x v="157"/>
    <x v="53"/>
    <n v="10"/>
    <n v="2"/>
    <n v="20"/>
  </r>
  <r>
    <x v="157"/>
    <x v="14"/>
    <n v="225"/>
    <n v="2"/>
    <n v="450"/>
  </r>
  <r>
    <x v="158"/>
    <x v="17"/>
    <n v="367"/>
    <n v="2"/>
    <n v="734"/>
  </r>
  <r>
    <x v="159"/>
    <x v="14"/>
    <n v="295"/>
    <n v="2.0499999999999998"/>
    <n v="604.75"/>
  </r>
  <r>
    <x v="160"/>
    <x v="55"/>
    <n v="26"/>
    <n v="2.0499999999999998"/>
    <n v="53.3"/>
  </r>
  <r>
    <x v="160"/>
    <x v="93"/>
    <n v="16"/>
    <n v="2.0499999999999998"/>
    <n v="32.799999999999997"/>
  </r>
  <r>
    <x v="161"/>
    <x v="9"/>
    <n v="165"/>
    <n v="2.0499999999999998"/>
    <n v="338.24999999999994"/>
  </r>
  <r>
    <x v="161"/>
    <x v="94"/>
    <n v="20"/>
    <n v="2.0499999999999998"/>
    <n v="41"/>
  </r>
  <r>
    <x v="162"/>
    <x v="95"/>
    <n v="2"/>
    <n v="2.0499999999999998"/>
    <n v="4.0999999999999996"/>
  </r>
  <r>
    <x v="162"/>
    <x v="96"/>
    <n v="7"/>
    <n v="2.0499999999999998"/>
    <n v="14.349999999999998"/>
  </r>
  <r>
    <x v="162"/>
    <x v="29"/>
    <n v="7"/>
    <n v="2.0499999999999998"/>
    <n v="14.349999999999998"/>
  </r>
  <r>
    <x v="162"/>
    <x v="78"/>
    <n v="72"/>
    <n v="2.0499999999999998"/>
    <n v="147.6"/>
  </r>
  <r>
    <x v="163"/>
    <x v="71"/>
    <n v="59"/>
    <n v="2.0499999999999998"/>
    <n v="120.94999999999999"/>
  </r>
  <r>
    <x v="164"/>
    <x v="45"/>
    <n v="212"/>
    <n v="2.0499999999999998"/>
    <n v="434.59999999999997"/>
  </r>
  <r>
    <x v="165"/>
    <x v="17"/>
    <n v="195"/>
    <n v="2.0499999999999998"/>
    <n v="399.74999999999994"/>
  </r>
  <r>
    <x v="165"/>
    <x v="57"/>
    <n v="16"/>
    <n v="2.0499999999999998"/>
    <n v="32.799999999999997"/>
  </r>
  <r>
    <x v="166"/>
    <x v="12"/>
    <n v="187"/>
    <n v="2.0499999999999998"/>
    <n v="383.34999999999997"/>
  </r>
  <r>
    <x v="167"/>
    <x v="17"/>
    <n v="369"/>
    <n v="2.0499999999999998"/>
    <n v="756.44999999999993"/>
  </r>
  <r>
    <x v="168"/>
    <x v="35"/>
    <n v="190"/>
    <n v="2.0499999999999998"/>
    <n v="389.49999999999994"/>
  </r>
  <r>
    <x v="168"/>
    <x v="14"/>
    <n v="453"/>
    <n v="2.0499999999999998"/>
    <n v="928.64999999999986"/>
  </r>
  <r>
    <x v="168"/>
    <x v="22"/>
    <n v="223"/>
    <n v="2.0499999999999998"/>
    <n v="457.15"/>
  </r>
  <r>
    <x v="169"/>
    <x v="64"/>
    <n v="1"/>
    <n v="2.0499999999999998"/>
    <n v="2.0499999999999998"/>
  </r>
  <r>
    <x v="170"/>
    <x v="55"/>
    <n v="170"/>
    <n v="2.0499999999999998"/>
    <n v="348.49999999999994"/>
  </r>
  <r>
    <x v="170"/>
    <x v="86"/>
    <n v="19"/>
    <n v="2.0499999999999998"/>
    <n v="38.949999999999996"/>
  </r>
  <r>
    <x v="170"/>
    <x v="17"/>
    <n v="464"/>
    <n v="2.0499999999999998"/>
    <n v="951.19999999999993"/>
  </r>
  <r>
    <x v="171"/>
    <x v="7"/>
    <n v="230"/>
    <n v="2.0499999999999998"/>
    <n v="471.49999999999994"/>
  </r>
  <r>
    <x v="172"/>
    <x v="9"/>
    <n v="387"/>
    <n v="2.0499999999999998"/>
    <n v="793.34999999999991"/>
  </r>
  <r>
    <x v="173"/>
    <x v="45"/>
    <n v="264"/>
    <n v="2.0499999999999998"/>
    <n v="541.19999999999993"/>
  </r>
  <r>
    <x v="174"/>
    <x v="18"/>
    <n v="163"/>
    <n v="2.0499999999999998"/>
    <n v="334.15"/>
  </r>
  <r>
    <x v="175"/>
    <x v="36"/>
    <n v="14"/>
    <n v="2.0499999999999998"/>
    <n v="28.699999999999996"/>
  </r>
  <r>
    <x v="176"/>
    <x v="71"/>
    <n v="98"/>
    <n v="2.0499999999999998"/>
    <n v="200.89999999999998"/>
  </r>
  <r>
    <x v="177"/>
    <x v="97"/>
    <n v="16"/>
    <n v="2.0499999999999998"/>
    <n v="32.799999999999997"/>
  </r>
  <r>
    <x v="177"/>
    <x v="26"/>
    <n v="80"/>
    <n v="2.0499999999999998"/>
    <n v="164"/>
  </r>
  <r>
    <x v="178"/>
    <x v="39"/>
    <n v="127"/>
    <n v="2.0499999999999998"/>
    <n v="260.34999999999997"/>
  </r>
  <r>
    <x v="179"/>
    <x v="19"/>
    <n v="170"/>
    <n v="2.0499999999999998"/>
    <n v="348.49999999999994"/>
  </r>
  <r>
    <x v="180"/>
    <x v="61"/>
    <n v="28"/>
    <n v="2.0499999999999998"/>
    <n v="57.399999999999991"/>
  </r>
  <r>
    <x v="181"/>
    <x v="98"/>
    <n v="12"/>
    <n v="2.0499999999999998"/>
    <n v="24.599999999999998"/>
  </r>
  <r>
    <x v="182"/>
    <x v="99"/>
    <n v="10"/>
    <n v="2.0499999999999998"/>
    <n v="20.5"/>
  </r>
  <r>
    <x v="183"/>
    <x v="30"/>
    <n v="65"/>
    <n v="2.0499999999999998"/>
    <n v="133.25"/>
  </r>
  <r>
    <x v="184"/>
    <x v="100"/>
    <n v="17"/>
    <n v="2.0499999999999998"/>
    <n v="34.849999999999994"/>
  </r>
  <r>
    <x v="184"/>
    <x v="9"/>
    <n v="262"/>
    <n v="2.0499999999999998"/>
    <n v="537.09999999999991"/>
  </r>
  <r>
    <x v="184"/>
    <x v="101"/>
    <n v="20"/>
    <n v="2.0499999999999998"/>
    <n v="41"/>
  </r>
  <r>
    <x v="185"/>
    <x v="7"/>
    <n v="224"/>
    <n v="2.0499999999999998"/>
    <n v="459.19999999999993"/>
  </r>
  <r>
    <x v="186"/>
    <x v="52"/>
    <n v="199"/>
    <n v="2.0499999999999998"/>
    <n v="407.95"/>
  </r>
  <r>
    <x v="187"/>
    <x v="30"/>
    <n v="70"/>
    <n v="2.0499999999999998"/>
    <n v="143.5"/>
  </r>
  <r>
    <x v="188"/>
    <x v="102"/>
    <n v="171"/>
    <n v="2.0499999999999998"/>
    <n v="350.54999999999995"/>
  </r>
  <r>
    <x v="188"/>
    <x v="103"/>
    <n v="1"/>
    <n v="2.0499999999999998"/>
    <n v="2.0499999999999998"/>
  </r>
  <r>
    <x v="189"/>
    <x v="94"/>
    <n v="13"/>
    <n v="2.0499999999999998"/>
    <n v="26.65"/>
  </r>
  <r>
    <x v="190"/>
    <x v="9"/>
    <n v="293"/>
    <n v="2.0499999999999998"/>
    <n v="600.65"/>
  </r>
  <r>
    <x v="190"/>
    <x v="87"/>
    <n v="11"/>
    <n v="2.0499999999999998"/>
    <n v="22.549999999999997"/>
  </r>
  <r>
    <x v="191"/>
    <x v="50"/>
    <n v="162"/>
    <n v="2.0499999999999998"/>
    <n v="332.09999999999997"/>
  </r>
  <r>
    <x v="192"/>
    <x v="58"/>
    <n v="187"/>
    <n v="2.0499999999999998"/>
    <n v="383.34999999999997"/>
  </r>
  <r>
    <x v="193"/>
    <x v="18"/>
    <n v="192"/>
    <n v="2.0499999999999998"/>
    <n v="393.59999999999997"/>
  </r>
  <r>
    <x v="194"/>
    <x v="24"/>
    <n v="127"/>
    <n v="2.0499999999999998"/>
    <n v="260.34999999999997"/>
  </r>
  <r>
    <x v="195"/>
    <x v="9"/>
    <n v="198"/>
    <n v="2.0499999999999998"/>
    <n v="405.9"/>
  </r>
  <r>
    <x v="195"/>
    <x v="104"/>
    <n v="4"/>
    <n v="2.0499999999999998"/>
    <n v="8.1999999999999993"/>
  </r>
  <r>
    <x v="195"/>
    <x v="17"/>
    <n v="110"/>
    <n v="2.0499999999999998"/>
    <n v="225.49999999999997"/>
  </r>
  <r>
    <x v="195"/>
    <x v="18"/>
    <n v="123"/>
    <n v="2.0499999999999998"/>
    <n v="252.14999999999998"/>
  </r>
  <r>
    <x v="196"/>
    <x v="66"/>
    <n v="159"/>
    <n v="2.0499999999999998"/>
    <n v="325.95"/>
  </r>
  <r>
    <x v="197"/>
    <x v="105"/>
    <n v="19"/>
    <n v="2.0499999999999998"/>
    <n v="38.949999999999996"/>
  </r>
  <r>
    <x v="198"/>
    <x v="22"/>
    <n v="289"/>
    <n v="2.0499999999999998"/>
    <n v="592.44999999999993"/>
  </r>
  <r>
    <x v="198"/>
    <x v="23"/>
    <n v="136"/>
    <n v="2.0499999999999998"/>
    <n v="278.79999999999995"/>
  </r>
  <r>
    <x v="199"/>
    <x v="25"/>
    <n v="41"/>
    <n v="2.0499999999999998"/>
    <n v="84.05"/>
  </r>
  <r>
    <x v="200"/>
    <x v="45"/>
    <n v="385"/>
    <n v="2.0499999999999998"/>
    <n v="789.24999999999989"/>
  </r>
  <r>
    <x v="201"/>
    <x v="106"/>
    <n v="17"/>
    <n v="2.0499999999999998"/>
    <n v="34.849999999999994"/>
  </r>
  <r>
    <x v="201"/>
    <x v="107"/>
    <n v="20"/>
    <n v="2.0499999999999998"/>
    <n v="41"/>
  </r>
  <r>
    <x v="202"/>
    <x v="108"/>
    <n v="19"/>
    <n v="2.0499999999999998"/>
    <n v="38.949999999999996"/>
  </r>
  <r>
    <x v="203"/>
    <x v="43"/>
    <n v="13"/>
    <n v="2.0499999999999998"/>
    <n v="26.65"/>
  </r>
  <r>
    <x v="204"/>
    <x v="97"/>
    <n v="13"/>
    <n v="2.0499999999999998"/>
    <n v="26.65"/>
  </r>
  <r>
    <x v="205"/>
    <x v="80"/>
    <n v="168"/>
    <n v="2.0499999999999998"/>
    <n v="344.4"/>
  </r>
  <r>
    <x v="205"/>
    <x v="109"/>
    <n v="18"/>
    <n v="2.0499999999999998"/>
    <n v="36.9"/>
  </r>
  <r>
    <x v="205"/>
    <x v="14"/>
    <n v="131"/>
    <n v="2.0499999999999998"/>
    <n v="268.54999999999995"/>
  </r>
  <r>
    <x v="206"/>
    <x v="22"/>
    <n v="187"/>
    <n v="2.0499999999999998"/>
    <n v="383.34999999999997"/>
  </r>
  <r>
    <x v="207"/>
    <x v="24"/>
    <n v="412"/>
    <n v="2.0499999999999998"/>
    <n v="844.59999999999991"/>
  </r>
  <r>
    <x v="208"/>
    <x v="6"/>
    <n v="40"/>
    <n v="2.0499999999999998"/>
    <n v="82"/>
  </r>
  <r>
    <x v="209"/>
    <x v="37"/>
    <n v="166"/>
    <n v="2.0499999999999998"/>
    <n v="340.29999999999995"/>
  </r>
  <r>
    <x v="210"/>
    <x v="66"/>
    <n v="173"/>
    <n v="2.0499999999999998"/>
    <n v="354.65"/>
  </r>
  <r>
    <x v="211"/>
    <x v="110"/>
    <n v="2"/>
    <n v="2.0499999999999998"/>
    <n v="4.0999999999999996"/>
  </r>
  <r>
    <x v="211"/>
    <x v="111"/>
    <n v="18"/>
    <n v="2.0499999999999998"/>
    <n v="36.9"/>
  </r>
  <r>
    <x v="212"/>
    <x v="112"/>
    <n v="15"/>
    <n v="2.0499999999999998"/>
    <n v="30.749999999999996"/>
  </r>
  <r>
    <x v="213"/>
    <x v="102"/>
    <n v="243"/>
    <n v="2.0499999999999998"/>
    <n v="498.15"/>
  </r>
  <r>
    <x v="214"/>
    <x v="17"/>
    <n v="460"/>
    <n v="2.0499999999999998"/>
    <n v="942.99999999999989"/>
  </r>
  <r>
    <x v="214"/>
    <x v="113"/>
    <n v="8"/>
    <n v="2.0499999999999998"/>
    <n v="16.399999999999999"/>
  </r>
  <r>
    <x v="215"/>
    <x v="8"/>
    <n v="150"/>
    <n v="2.0499999999999998"/>
    <n v="307.5"/>
  </r>
  <r>
    <x v="216"/>
    <x v="52"/>
    <n v="72"/>
    <n v="2.0499999999999998"/>
    <n v="147.6"/>
  </r>
  <r>
    <x v="216"/>
    <x v="9"/>
    <n v="217"/>
    <n v="2.0499999999999998"/>
    <n v="444.84999999999997"/>
  </r>
  <r>
    <x v="217"/>
    <x v="39"/>
    <n v="164"/>
    <n v="2.0499999999999998"/>
    <n v="336.2"/>
  </r>
  <r>
    <x v="217"/>
    <x v="45"/>
    <n v="429"/>
    <n v="2.0499999999999998"/>
    <n v="879.44999999999993"/>
  </r>
  <r>
    <x v="218"/>
    <x v="8"/>
    <n v="63"/>
    <n v="2.0499999999999998"/>
    <n v="129.14999999999998"/>
  </r>
  <r>
    <x v="219"/>
    <x v="30"/>
    <n v="106"/>
    <n v="2.0499999999999998"/>
    <n v="217.29999999999998"/>
  </r>
  <r>
    <x v="220"/>
    <x v="22"/>
    <n v="136"/>
    <n v="2.0499999999999998"/>
    <n v="278.79999999999995"/>
  </r>
  <r>
    <x v="221"/>
    <x v="114"/>
    <n v="7"/>
    <n v="2.0499999999999998"/>
    <n v="14.349999999999998"/>
  </r>
  <r>
    <x v="222"/>
    <x v="12"/>
    <n v="114"/>
    <n v="2.0499999999999998"/>
    <n v="233.7"/>
  </r>
  <r>
    <x v="222"/>
    <x v="115"/>
    <n v="12"/>
    <n v="2.0499999999999998"/>
    <n v="24.599999999999998"/>
  </r>
  <r>
    <x v="223"/>
    <x v="9"/>
    <n v="443"/>
    <n v="2.0499999999999998"/>
    <n v="908.15"/>
  </r>
  <r>
    <x v="224"/>
    <x v="52"/>
    <n v="73"/>
    <n v="2.0499999999999998"/>
    <n v="149.64999999999998"/>
  </r>
  <r>
    <x v="225"/>
    <x v="116"/>
    <n v="15"/>
    <n v="2.0499999999999998"/>
    <n v="30.749999999999996"/>
  </r>
  <r>
    <x v="225"/>
    <x v="117"/>
    <n v="9"/>
    <n v="2.0499999999999998"/>
    <n v="18.45"/>
  </r>
  <r>
    <x v="226"/>
    <x v="118"/>
    <n v="20"/>
    <n v="2.0499999999999998"/>
    <n v="41"/>
  </r>
  <r>
    <x v="227"/>
    <x v="119"/>
    <n v="9"/>
    <n v="2.0499999999999998"/>
    <n v="18.45"/>
  </r>
  <r>
    <x v="228"/>
    <x v="120"/>
    <n v="88"/>
    <n v="2.0499999999999998"/>
    <n v="180.39999999999998"/>
  </r>
  <r>
    <x v="228"/>
    <x v="7"/>
    <n v="139"/>
    <n v="2.0499999999999998"/>
    <n v="284.95"/>
  </r>
  <r>
    <x v="229"/>
    <x v="22"/>
    <n v="346"/>
    <n v="2.0499999999999998"/>
    <n v="709.3"/>
  </r>
  <r>
    <x v="230"/>
    <x v="121"/>
    <n v="3"/>
    <n v="2.0499999999999998"/>
    <n v="6.1499999999999995"/>
  </r>
  <r>
    <x v="230"/>
    <x v="122"/>
    <n v="9"/>
    <n v="2.0499999999999998"/>
    <n v="18.45"/>
  </r>
  <r>
    <x v="230"/>
    <x v="9"/>
    <n v="323"/>
    <n v="2.0499999999999998"/>
    <n v="662.15"/>
  </r>
  <r>
    <x v="231"/>
    <x v="102"/>
    <n v="382"/>
    <n v="2.0499999999999998"/>
    <n v="783.09999999999991"/>
  </r>
  <r>
    <x v="232"/>
    <x v="17"/>
    <n v="296"/>
    <n v="2.0499999999999998"/>
    <n v="606.79999999999995"/>
  </r>
  <r>
    <x v="233"/>
    <x v="5"/>
    <n v="121"/>
    <n v="2.0499999999999998"/>
    <n v="248.04999999999998"/>
  </r>
  <r>
    <x v="233"/>
    <x v="25"/>
    <n v="157"/>
    <n v="2.0499999999999998"/>
    <n v="321.84999999999997"/>
  </r>
  <r>
    <x v="234"/>
    <x v="9"/>
    <n v="497"/>
    <n v="2.0499999999999998"/>
    <n v="1018.8499999999999"/>
  </r>
  <r>
    <x v="235"/>
    <x v="9"/>
    <n v="103"/>
    <n v="2.0499999999999998"/>
    <n v="211.14999999999998"/>
  </r>
  <r>
    <x v="236"/>
    <x v="30"/>
    <n v="142"/>
    <n v="2.0499999999999998"/>
    <n v="291.09999999999997"/>
  </r>
  <r>
    <x v="237"/>
    <x v="23"/>
    <n v="144"/>
    <n v="2.0499999999999998"/>
    <n v="295.2"/>
  </r>
  <r>
    <x v="238"/>
    <x v="100"/>
    <n v="8"/>
    <n v="2.0499999999999998"/>
    <n v="16.399999999999999"/>
  </r>
  <r>
    <x v="239"/>
    <x v="55"/>
    <n v="172"/>
    <n v="2.0499999999999998"/>
    <n v="352.59999999999997"/>
  </r>
  <r>
    <x v="240"/>
    <x v="7"/>
    <n v="290"/>
    <n v="2.0499999999999998"/>
    <n v="594.5"/>
  </r>
  <r>
    <x v="241"/>
    <x v="14"/>
    <n v="422"/>
    <n v="2.0499999999999998"/>
    <n v="865.09999999999991"/>
  </r>
  <r>
    <x v="242"/>
    <x v="109"/>
    <n v="12"/>
    <n v="2.0499999999999998"/>
    <n v="24.599999999999998"/>
  </r>
  <r>
    <x v="243"/>
    <x v="55"/>
    <n v="104"/>
    <n v="2.0499999999999998"/>
    <n v="213.2"/>
  </r>
  <r>
    <x v="244"/>
    <x v="35"/>
    <n v="97"/>
    <n v="2.0499999999999998"/>
    <n v="198.85"/>
  </r>
  <r>
    <x v="245"/>
    <x v="26"/>
    <n v="179"/>
    <n v="2.0499999999999998"/>
    <n v="366.95"/>
  </r>
  <r>
    <x v="246"/>
    <x v="50"/>
    <n v="256"/>
    <n v="2.0499999999999998"/>
    <n v="524.79999999999995"/>
  </r>
  <r>
    <x v="247"/>
    <x v="113"/>
    <n v="20"/>
    <n v="2.0499999999999998"/>
    <n v="41"/>
  </r>
  <r>
    <x v="247"/>
    <x v="105"/>
    <n v="10"/>
    <n v="2.0499999999999998"/>
    <n v="20.5"/>
  </r>
  <r>
    <x v="248"/>
    <x v="7"/>
    <n v="407"/>
    <n v="2.0499999999999998"/>
    <n v="834.34999999999991"/>
  </r>
  <r>
    <x v="249"/>
    <x v="22"/>
    <n v="297"/>
    <n v="2.0499999999999998"/>
    <n v="608.84999999999991"/>
  </r>
  <r>
    <x v="249"/>
    <x v="71"/>
    <n v="133"/>
    <n v="2.0499999999999998"/>
    <n v="272.64999999999998"/>
  </r>
  <r>
    <x v="249"/>
    <x v="35"/>
    <n v="33"/>
    <n v="2.0499999999999998"/>
    <n v="67.649999999999991"/>
  </r>
  <r>
    <x v="250"/>
    <x v="14"/>
    <n v="220"/>
    <n v="2.0499999999999998"/>
    <n v="450.99999999999994"/>
  </r>
  <r>
    <x v="250"/>
    <x v="28"/>
    <n v="114"/>
    <n v="2.0499999999999998"/>
    <n v="233.7"/>
  </r>
  <r>
    <x v="251"/>
    <x v="8"/>
    <n v="130"/>
    <n v="2.0499999999999998"/>
    <n v="266.5"/>
  </r>
  <r>
    <x v="251"/>
    <x v="30"/>
    <n v="52"/>
    <n v="2.0499999999999998"/>
    <n v="106.6"/>
  </r>
  <r>
    <x v="251"/>
    <x v="28"/>
    <n v="33"/>
    <n v="2.0499999999999998"/>
    <n v="67.649999999999991"/>
  </r>
  <r>
    <x v="252"/>
    <x v="61"/>
    <n v="57"/>
    <n v="2.0499999999999998"/>
    <n v="116.85"/>
  </r>
  <r>
    <x v="253"/>
    <x v="123"/>
    <n v="190"/>
    <n v="2.0499999999999998"/>
    <n v="389.49999999999994"/>
  </r>
  <r>
    <x v="253"/>
    <x v="84"/>
    <n v="8"/>
    <n v="2.0499999999999998"/>
    <n v="16.399999999999999"/>
  </r>
  <r>
    <x v="253"/>
    <x v="7"/>
    <n v="255"/>
    <n v="2.0499999999999998"/>
    <n v="522.75"/>
  </r>
  <r>
    <x v="254"/>
    <x v="71"/>
    <n v="108"/>
    <n v="2.0499999999999998"/>
    <n v="221.39999999999998"/>
  </r>
  <r>
    <x v="255"/>
    <x v="18"/>
    <n v="78"/>
    <n v="2.0499999999999998"/>
    <n v="159.89999999999998"/>
  </r>
  <r>
    <x v="256"/>
    <x v="7"/>
    <n v="364"/>
    <n v="2.0499999999999998"/>
    <n v="746.19999999999993"/>
  </r>
  <r>
    <x v="257"/>
    <x v="66"/>
    <n v="52"/>
    <n v="2.0499999999999998"/>
    <n v="106.6"/>
  </r>
  <r>
    <x v="258"/>
    <x v="102"/>
    <n v="343"/>
    <n v="2.0499999999999998"/>
    <n v="703.15"/>
  </r>
  <r>
    <x v="259"/>
    <x v="52"/>
    <n v="197"/>
    <n v="2.0499999999999998"/>
    <n v="403.84999999999997"/>
  </r>
  <r>
    <x v="260"/>
    <x v="124"/>
    <n v="4"/>
    <n v="2.0499999999999998"/>
    <n v="8.1999999999999993"/>
  </r>
  <r>
    <x v="261"/>
    <x v="125"/>
    <n v="8"/>
    <n v="2.0499999999999998"/>
    <n v="16.399999999999999"/>
  </r>
  <r>
    <x v="261"/>
    <x v="56"/>
    <n v="11"/>
    <n v="2.0499999999999998"/>
    <n v="22.549999999999997"/>
  </r>
  <r>
    <x v="261"/>
    <x v="72"/>
    <n v="10"/>
    <n v="2.0499999999999998"/>
    <n v="20.5"/>
  </r>
  <r>
    <x v="262"/>
    <x v="61"/>
    <n v="96"/>
    <n v="2.0499999999999998"/>
    <n v="196.79999999999998"/>
  </r>
  <r>
    <x v="262"/>
    <x v="55"/>
    <n v="30"/>
    <n v="2.0499999999999998"/>
    <n v="61.499999999999993"/>
  </r>
  <r>
    <x v="263"/>
    <x v="126"/>
    <n v="17"/>
    <n v="2.0499999999999998"/>
    <n v="34.849999999999994"/>
  </r>
  <r>
    <x v="264"/>
    <x v="122"/>
    <n v="17"/>
    <n v="2.0499999999999998"/>
    <n v="34.849999999999994"/>
  </r>
  <r>
    <x v="264"/>
    <x v="12"/>
    <n v="180"/>
    <n v="2.0499999999999998"/>
    <n v="368.99999999999994"/>
  </r>
  <r>
    <x v="264"/>
    <x v="31"/>
    <n v="94"/>
    <n v="2.0499999999999998"/>
    <n v="192.7"/>
  </r>
  <r>
    <x v="265"/>
    <x v="39"/>
    <n v="45"/>
    <n v="2.0499999999999998"/>
    <n v="92.249999999999986"/>
  </r>
  <r>
    <x v="266"/>
    <x v="7"/>
    <n v="380"/>
    <n v="2.0499999999999998"/>
    <n v="778.99999999999989"/>
  </r>
  <r>
    <x v="266"/>
    <x v="43"/>
    <n v="5"/>
    <n v="2.0499999999999998"/>
    <n v="10.25"/>
  </r>
  <r>
    <x v="267"/>
    <x v="37"/>
    <n v="170"/>
    <n v="2.0499999999999998"/>
    <n v="348.49999999999994"/>
  </r>
  <r>
    <x v="268"/>
    <x v="45"/>
    <n v="198"/>
    <n v="2.0499999999999998"/>
    <n v="405.9"/>
  </r>
  <r>
    <x v="269"/>
    <x v="17"/>
    <n v="283"/>
    <n v="2.0499999999999998"/>
    <n v="580.15"/>
  </r>
  <r>
    <x v="270"/>
    <x v="123"/>
    <n v="42"/>
    <n v="2.0499999999999998"/>
    <n v="86.1"/>
  </r>
  <r>
    <x v="271"/>
    <x v="6"/>
    <n v="163"/>
    <n v="2.0499999999999998"/>
    <n v="334.15"/>
  </r>
  <r>
    <x v="272"/>
    <x v="17"/>
    <n v="115"/>
    <n v="2.0499999999999998"/>
    <n v="235.74999999999997"/>
  </r>
  <r>
    <x v="273"/>
    <x v="71"/>
    <n v="75"/>
    <n v="2.0499999999999998"/>
    <n v="153.75"/>
  </r>
  <r>
    <x v="274"/>
    <x v="45"/>
    <n v="403"/>
    <n v="2.0499999999999998"/>
    <n v="826.15"/>
  </r>
  <r>
    <x v="275"/>
    <x v="17"/>
    <n v="465"/>
    <n v="2.0499999999999998"/>
    <n v="953.24999999999989"/>
  </r>
  <r>
    <x v="276"/>
    <x v="6"/>
    <n v="194"/>
    <n v="2.0499999999999998"/>
    <n v="397.7"/>
  </r>
  <r>
    <x v="276"/>
    <x v="69"/>
    <n v="122"/>
    <n v="2.0499999999999998"/>
    <n v="250.09999999999997"/>
  </r>
  <r>
    <x v="276"/>
    <x v="19"/>
    <n v="186"/>
    <n v="2.0499999999999998"/>
    <n v="381.29999999999995"/>
  </r>
  <r>
    <x v="277"/>
    <x v="12"/>
    <n v="137"/>
    <n v="2.0499999999999998"/>
    <n v="280.84999999999997"/>
  </r>
  <r>
    <x v="278"/>
    <x v="79"/>
    <n v="10"/>
    <n v="2.0499999999999998"/>
    <n v="20.5"/>
  </r>
  <r>
    <x v="279"/>
    <x v="50"/>
    <n v="437"/>
    <n v="2.0499999999999998"/>
    <n v="895.84999999999991"/>
  </r>
  <r>
    <x v="280"/>
    <x v="127"/>
    <n v="20"/>
    <n v="2.0499999999999998"/>
    <n v="41"/>
  </r>
  <r>
    <x v="281"/>
    <x v="14"/>
    <n v="108"/>
    <n v="2.0499999999999998"/>
    <n v="221.39999999999998"/>
  </r>
  <r>
    <x v="282"/>
    <x v="37"/>
    <n v="62"/>
    <n v="2.0499999999999998"/>
    <n v="127.1"/>
  </r>
  <r>
    <x v="282"/>
    <x v="7"/>
    <n v="426"/>
    <n v="2.0499999999999998"/>
    <n v="873.3"/>
  </r>
  <r>
    <x v="283"/>
    <x v="45"/>
    <n v="303"/>
    <n v="2.0499999999999998"/>
    <n v="621.15"/>
  </r>
  <r>
    <x v="284"/>
    <x v="0"/>
    <n v="20"/>
    <n v="2.0499999999999998"/>
    <n v="41"/>
  </r>
  <r>
    <x v="285"/>
    <x v="9"/>
    <n v="237"/>
    <n v="2.0499999999999998"/>
    <n v="485.84999999999997"/>
  </r>
  <r>
    <x v="286"/>
    <x v="23"/>
    <n v="151"/>
    <n v="2.0499999999999998"/>
    <n v="309.54999999999995"/>
  </r>
  <r>
    <x v="287"/>
    <x v="128"/>
    <n v="6"/>
    <n v="2.0499999999999998"/>
    <n v="12.299999999999999"/>
  </r>
  <r>
    <x v="288"/>
    <x v="6"/>
    <n v="124"/>
    <n v="2.0499999999999998"/>
    <n v="254.2"/>
  </r>
  <r>
    <x v="289"/>
    <x v="129"/>
    <n v="7"/>
    <n v="2.0499999999999998"/>
    <n v="14.349999999999998"/>
  </r>
  <r>
    <x v="290"/>
    <x v="130"/>
    <n v="7"/>
    <n v="2.0499999999999998"/>
    <n v="14.349999999999998"/>
  </r>
  <r>
    <x v="291"/>
    <x v="45"/>
    <n v="105"/>
    <n v="2.0499999999999998"/>
    <n v="215.24999999999997"/>
  </r>
  <r>
    <x v="292"/>
    <x v="69"/>
    <n v="58"/>
    <n v="2.0499999999999998"/>
    <n v="118.89999999999999"/>
  </r>
  <r>
    <x v="292"/>
    <x v="131"/>
    <n v="182"/>
    <n v="2.0499999999999998"/>
    <n v="373.09999999999997"/>
  </r>
  <r>
    <x v="293"/>
    <x v="50"/>
    <n v="163"/>
    <n v="2.0499999999999998"/>
    <n v="334.15"/>
  </r>
  <r>
    <x v="293"/>
    <x v="132"/>
    <n v="14"/>
    <n v="2.0499999999999998"/>
    <n v="28.699999999999996"/>
  </r>
  <r>
    <x v="294"/>
    <x v="133"/>
    <n v="4"/>
    <n v="2.0499999999999998"/>
    <n v="8.1999999999999993"/>
  </r>
  <r>
    <x v="295"/>
    <x v="134"/>
    <n v="13"/>
    <n v="2.0499999999999998"/>
    <n v="26.65"/>
  </r>
  <r>
    <x v="296"/>
    <x v="7"/>
    <n v="422"/>
    <n v="2.0499999999999998"/>
    <n v="865.09999999999991"/>
  </r>
  <r>
    <x v="297"/>
    <x v="82"/>
    <n v="6"/>
    <n v="2.0499999999999998"/>
    <n v="12.299999999999999"/>
  </r>
  <r>
    <x v="298"/>
    <x v="135"/>
    <n v="15"/>
    <n v="2.0499999999999998"/>
    <n v="30.749999999999996"/>
  </r>
  <r>
    <x v="299"/>
    <x v="30"/>
    <n v="168"/>
    <n v="2.0499999999999998"/>
    <n v="344.4"/>
  </r>
  <r>
    <x v="300"/>
    <x v="50"/>
    <n v="193"/>
    <n v="2.0499999999999998"/>
    <n v="395.65"/>
  </r>
  <r>
    <x v="301"/>
    <x v="105"/>
    <n v="15"/>
    <n v="2.0499999999999998"/>
    <n v="30.749999999999996"/>
  </r>
  <r>
    <x v="302"/>
    <x v="23"/>
    <n v="27"/>
    <n v="2.0499999999999998"/>
    <n v="55.349999999999994"/>
  </r>
  <r>
    <x v="303"/>
    <x v="23"/>
    <n v="116"/>
    <n v="2.0499999999999998"/>
    <n v="237.79999999999998"/>
  </r>
  <r>
    <x v="304"/>
    <x v="61"/>
    <n v="21"/>
    <n v="2.0499999999999998"/>
    <n v="43.05"/>
  </r>
  <r>
    <x v="304"/>
    <x v="23"/>
    <n v="61"/>
    <n v="2.0499999999999998"/>
    <n v="125.04999999999998"/>
  </r>
  <r>
    <x v="304"/>
    <x v="17"/>
    <n v="458"/>
    <n v="2.0499999999999998"/>
    <n v="938.89999999999986"/>
  </r>
  <r>
    <x v="305"/>
    <x v="136"/>
    <n v="19"/>
    <n v="2.0499999999999998"/>
    <n v="38.949999999999996"/>
  </r>
  <r>
    <x v="306"/>
    <x v="55"/>
    <n v="81"/>
    <n v="2.09"/>
    <n v="169.29"/>
  </r>
  <r>
    <x v="307"/>
    <x v="18"/>
    <n v="86"/>
    <n v="2.09"/>
    <n v="179.73999999999998"/>
  </r>
  <r>
    <x v="308"/>
    <x v="7"/>
    <n v="142"/>
    <n v="2.09"/>
    <n v="296.77999999999997"/>
  </r>
  <r>
    <x v="309"/>
    <x v="17"/>
    <n v="459"/>
    <n v="2.09"/>
    <n v="959.31"/>
  </r>
  <r>
    <x v="310"/>
    <x v="40"/>
    <n v="20"/>
    <n v="2.09"/>
    <n v="41.8"/>
  </r>
  <r>
    <x v="311"/>
    <x v="45"/>
    <n v="245"/>
    <n v="2.09"/>
    <n v="512.04999999999995"/>
  </r>
  <r>
    <x v="311"/>
    <x v="100"/>
    <n v="19"/>
    <n v="2.09"/>
    <n v="39.709999999999994"/>
  </r>
  <r>
    <x v="312"/>
    <x v="10"/>
    <n v="159"/>
    <n v="2.09"/>
    <n v="332.31"/>
  </r>
  <r>
    <x v="313"/>
    <x v="23"/>
    <n v="99"/>
    <n v="2.09"/>
    <n v="206.91"/>
  </r>
  <r>
    <x v="314"/>
    <x v="22"/>
    <n v="213"/>
    <n v="2.09"/>
    <n v="445.16999999999996"/>
  </r>
  <r>
    <x v="315"/>
    <x v="14"/>
    <n v="349"/>
    <n v="2.09"/>
    <n v="729.41"/>
  </r>
  <r>
    <x v="316"/>
    <x v="17"/>
    <n v="114"/>
    <n v="2.09"/>
    <n v="238.26"/>
  </r>
  <r>
    <x v="316"/>
    <x v="27"/>
    <n v="12"/>
    <n v="2.09"/>
    <n v="25.08"/>
  </r>
  <r>
    <x v="317"/>
    <x v="99"/>
    <n v="12"/>
    <n v="2.09"/>
    <n v="25.08"/>
  </r>
  <r>
    <x v="318"/>
    <x v="12"/>
    <n v="132"/>
    <n v="2.09"/>
    <n v="275.88"/>
  </r>
  <r>
    <x v="319"/>
    <x v="23"/>
    <n v="197"/>
    <n v="2.09"/>
    <n v="411.72999999999996"/>
  </r>
  <r>
    <x v="319"/>
    <x v="15"/>
    <n v="5"/>
    <n v="2.09"/>
    <n v="10.45"/>
  </r>
  <r>
    <x v="319"/>
    <x v="50"/>
    <n v="403"/>
    <n v="2.09"/>
    <n v="842.27"/>
  </r>
  <r>
    <x v="320"/>
    <x v="10"/>
    <n v="200"/>
    <n v="2.09"/>
    <n v="418"/>
  </r>
  <r>
    <x v="321"/>
    <x v="69"/>
    <n v="23"/>
    <n v="2.09"/>
    <n v="48.069999999999993"/>
  </r>
  <r>
    <x v="322"/>
    <x v="45"/>
    <n v="337"/>
    <n v="2.09"/>
    <n v="704.32999999999993"/>
  </r>
  <r>
    <x v="323"/>
    <x v="5"/>
    <n v="500"/>
    <n v="2.09"/>
    <n v="1045"/>
  </r>
  <r>
    <x v="323"/>
    <x v="90"/>
    <n v="9"/>
    <n v="2.09"/>
    <n v="18.809999999999999"/>
  </r>
  <r>
    <x v="324"/>
    <x v="131"/>
    <n v="39"/>
    <n v="2.09"/>
    <n v="81.509999999999991"/>
  </r>
  <r>
    <x v="325"/>
    <x v="78"/>
    <n v="156"/>
    <n v="2.09"/>
    <n v="326.03999999999996"/>
  </r>
  <r>
    <x v="326"/>
    <x v="17"/>
    <n v="258"/>
    <n v="2.09"/>
    <n v="539.21999999999991"/>
  </r>
  <r>
    <x v="326"/>
    <x v="94"/>
    <n v="14"/>
    <n v="2.09"/>
    <n v="29.259999999999998"/>
  </r>
  <r>
    <x v="327"/>
    <x v="12"/>
    <n v="91"/>
    <n v="2.09"/>
    <n v="190.19"/>
  </r>
  <r>
    <x v="328"/>
    <x v="12"/>
    <n v="68"/>
    <n v="2.09"/>
    <n v="142.12"/>
  </r>
  <r>
    <x v="329"/>
    <x v="137"/>
    <n v="13"/>
    <n v="2.09"/>
    <n v="27.169999999999998"/>
  </r>
  <r>
    <x v="330"/>
    <x v="28"/>
    <n v="118"/>
    <n v="2.09"/>
    <n v="246.61999999999998"/>
  </r>
  <r>
    <x v="331"/>
    <x v="25"/>
    <n v="54"/>
    <n v="2.09"/>
    <n v="112.85999999999999"/>
  </r>
  <r>
    <x v="332"/>
    <x v="138"/>
    <n v="10"/>
    <n v="2.09"/>
    <n v="20.9"/>
  </r>
  <r>
    <x v="333"/>
    <x v="50"/>
    <n v="339"/>
    <n v="2.09"/>
    <n v="708.51"/>
  </r>
  <r>
    <x v="334"/>
    <x v="30"/>
    <n v="80"/>
    <n v="2.09"/>
    <n v="167.2"/>
  </r>
  <r>
    <x v="335"/>
    <x v="22"/>
    <n v="431"/>
    <n v="2.09"/>
    <n v="900.79"/>
  </r>
  <r>
    <x v="336"/>
    <x v="50"/>
    <n v="268"/>
    <n v="2.09"/>
    <n v="560.12"/>
  </r>
  <r>
    <x v="336"/>
    <x v="22"/>
    <n v="440"/>
    <n v="2.09"/>
    <n v="919.59999999999991"/>
  </r>
  <r>
    <x v="336"/>
    <x v="5"/>
    <n v="396"/>
    <n v="2.09"/>
    <n v="827.64"/>
  </r>
  <r>
    <x v="336"/>
    <x v="18"/>
    <n v="157"/>
    <n v="2.09"/>
    <n v="328.13"/>
  </r>
  <r>
    <x v="337"/>
    <x v="12"/>
    <n v="194"/>
    <n v="2.09"/>
    <n v="405.46"/>
  </r>
  <r>
    <x v="338"/>
    <x v="39"/>
    <n v="156"/>
    <n v="2.09"/>
    <n v="326.03999999999996"/>
  </r>
  <r>
    <x v="339"/>
    <x v="112"/>
    <n v="11"/>
    <n v="2.09"/>
    <n v="22.99"/>
  </r>
  <r>
    <x v="340"/>
    <x v="35"/>
    <n v="110"/>
    <n v="2.09"/>
    <n v="229.89999999999998"/>
  </r>
  <r>
    <x v="341"/>
    <x v="139"/>
    <n v="12"/>
    <n v="2.09"/>
    <n v="25.08"/>
  </r>
  <r>
    <x v="342"/>
    <x v="5"/>
    <n v="464"/>
    <n v="2.09"/>
    <n v="969.76"/>
  </r>
  <r>
    <x v="343"/>
    <x v="66"/>
    <n v="40"/>
    <n v="2.09"/>
    <n v="83.6"/>
  </r>
  <r>
    <x v="344"/>
    <x v="39"/>
    <n v="52"/>
    <n v="2.09"/>
    <n v="108.67999999999999"/>
  </r>
  <r>
    <x v="345"/>
    <x v="75"/>
    <n v="12"/>
    <n v="2.09"/>
    <n v="25.08"/>
  </r>
  <r>
    <x v="346"/>
    <x v="7"/>
    <n v="412"/>
    <n v="2.09"/>
    <n v="861.07999999999993"/>
  </r>
  <r>
    <x v="347"/>
    <x v="17"/>
    <n v="268"/>
    <n v="2.09"/>
    <n v="560.12"/>
  </r>
  <r>
    <x v="347"/>
    <x v="7"/>
    <n v="495"/>
    <n v="2.09"/>
    <n v="1034.55"/>
  </r>
  <r>
    <x v="347"/>
    <x v="35"/>
    <n v="30"/>
    <n v="2.09"/>
    <n v="62.699999999999996"/>
  </r>
  <r>
    <x v="348"/>
    <x v="6"/>
    <n v="67"/>
    <n v="2.09"/>
    <n v="140.03"/>
  </r>
  <r>
    <x v="349"/>
    <x v="14"/>
    <n v="497"/>
    <n v="2.09"/>
    <n v="1038.73"/>
  </r>
  <r>
    <x v="350"/>
    <x v="22"/>
    <n v="102"/>
    <n v="2.09"/>
    <n v="213.17999999999998"/>
  </r>
  <r>
    <x v="351"/>
    <x v="7"/>
    <n v="322"/>
    <n v="2.09"/>
    <n v="672.9799999999999"/>
  </r>
  <r>
    <x v="352"/>
    <x v="9"/>
    <n v="297"/>
    <n v="2.09"/>
    <n v="620.7299999999999"/>
  </r>
  <r>
    <x v="353"/>
    <x v="12"/>
    <n v="179"/>
    <n v="2.09"/>
    <n v="374.10999999999996"/>
  </r>
  <r>
    <x v="354"/>
    <x v="140"/>
    <n v="15"/>
    <n v="2.09"/>
    <n v="31.349999999999998"/>
  </r>
  <r>
    <x v="355"/>
    <x v="61"/>
    <n v="65"/>
    <n v="2.09"/>
    <n v="135.85"/>
  </r>
  <r>
    <x v="356"/>
    <x v="7"/>
    <n v="297"/>
    <n v="2.09"/>
    <n v="620.7299999999999"/>
  </r>
  <r>
    <x v="357"/>
    <x v="8"/>
    <n v="131"/>
    <n v="2.09"/>
    <n v="273.78999999999996"/>
  </r>
  <r>
    <x v="358"/>
    <x v="141"/>
    <n v="12"/>
    <n v="2.09"/>
    <n v="25.08"/>
  </r>
  <r>
    <x v="358"/>
    <x v="18"/>
    <n v="114"/>
    <n v="2.09"/>
    <n v="238.26"/>
  </r>
  <r>
    <x v="359"/>
    <x v="14"/>
    <n v="293"/>
    <n v="2.09"/>
    <n v="612.37"/>
  </r>
  <r>
    <x v="360"/>
    <x v="142"/>
    <n v="18"/>
    <n v="2.09"/>
    <n v="37.619999999999997"/>
  </r>
  <r>
    <x v="360"/>
    <x v="19"/>
    <n v="186"/>
    <n v="2.09"/>
    <n v="388.73999999999995"/>
  </r>
  <r>
    <x v="361"/>
    <x v="28"/>
    <n v="119"/>
    <n v="2.09"/>
    <n v="248.70999999999998"/>
  </r>
  <r>
    <x v="362"/>
    <x v="130"/>
    <n v="4"/>
    <n v="2.09"/>
    <n v="8.36"/>
  </r>
  <r>
    <x v="363"/>
    <x v="14"/>
    <n v="415"/>
    <n v="2.09"/>
    <n v="867.34999999999991"/>
  </r>
  <r>
    <x v="363"/>
    <x v="13"/>
    <n v="10"/>
    <n v="2.09"/>
    <n v="20.9"/>
  </r>
  <r>
    <x v="363"/>
    <x v="18"/>
    <n v="159"/>
    <n v="2.09"/>
    <n v="332.31"/>
  </r>
  <r>
    <x v="364"/>
    <x v="17"/>
    <n v="140"/>
    <n v="2.09"/>
    <n v="292.59999999999997"/>
  </r>
  <r>
    <x v="365"/>
    <x v="19"/>
    <n v="128"/>
    <n v="2.09"/>
    <n v="267.52"/>
  </r>
  <r>
    <x v="366"/>
    <x v="143"/>
    <n v="9"/>
    <n v="2.09"/>
    <n v="18.809999999999999"/>
  </r>
  <r>
    <x v="366"/>
    <x v="17"/>
    <n v="121"/>
    <n v="2.09"/>
    <n v="252.89"/>
  </r>
  <r>
    <x v="367"/>
    <x v="14"/>
    <n v="169"/>
    <n v="2.09"/>
    <n v="353.21"/>
  </r>
  <r>
    <x v="368"/>
    <x v="55"/>
    <n v="118"/>
    <n v="2.09"/>
    <n v="246.61999999999998"/>
  </r>
  <r>
    <x v="368"/>
    <x v="78"/>
    <n v="37"/>
    <n v="2.09"/>
    <n v="77.33"/>
  </r>
  <r>
    <x v="369"/>
    <x v="35"/>
    <n v="198"/>
    <n v="2.09"/>
    <n v="413.82"/>
  </r>
  <r>
    <x v="370"/>
    <x v="28"/>
    <n v="74"/>
    <n v="2.09"/>
    <n v="154.66"/>
  </r>
  <r>
    <x v="371"/>
    <x v="144"/>
    <n v="18"/>
    <n v="2.09"/>
    <n v="37.619999999999997"/>
  </r>
  <r>
    <x v="372"/>
    <x v="24"/>
    <n v="291"/>
    <n v="2.09"/>
    <n v="608.18999999999994"/>
  </r>
  <r>
    <x v="373"/>
    <x v="9"/>
    <n v="208"/>
    <n v="2.09"/>
    <n v="434.71999999999997"/>
  </r>
  <r>
    <x v="373"/>
    <x v="5"/>
    <n v="354"/>
    <n v="2.09"/>
    <n v="739.8599999999999"/>
  </r>
  <r>
    <x v="374"/>
    <x v="25"/>
    <n v="113"/>
    <n v="2.09"/>
    <n v="236.17"/>
  </r>
  <r>
    <x v="375"/>
    <x v="145"/>
    <n v="3"/>
    <n v="2.09"/>
    <n v="6.27"/>
  </r>
  <r>
    <x v="375"/>
    <x v="45"/>
    <n v="446"/>
    <n v="2.09"/>
    <n v="932.14"/>
  </r>
  <r>
    <x v="375"/>
    <x v="121"/>
    <n v="9"/>
    <n v="2.09"/>
    <n v="18.809999999999999"/>
  </r>
  <r>
    <x v="376"/>
    <x v="50"/>
    <n v="445"/>
    <n v="2.09"/>
    <n v="930.05"/>
  </r>
  <r>
    <x v="377"/>
    <x v="69"/>
    <n v="47"/>
    <n v="2.09"/>
    <n v="98.22999999999999"/>
  </r>
  <r>
    <x v="378"/>
    <x v="146"/>
    <n v="14"/>
    <n v="2.09"/>
    <n v="29.259999999999998"/>
  </r>
  <r>
    <x v="379"/>
    <x v="37"/>
    <n v="187"/>
    <n v="2.09"/>
    <n v="390.83"/>
  </r>
  <r>
    <x v="380"/>
    <x v="45"/>
    <n v="355"/>
    <n v="2.09"/>
    <n v="741.94999999999993"/>
  </r>
  <r>
    <x v="381"/>
    <x v="115"/>
    <n v="6"/>
    <n v="2.09"/>
    <n v="12.54"/>
  </r>
  <r>
    <x v="382"/>
    <x v="68"/>
    <n v="18"/>
    <n v="2.09"/>
    <n v="37.619999999999997"/>
  </r>
  <r>
    <x v="383"/>
    <x v="71"/>
    <n v="111"/>
    <n v="2.09"/>
    <n v="231.98999999999998"/>
  </r>
  <r>
    <x v="383"/>
    <x v="8"/>
    <n v="156"/>
    <n v="2.09"/>
    <n v="326.03999999999996"/>
  </r>
  <r>
    <x v="384"/>
    <x v="45"/>
    <n v="396"/>
    <n v="2.09"/>
    <n v="827.64"/>
  </r>
  <r>
    <x v="385"/>
    <x v="60"/>
    <n v="7"/>
    <n v="2.09"/>
    <n v="14.629999999999999"/>
  </r>
  <r>
    <x v="386"/>
    <x v="55"/>
    <n v="98"/>
    <n v="2.09"/>
    <n v="204.82"/>
  </r>
  <r>
    <x v="387"/>
    <x v="45"/>
    <n v="405"/>
    <n v="2.09"/>
    <n v="846.44999999999993"/>
  </r>
  <r>
    <x v="388"/>
    <x v="7"/>
    <n v="220"/>
    <n v="2.09"/>
    <n v="459.79999999999995"/>
  </r>
  <r>
    <x v="389"/>
    <x v="30"/>
    <n v="141"/>
    <n v="2.09"/>
    <n v="294.69"/>
  </r>
  <r>
    <x v="390"/>
    <x v="90"/>
    <n v="17"/>
    <n v="2.09"/>
    <n v="35.53"/>
  </r>
  <r>
    <x v="390"/>
    <x v="9"/>
    <n v="260"/>
    <n v="2.09"/>
    <n v="543.4"/>
  </r>
  <r>
    <x v="391"/>
    <x v="119"/>
    <n v="11"/>
    <n v="2.09"/>
    <n v="22.99"/>
  </r>
  <r>
    <x v="392"/>
    <x v="52"/>
    <n v="182"/>
    <n v="2.09"/>
    <n v="380.38"/>
  </r>
  <r>
    <x v="393"/>
    <x v="37"/>
    <n v="59"/>
    <n v="2.09"/>
    <n v="123.30999999999999"/>
  </r>
  <r>
    <x v="394"/>
    <x v="66"/>
    <n v="45"/>
    <n v="2.09"/>
    <n v="94.05"/>
  </r>
  <r>
    <x v="394"/>
    <x v="76"/>
    <n v="3"/>
    <n v="2.09"/>
    <n v="6.27"/>
  </r>
  <r>
    <x v="395"/>
    <x v="61"/>
    <n v="52"/>
    <n v="2.09"/>
    <n v="108.67999999999999"/>
  </r>
  <r>
    <x v="395"/>
    <x v="22"/>
    <n v="373"/>
    <n v="2.09"/>
    <n v="779.56999999999994"/>
  </r>
  <r>
    <x v="396"/>
    <x v="34"/>
    <n v="2"/>
    <n v="2.09"/>
    <n v="4.18"/>
  </r>
  <r>
    <x v="396"/>
    <x v="24"/>
    <n v="445"/>
    <n v="2.09"/>
    <n v="930.05"/>
  </r>
  <r>
    <x v="397"/>
    <x v="52"/>
    <n v="93"/>
    <n v="2.09"/>
    <n v="194.36999999999998"/>
  </r>
  <r>
    <x v="398"/>
    <x v="22"/>
    <n v="329"/>
    <n v="2.09"/>
    <n v="687.6099999999999"/>
  </r>
  <r>
    <x v="399"/>
    <x v="22"/>
    <n v="217"/>
    <n v="2.09"/>
    <n v="453.53"/>
  </r>
  <r>
    <x v="399"/>
    <x v="18"/>
    <n v="165"/>
    <n v="2.09"/>
    <n v="344.84999999999997"/>
  </r>
  <r>
    <x v="400"/>
    <x v="41"/>
    <n v="20"/>
    <n v="2.09"/>
    <n v="41.8"/>
  </r>
  <r>
    <x v="401"/>
    <x v="33"/>
    <n v="11"/>
    <n v="2.09"/>
    <n v="22.99"/>
  </r>
  <r>
    <x v="402"/>
    <x v="14"/>
    <n v="294"/>
    <n v="2.09"/>
    <n v="614.45999999999992"/>
  </r>
  <r>
    <x v="403"/>
    <x v="12"/>
    <n v="82"/>
    <n v="2.09"/>
    <n v="171.38"/>
  </r>
  <r>
    <x v="403"/>
    <x v="23"/>
    <n v="186"/>
    <n v="2.09"/>
    <n v="388.73999999999995"/>
  </r>
  <r>
    <x v="404"/>
    <x v="10"/>
    <n v="163"/>
    <n v="2.09"/>
    <n v="340.66999999999996"/>
  </r>
  <r>
    <x v="404"/>
    <x v="30"/>
    <n v="148"/>
    <n v="2.09"/>
    <n v="309.32"/>
  </r>
  <r>
    <x v="405"/>
    <x v="40"/>
    <n v="2"/>
    <n v="2.09"/>
    <n v="4.18"/>
  </r>
  <r>
    <x v="406"/>
    <x v="22"/>
    <n v="343"/>
    <n v="2.09"/>
    <n v="716.87"/>
  </r>
  <r>
    <x v="406"/>
    <x v="71"/>
    <n v="51"/>
    <n v="2.09"/>
    <n v="106.58999999999999"/>
  </r>
  <r>
    <x v="407"/>
    <x v="10"/>
    <n v="164"/>
    <n v="2.09"/>
    <n v="342.76"/>
  </r>
  <r>
    <x v="407"/>
    <x v="4"/>
    <n v="5"/>
    <n v="2.09"/>
    <n v="10.45"/>
  </r>
  <r>
    <x v="408"/>
    <x v="7"/>
    <n v="260"/>
    <n v="2.09"/>
    <n v="543.4"/>
  </r>
  <r>
    <x v="408"/>
    <x v="9"/>
    <n v="415"/>
    <n v="2.09"/>
    <n v="867.34999999999991"/>
  </r>
  <r>
    <x v="409"/>
    <x v="9"/>
    <n v="467"/>
    <n v="2.09"/>
    <n v="976.03"/>
  </r>
  <r>
    <x v="409"/>
    <x v="61"/>
    <n v="43"/>
    <n v="2.09"/>
    <n v="89.86999999999999"/>
  </r>
  <r>
    <x v="410"/>
    <x v="8"/>
    <n v="40"/>
    <n v="2.09"/>
    <n v="83.6"/>
  </r>
  <r>
    <x v="411"/>
    <x v="147"/>
    <n v="10"/>
    <n v="2.09"/>
    <n v="20.9"/>
  </r>
  <r>
    <x v="412"/>
    <x v="9"/>
    <n v="197"/>
    <n v="2.09"/>
    <n v="411.72999999999996"/>
  </r>
  <r>
    <x v="413"/>
    <x v="78"/>
    <n v="145"/>
    <n v="2.09"/>
    <n v="303.04999999999995"/>
  </r>
  <r>
    <x v="414"/>
    <x v="55"/>
    <n v="105"/>
    <n v="2.09"/>
    <n v="219.45"/>
  </r>
  <r>
    <x v="415"/>
    <x v="37"/>
    <n v="33"/>
    <n v="2.09"/>
    <n v="68.97"/>
  </r>
  <r>
    <x v="415"/>
    <x v="120"/>
    <n v="78"/>
    <n v="2.09"/>
    <n v="163.01999999999998"/>
  </r>
  <r>
    <x v="416"/>
    <x v="9"/>
    <n v="466"/>
    <n v="2.09"/>
    <n v="973.93999999999994"/>
  </r>
  <r>
    <x v="417"/>
    <x v="45"/>
    <n v="476"/>
    <n v="2.09"/>
    <n v="994.83999999999992"/>
  </r>
  <r>
    <x v="418"/>
    <x v="19"/>
    <n v="151"/>
    <n v="2.09"/>
    <n v="315.58999999999997"/>
  </r>
  <r>
    <x v="418"/>
    <x v="148"/>
    <n v="17"/>
    <n v="2.09"/>
    <n v="35.53"/>
  </r>
  <r>
    <x v="419"/>
    <x v="149"/>
    <n v="4"/>
    <n v="2.09"/>
    <n v="8.36"/>
  </r>
  <r>
    <x v="420"/>
    <x v="5"/>
    <n v="131"/>
    <n v="2.09"/>
    <n v="273.78999999999996"/>
  </r>
  <r>
    <x v="420"/>
    <x v="24"/>
    <n v="369"/>
    <n v="2.09"/>
    <n v="771.20999999999992"/>
  </r>
  <r>
    <x v="420"/>
    <x v="131"/>
    <n v="60"/>
    <n v="2.09"/>
    <n v="125.39999999999999"/>
  </r>
  <r>
    <x v="421"/>
    <x v="17"/>
    <n v="405"/>
    <n v="2.09"/>
    <n v="846.44999999999993"/>
  </r>
  <r>
    <x v="422"/>
    <x v="21"/>
    <n v="3"/>
    <n v="2.09"/>
    <n v="6.27"/>
  </r>
  <r>
    <x v="423"/>
    <x v="78"/>
    <n v="35"/>
    <n v="2.09"/>
    <n v="73.149999999999991"/>
  </r>
  <r>
    <x v="424"/>
    <x v="50"/>
    <n v="444"/>
    <n v="2.09"/>
    <n v="927.95999999999992"/>
  </r>
  <r>
    <x v="424"/>
    <x v="45"/>
    <n v="424"/>
    <n v="2.09"/>
    <n v="886.16"/>
  </r>
  <r>
    <x v="424"/>
    <x v="150"/>
    <n v="2"/>
    <n v="2.09"/>
    <n v="4.18"/>
  </r>
  <r>
    <x v="425"/>
    <x v="17"/>
    <n v="480"/>
    <n v="2.09"/>
    <n v="1003.1999999999999"/>
  </r>
  <r>
    <x v="426"/>
    <x v="37"/>
    <n v="65"/>
    <n v="2.09"/>
    <n v="135.85"/>
  </r>
  <r>
    <x v="427"/>
    <x v="89"/>
    <n v="8"/>
    <n v="2.09"/>
    <n v="16.72"/>
  </r>
  <r>
    <x v="428"/>
    <x v="52"/>
    <n v="52"/>
    <n v="2.09"/>
    <n v="108.67999999999999"/>
  </r>
  <r>
    <x v="429"/>
    <x v="40"/>
    <n v="8"/>
    <n v="2.09"/>
    <n v="16.72"/>
  </r>
  <r>
    <x v="430"/>
    <x v="7"/>
    <n v="143"/>
    <n v="2.09"/>
    <n v="298.87"/>
  </r>
  <r>
    <x v="431"/>
    <x v="18"/>
    <n v="20"/>
    <n v="2.09"/>
    <n v="41.8"/>
  </r>
  <r>
    <x v="432"/>
    <x v="14"/>
    <n v="396"/>
    <n v="2.09"/>
    <n v="827.64"/>
  </r>
  <r>
    <x v="433"/>
    <x v="69"/>
    <n v="168"/>
    <n v="2.09"/>
    <n v="351.12"/>
  </r>
  <r>
    <x v="434"/>
    <x v="69"/>
    <n v="69"/>
    <n v="2.09"/>
    <n v="144.20999999999998"/>
  </r>
  <r>
    <x v="435"/>
    <x v="30"/>
    <n v="99"/>
    <n v="2.09"/>
    <n v="206.91"/>
  </r>
  <r>
    <x v="435"/>
    <x v="123"/>
    <n v="57"/>
    <n v="2.09"/>
    <n v="119.13"/>
  </r>
  <r>
    <x v="436"/>
    <x v="6"/>
    <n v="103"/>
    <n v="2.09"/>
    <n v="215.26999999999998"/>
  </r>
  <r>
    <x v="437"/>
    <x v="124"/>
    <n v="2"/>
    <n v="2.09"/>
    <n v="4.18"/>
  </r>
  <r>
    <x v="438"/>
    <x v="52"/>
    <n v="88"/>
    <n v="2.09"/>
    <n v="183.92"/>
  </r>
  <r>
    <x v="439"/>
    <x v="37"/>
    <n v="85"/>
    <n v="2.09"/>
    <n v="177.64999999999998"/>
  </r>
  <r>
    <x v="439"/>
    <x v="7"/>
    <n v="216"/>
    <n v="2.09"/>
    <n v="451.43999999999994"/>
  </r>
  <r>
    <x v="440"/>
    <x v="7"/>
    <n v="140"/>
    <n v="2.09"/>
    <n v="292.59999999999997"/>
  </r>
  <r>
    <x v="441"/>
    <x v="50"/>
    <n v="377"/>
    <n v="2.09"/>
    <n v="787.93"/>
  </r>
  <r>
    <x v="442"/>
    <x v="35"/>
    <n v="89"/>
    <n v="2.09"/>
    <n v="186.01"/>
  </r>
  <r>
    <x v="443"/>
    <x v="12"/>
    <n v="181"/>
    <n v="2.09"/>
    <n v="378.28999999999996"/>
  </r>
  <r>
    <x v="444"/>
    <x v="69"/>
    <n v="131"/>
    <n v="2.09"/>
    <n v="273.78999999999996"/>
  </r>
  <r>
    <x v="444"/>
    <x v="80"/>
    <n v="43"/>
    <n v="2.09"/>
    <n v="89.86999999999999"/>
  </r>
  <r>
    <x v="445"/>
    <x v="30"/>
    <n v="166"/>
    <n v="2.09"/>
    <n v="346.94"/>
  </r>
  <r>
    <x v="445"/>
    <x v="78"/>
    <n v="192"/>
    <n v="2.09"/>
    <n v="401.28"/>
  </r>
  <r>
    <x v="446"/>
    <x v="16"/>
    <n v="7"/>
    <n v="2.09"/>
    <n v="14.629999999999999"/>
  </r>
  <r>
    <x v="447"/>
    <x v="53"/>
    <n v="11"/>
    <n v="2.09"/>
    <n v="22.99"/>
  </r>
  <r>
    <x v="447"/>
    <x v="19"/>
    <n v="146"/>
    <n v="2.09"/>
    <n v="305.14"/>
  </r>
  <r>
    <x v="448"/>
    <x v="45"/>
    <n v="138"/>
    <n v="2.09"/>
    <n v="288.41999999999996"/>
  </r>
  <r>
    <x v="449"/>
    <x v="23"/>
    <n v="138"/>
    <n v="2.09"/>
    <n v="288.41999999999996"/>
  </r>
  <r>
    <x v="449"/>
    <x v="50"/>
    <n v="482"/>
    <n v="2.09"/>
    <n v="1007.3799999999999"/>
  </r>
  <r>
    <x v="450"/>
    <x v="50"/>
    <n v="481"/>
    <n v="2.09"/>
    <n v="1005.29"/>
  </r>
  <r>
    <x v="451"/>
    <x v="45"/>
    <n v="258"/>
    <n v="2.09"/>
    <n v="539.21999999999991"/>
  </r>
  <r>
    <x v="452"/>
    <x v="19"/>
    <n v="100"/>
    <n v="2.09"/>
    <n v="209"/>
  </r>
  <r>
    <x v="452"/>
    <x v="69"/>
    <n v="86"/>
    <n v="2.09"/>
    <n v="179.73999999999998"/>
  </r>
  <r>
    <x v="453"/>
    <x v="28"/>
    <n v="165"/>
    <n v="2.09"/>
    <n v="344.84999999999997"/>
  </r>
  <r>
    <x v="454"/>
    <x v="100"/>
    <n v="4"/>
    <n v="2.09"/>
    <n v="8.36"/>
  </r>
  <r>
    <x v="455"/>
    <x v="23"/>
    <n v="156"/>
    <n v="2.09"/>
    <n v="326.03999999999996"/>
  </r>
  <r>
    <x v="456"/>
    <x v="45"/>
    <n v="320"/>
    <n v="2.09"/>
    <n v="668.8"/>
  </r>
  <r>
    <x v="457"/>
    <x v="15"/>
    <n v="1"/>
    <n v="2.15"/>
    <n v="2.15"/>
  </r>
  <r>
    <x v="457"/>
    <x v="8"/>
    <n v="81"/>
    <n v="2.15"/>
    <n v="174.15"/>
  </r>
  <r>
    <x v="457"/>
    <x v="50"/>
    <n v="438"/>
    <n v="2.15"/>
    <n v="941.69999999999993"/>
  </r>
  <r>
    <x v="458"/>
    <x v="38"/>
    <n v="1"/>
    <n v="2.15"/>
    <n v="2.15"/>
  </r>
  <r>
    <x v="459"/>
    <x v="78"/>
    <n v="173"/>
    <n v="2.15"/>
    <n v="371.95"/>
  </r>
  <r>
    <x v="460"/>
    <x v="24"/>
    <n v="412"/>
    <n v="2.15"/>
    <n v="885.8"/>
  </r>
  <r>
    <x v="460"/>
    <x v="151"/>
    <n v="13"/>
    <n v="2.15"/>
    <n v="27.95"/>
  </r>
  <r>
    <x v="461"/>
    <x v="55"/>
    <n v="130"/>
    <n v="2.15"/>
    <n v="279.5"/>
  </r>
  <r>
    <x v="462"/>
    <x v="152"/>
    <n v="4"/>
    <n v="2.15"/>
    <n v="8.6"/>
  </r>
  <r>
    <x v="463"/>
    <x v="55"/>
    <n v="176"/>
    <n v="2.15"/>
    <n v="378.4"/>
  </r>
  <r>
    <x v="464"/>
    <x v="89"/>
    <n v="14"/>
    <n v="2.15"/>
    <n v="30.099999999999998"/>
  </r>
  <r>
    <x v="465"/>
    <x v="55"/>
    <n v="97"/>
    <n v="2.15"/>
    <n v="208.54999999999998"/>
  </r>
  <r>
    <x v="466"/>
    <x v="61"/>
    <n v="81"/>
    <n v="2.15"/>
    <n v="174.15"/>
  </r>
  <r>
    <x v="467"/>
    <x v="23"/>
    <n v="179"/>
    <n v="2.15"/>
    <n v="384.84999999999997"/>
  </r>
  <r>
    <x v="468"/>
    <x v="37"/>
    <n v="132"/>
    <n v="2.15"/>
    <n v="283.8"/>
  </r>
  <r>
    <x v="468"/>
    <x v="153"/>
    <n v="5"/>
    <n v="2.15"/>
    <n v="10.75"/>
  </r>
  <r>
    <x v="468"/>
    <x v="18"/>
    <n v="100"/>
    <n v="2.15"/>
    <n v="215"/>
  </r>
  <r>
    <x v="469"/>
    <x v="154"/>
    <n v="6"/>
    <n v="2.15"/>
    <n v="12.899999999999999"/>
  </r>
  <r>
    <x v="470"/>
    <x v="24"/>
    <n v="171"/>
    <n v="2.15"/>
    <n v="367.65"/>
  </r>
  <r>
    <x v="471"/>
    <x v="14"/>
    <n v="333"/>
    <n v="2.15"/>
    <n v="715.94999999999993"/>
  </r>
  <r>
    <x v="472"/>
    <x v="24"/>
    <n v="365"/>
    <n v="2.15"/>
    <n v="784.75"/>
  </r>
  <r>
    <x v="472"/>
    <x v="112"/>
    <n v="16"/>
    <n v="2.15"/>
    <n v="34.4"/>
  </r>
  <r>
    <x v="473"/>
    <x v="5"/>
    <n v="211"/>
    <n v="2.15"/>
    <n v="453.65"/>
  </r>
  <r>
    <x v="474"/>
    <x v="45"/>
    <n v="196"/>
    <n v="2.15"/>
    <n v="421.4"/>
  </r>
  <r>
    <x v="475"/>
    <x v="155"/>
    <n v="11"/>
    <n v="2.15"/>
    <n v="23.65"/>
  </r>
  <r>
    <x v="476"/>
    <x v="112"/>
    <n v="17"/>
    <n v="2.15"/>
    <n v="36.549999999999997"/>
  </r>
  <r>
    <x v="477"/>
    <x v="66"/>
    <n v="62"/>
    <n v="2.15"/>
    <n v="133.29999999999998"/>
  </r>
  <r>
    <x v="477"/>
    <x v="9"/>
    <n v="103"/>
    <n v="2.15"/>
    <n v="221.45"/>
  </r>
  <r>
    <x v="477"/>
    <x v="32"/>
    <n v="9"/>
    <n v="2.15"/>
    <n v="19.349999999999998"/>
  </r>
  <r>
    <x v="478"/>
    <x v="156"/>
    <n v="5"/>
    <n v="2.15"/>
    <n v="10.75"/>
  </r>
  <r>
    <x v="478"/>
    <x v="45"/>
    <n v="452"/>
    <n v="2.15"/>
    <n v="971.8"/>
  </r>
  <r>
    <x v="479"/>
    <x v="157"/>
    <n v="2"/>
    <n v="2.15"/>
    <n v="4.3"/>
  </r>
  <r>
    <x v="480"/>
    <x v="50"/>
    <n v="335"/>
    <n v="2.15"/>
    <n v="720.25"/>
  </r>
  <r>
    <x v="481"/>
    <x v="158"/>
    <n v="12"/>
    <n v="2.15"/>
    <n v="25.799999999999997"/>
  </r>
  <r>
    <x v="482"/>
    <x v="79"/>
    <n v="12"/>
    <n v="2.15"/>
    <n v="25.799999999999997"/>
  </r>
  <r>
    <x v="483"/>
    <x v="159"/>
    <n v="5"/>
    <n v="2.15"/>
    <n v="10.75"/>
  </r>
  <r>
    <x v="483"/>
    <x v="160"/>
    <n v="2"/>
    <n v="2.15"/>
    <n v="4.3"/>
  </r>
  <r>
    <x v="484"/>
    <x v="161"/>
    <n v="10"/>
    <n v="2.15"/>
    <n v="21.5"/>
  </r>
  <r>
    <x v="485"/>
    <x v="45"/>
    <n v="308"/>
    <n v="2.15"/>
    <n v="662.19999999999993"/>
  </r>
  <r>
    <x v="486"/>
    <x v="119"/>
    <n v="5"/>
    <n v="2.15"/>
    <n v="10.75"/>
  </r>
  <r>
    <x v="486"/>
    <x v="14"/>
    <n v="446"/>
    <n v="2.15"/>
    <n v="958.9"/>
  </r>
  <r>
    <x v="487"/>
    <x v="7"/>
    <n v="281"/>
    <n v="2.15"/>
    <n v="604.15"/>
  </r>
  <r>
    <x v="488"/>
    <x v="11"/>
    <n v="6"/>
    <n v="2.15"/>
    <n v="12.899999999999999"/>
  </r>
  <r>
    <x v="489"/>
    <x v="7"/>
    <n v="409"/>
    <n v="2.15"/>
    <n v="879.34999999999991"/>
  </r>
  <r>
    <x v="489"/>
    <x v="66"/>
    <n v="191"/>
    <n v="2.15"/>
    <n v="410.65"/>
  </r>
  <r>
    <x v="490"/>
    <x v="50"/>
    <n v="404"/>
    <n v="2.15"/>
    <n v="868.59999999999991"/>
  </r>
  <r>
    <x v="490"/>
    <x v="28"/>
    <n v="135"/>
    <n v="2.15"/>
    <n v="290.25"/>
  </r>
  <r>
    <x v="490"/>
    <x v="27"/>
    <n v="20"/>
    <n v="2.15"/>
    <n v="43"/>
  </r>
  <r>
    <x v="491"/>
    <x v="58"/>
    <n v="54"/>
    <n v="2.15"/>
    <n v="116.1"/>
  </r>
  <r>
    <x v="491"/>
    <x v="52"/>
    <n v="129"/>
    <n v="2.15"/>
    <n v="277.34999999999997"/>
  </r>
  <r>
    <x v="492"/>
    <x v="162"/>
    <n v="11"/>
    <n v="2.15"/>
    <n v="23.65"/>
  </r>
  <r>
    <x v="493"/>
    <x v="22"/>
    <n v="383"/>
    <n v="2.15"/>
    <n v="823.44999999999993"/>
  </r>
  <r>
    <x v="494"/>
    <x v="10"/>
    <n v="46"/>
    <n v="2.15"/>
    <n v="98.899999999999991"/>
  </r>
  <r>
    <x v="495"/>
    <x v="131"/>
    <n v="61"/>
    <n v="2.15"/>
    <n v="131.15"/>
  </r>
  <r>
    <x v="496"/>
    <x v="28"/>
    <n v="166"/>
    <n v="2.15"/>
    <n v="356.9"/>
  </r>
  <r>
    <x v="497"/>
    <x v="69"/>
    <n v="91"/>
    <n v="2.15"/>
    <n v="195.65"/>
  </r>
  <r>
    <x v="498"/>
    <x v="163"/>
    <n v="10"/>
    <n v="2.15"/>
    <n v="21.5"/>
  </r>
  <r>
    <x v="499"/>
    <x v="164"/>
    <n v="19"/>
    <n v="2.15"/>
    <n v="40.85"/>
  </r>
  <r>
    <x v="499"/>
    <x v="165"/>
    <n v="2"/>
    <n v="2.15"/>
    <n v="4.3"/>
  </r>
  <r>
    <x v="500"/>
    <x v="35"/>
    <n v="125"/>
    <n v="2.15"/>
    <n v="268.75"/>
  </r>
  <r>
    <x v="500"/>
    <x v="22"/>
    <n v="248"/>
    <n v="2.15"/>
    <n v="533.19999999999993"/>
  </r>
  <r>
    <x v="500"/>
    <x v="102"/>
    <n v="298"/>
    <n v="2.15"/>
    <n v="640.69999999999993"/>
  </r>
  <r>
    <x v="501"/>
    <x v="22"/>
    <n v="406"/>
    <n v="2.15"/>
    <n v="872.9"/>
  </r>
  <r>
    <x v="502"/>
    <x v="19"/>
    <n v="46"/>
    <n v="2.15"/>
    <n v="98.899999999999991"/>
  </r>
  <r>
    <x v="503"/>
    <x v="69"/>
    <n v="106"/>
    <n v="2.15"/>
    <n v="227.89999999999998"/>
  </r>
  <r>
    <x v="504"/>
    <x v="9"/>
    <n v="121"/>
    <n v="2.15"/>
    <n v="260.14999999999998"/>
  </r>
  <r>
    <x v="505"/>
    <x v="45"/>
    <n v="170"/>
    <n v="2.15"/>
    <n v="365.5"/>
  </r>
  <r>
    <x v="505"/>
    <x v="14"/>
    <n v="431"/>
    <n v="2.15"/>
    <n v="926.65"/>
  </r>
  <r>
    <x v="506"/>
    <x v="50"/>
    <n v="483"/>
    <n v="2.15"/>
    <n v="1038.45"/>
  </r>
  <r>
    <x v="507"/>
    <x v="7"/>
    <n v="354"/>
    <n v="2.15"/>
    <n v="761.1"/>
  </r>
  <r>
    <x v="508"/>
    <x v="69"/>
    <n v="65"/>
    <n v="2.15"/>
    <n v="139.75"/>
  </r>
  <r>
    <x v="509"/>
    <x v="24"/>
    <n v="176"/>
    <n v="2.15"/>
    <n v="378.4"/>
  </r>
  <r>
    <x v="510"/>
    <x v="51"/>
    <n v="2"/>
    <n v="2.15"/>
    <n v="4.3"/>
  </r>
  <r>
    <x v="511"/>
    <x v="66"/>
    <n v="46"/>
    <n v="2.15"/>
    <n v="98.899999999999991"/>
  </r>
  <r>
    <x v="512"/>
    <x v="102"/>
    <n v="477"/>
    <n v="2.15"/>
    <n v="1025.55"/>
  </r>
  <r>
    <x v="513"/>
    <x v="57"/>
    <n v="6"/>
    <n v="2.15"/>
    <n v="12.899999999999999"/>
  </r>
  <r>
    <x v="514"/>
    <x v="48"/>
    <n v="11"/>
    <n v="2.15"/>
    <n v="23.65"/>
  </r>
  <r>
    <x v="514"/>
    <x v="66"/>
    <n v="126"/>
    <n v="2.15"/>
    <n v="270.89999999999998"/>
  </r>
  <r>
    <x v="514"/>
    <x v="18"/>
    <n v="190"/>
    <n v="2.15"/>
    <n v="408.5"/>
  </r>
  <r>
    <x v="515"/>
    <x v="50"/>
    <n v="358"/>
    <n v="2.15"/>
    <n v="769.69999999999993"/>
  </r>
  <r>
    <x v="515"/>
    <x v="39"/>
    <n v="78"/>
    <n v="2.15"/>
    <n v="167.7"/>
  </r>
  <r>
    <x v="515"/>
    <x v="71"/>
    <n v="129"/>
    <n v="2.15"/>
    <n v="277.34999999999997"/>
  </r>
  <r>
    <x v="516"/>
    <x v="14"/>
    <n v="433"/>
    <n v="2.15"/>
    <n v="930.94999999999993"/>
  </r>
  <r>
    <x v="517"/>
    <x v="90"/>
    <n v="18"/>
    <n v="2.15"/>
    <n v="38.699999999999996"/>
  </r>
  <r>
    <x v="518"/>
    <x v="80"/>
    <n v="30"/>
    <n v="2.15"/>
    <n v="64.5"/>
  </r>
  <r>
    <x v="519"/>
    <x v="42"/>
    <n v="18"/>
    <n v="2.15"/>
    <n v="38.699999999999996"/>
  </r>
  <r>
    <x v="520"/>
    <x v="66"/>
    <n v="146"/>
    <n v="2.15"/>
    <n v="313.89999999999998"/>
  </r>
  <r>
    <x v="520"/>
    <x v="162"/>
    <n v="19"/>
    <n v="2.15"/>
    <n v="40.85"/>
  </r>
  <r>
    <x v="521"/>
    <x v="23"/>
    <n v="170"/>
    <n v="2.15"/>
    <n v="365.5"/>
  </r>
  <r>
    <x v="522"/>
    <x v="5"/>
    <n v="428"/>
    <n v="2.15"/>
    <n v="920.19999999999993"/>
  </r>
  <r>
    <x v="523"/>
    <x v="50"/>
    <n v="129"/>
    <n v="2.15"/>
    <n v="277.34999999999997"/>
  </r>
  <r>
    <x v="524"/>
    <x v="17"/>
    <n v="304"/>
    <n v="2.15"/>
    <n v="653.6"/>
  </r>
  <r>
    <x v="525"/>
    <x v="151"/>
    <n v="15"/>
    <n v="2.15"/>
    <n v="32.25"/>
  </r>
  <r>
    <x v="526"/>
    <x v="166"/>
    <n v="14"/>
    <n v="2.15"/>
    <n v="30.099999999999998"/>
  </r>
  <r>
    <x v="527"/>
    <x v="14"/>
    <n v="320"/>
    <n v="2.15"/>
    <n v="688"/>
  </r>
  <r>
    <x v="528"/>
    <x v="55"/>
    <n v="44"/>
    <n v="2.15"/>
    <n v="94.6"/>
  </r>
  <r>
    <x v="529"/>
    <x v="10"/>
    <n v="71"/>
    <n v="2.15"/>
    <n v="152.65"/>
  </r>
  <r>
    <x v="529"/>
    <x v="72"/>
    <n v="8"/>
    <n v="2.15"/>
    <n v="17.2"/>
  </r>
  <r>
    <x v="530"/>
    <x v="9"/>
    <n v="444"/>
    <n v="2.15"/>
    <n v="954.59999999999991"/>
  </r>
  <r>
    <x v="530"/>
    <x v="83"/>
    <n v="1"/>
    <n v="2.15"/>
    <n v="2.15"/>
  </r>
  <r>
    <x v="531"/>
    <x v="66"/>
    <n v="102"/>
    <n v="2.15"/>
    <n v="219.29999999999998"/>
  </r>
  <r>
    <x v="531"/>
    <x v="26"/>
    <n v="181"/>
    <n v="2.15"/>
    <n v="389.15"/>
  </r>
  <r>
    <x v="531"/>
    <x v="52"/>
    <n v="82"/>
    <n v="2.15"/>
    <n v="176.29999999999998"/>
  </r>
  <r>
    <x v="532"/>
    <x v="167"/>
    <n v="19"/>
    <n v="2.15"/>
    <n v="40.85"/>
  </r>
  <r>
    <x v="532"/>
    <x v="17"/>
    <n v="245"/>
    <n v="2.15"/>
    <n v="526.75"/>
  </r>
  <r>
    <x v="533"/>
    <x v="102"/>
    <n v="431"/>
    <n v="2.15"/>
    <n v="926.65"/>
  </r>
  <r>
    <x v="533"/>
    <x v="7"/>
    <n v="252"/>
    <n v="2.15"/>
    <n v="541.79999999999995"/>
  </r>
  <r>
    <x v="534"/>
    <x v="62"/>
    <n v="2"/>
    <n v="2.15"/>
    <n v="4.3"/>
  </r>
  <r>
    <x v="535"/>
    <x v="6"/>
    <n v="52"/>
    <n v="2.15"/>
    <n v="111.8"/>
  </r>
  <r>
    <x v="536"/>
    <x v="23"/>
    <n v="54"/>
    <n v="2.15"/>
    <n v="116.1"/>
  </r>
  <r>
    <x v="536"/>
    <x v="59"/>
    <n v="4"/>
    <n v="2.15"/>
    <n v="8.6"/>
  </r>
  <r>
    <x v="536"/>
    <x v="61"/>
    <n v="88"/>
    <n v="2.15"/>
    <n v="189.2"/>
  </r>
  <r>
    <x v="537"/>
    <x v="18"/>
    <n v="152"/>
    <n v="2.15"/>
    <n v="326.8"/>
  </r>
  <r>
    <x v="538"/>
    <x v="55"/>
    <n v="121"/>
    <n v="2.15"/>
    <n v="260.14999999999998"/>
  </r>
  <r>
    <x v="539"/>
    <x v="18"/>
    <n v="77"/>
    <n v="2.15"/>
    <n v="165.54999999999998"/>
  </r>
  <r>
    <x v="540"/>
    <x v="131"/>
    <n v="21"/>
    <n v="2.15"/>
    <n v="45.15"/>
  </r>
  <r>
    <x v="541"/>
    <x v="61"/>
    <n v="48"/>
    <n v="2.15"/>
    <n v="103.19999999999999"/>
  </r>
  <r>
    <x v="542"/>
    <x v="45"/>
    <n v="420"/>
    <n v="2.15"/>
    <n v="903"/>
  </r>
  <r>
    <x v="543"/>
    <x v="7"/>
    <n v="443"/>
    <n v="2.15"/>
    <n v="952.44999999999993"/>
  </r>
  <r>
    <x v="544"/>
    <x v="55"/>
    <n v="46"/>
    <n v="2.15"/>
    <n v="98.899999999999991"/>
  </r>
  <r>
    <x v="545"/>
    <x v="134"/>
    <n v="3"/>
    <n v="2.15"/>
    <n v="6.4499999999999993"/>
  </r>
  <r>
    <x v="546"/>
    <x v="55"/>
    <n v="98"/>
    <n v="2.15"/>
    <n v="210.7"/>
  </r>
  <r>
    <x v="546"/>
    <x v="168"/>
    <n v="18"/>
    <n v="2.15"/>
    <n v="38.699999999999996"/>
  </r>
  <r>
    <x v="546"/>
    <x v="50"/>
    <n v="237"/>
    <n v="2.15"/>
    <n v="509.54999999999995"/>
  </r>
  <r>
    <x v="546"/>
    <x v="31"/>
    <n v="64"/>
    <n v="2.15"/>
    <n v="137.6"/>
  </r>
  <r>
    <x v="547"/>
    <x v="37"/>
    <n v="32"/>
    <n v="2.15"/>
    <n v="68.8"/>
  </r>
  <r>
    <x v="548"/>
    <x v="10"/>
    <n v="30"/>
    <n v="2.15"/>
    <n v="64.5"/>
  </r>
  <r>
    <x v="548"/>
    <x v="137"/>
    <n v="12"/>
    <n v="2.15"/>
    <n v="25.799999999999997"/>
  </r>
  <r>
    <x v="549"/>
    <x v="71"/>
    <n v="138"/>
    <n v="2.15"/>
    <n v="296.7"/>
  </r>
  <r>
    <x v="550"/>
    <x v="22"/>
    <n v="411"/>
    <n v="2.15"/>
    <n v="883.65"/>
  </r>
  <r>
    <x v="551"/>
    <x v="23"/>
    <n v="152"/>
    <n v="2.15"/>
    <n v="326.8"/>
  </r>
  <r>
    <x v="552"/>
    <x v="169"/>
    <n v="10"/>
    <n v="2.15"/>
    <n v="21.5"/>
  </r>
  <r>
    <x v="553"/>
    <x v="18"/>
    <n v="75"/>
    <n v="2.15"/>
    <n v="161.25"/>
  </r>
  <r>
    <x v="553"/>
    <x v="170"/>
    <n v="4"/>
    <n v="2.15"/>
    <n v="8.6"/>
  </r>
  <r>
    <x v="554"/>
    <x v="171"/>
    <n v="2"/>
    <n v="2.15"/>
    <n v="4.3"/>
  </r>
  <r>
    <x v="555"/>
    <x v="61"/>
    <n v="110"/>
    <n v="2.15"/>
    <n v="236.5"/>
  </r>
  <r>
    <x v="556"/>
    <x v="35"/>
    <n v="161"/>
    <n v="2.15"/>
    <n v="346.15"/>
  </r>
  <r>
    <x v="557"/>
    <x v="30"/>
    <n v="68"/>
    <n v="2.15"/>
    <n v="146.19999999999999"/>
  </r>
  <r>
    <x v="558"/>
    <x v="55"/>
    <n v="30"/>
    <n v="2.15"/>
    <n v="64.5"/>
  </r>
  <r>
    <x v="559"/>
    <x v="64"/>
    <n v="3"/>
    <n v="2.15"/>
    <n v="6.4499999999999993"/>
  </r>
  <r>
    <x v="560"/>
    <x v="50"/>
    <n v="117"/>
    <n v="2.15"/>
    <n v="251.54999999999998"/>
  </r>
  <r>
    <x v="561"/>
    <x v="8"/>
    <n v="105"/>
    <n v="2.15"/>
    <n v="225.75"/>
  </r>
  <r>
    <x v="561"/>
    <x v="46"/>
    <n v="6"/>
    <n v="2.15"/>
    <n v="12.899999999999999"/>
  </r>
  <r>
    <x v="562"/>
    <x v="17"/>
    <n v="378"/>
    <n v="2.15"/>
    <n v="812.69999999999993"/>
  </r>
  <r>
    <x v="563"/>
    <x v="69"/>
    <n v="76"/>
    <n v="2.15"/>
    <n v="163.4"/>
  </r>
  <r>
    <x v="564"/>
    <x v="22"/>
    <n v="386"/>
    <n v="2.15"/>
    <n v="829.9"/>
  </r>
  <r>
    <x v="565"/>
    <x v="50"/>
    <n v="132"/>
    <n v="2.15"/>
    <n v="283.8"/>
  </r>
  <r>
    <x v="565"/>
    <x v="22"/>
    <n v="104"/>
    <n v="2.15"/>
    <n v="223.6"/>
  </r>
  <r>
    <x v="566"/>
    <x v="45"/>
    <n v="380"/>
    <n v="2.15"/>
    <n v="817"/>
  </r>
  <r>
    <x v="567"/>
    <x v="78"/>
    <n v="76"/>
    <n v="2.15"/>
    <n v="163.4"/>
  </r>
  <r>
    <x v="567"/>
    <x v="25"/>
    <n v="194"/>
    <n v="2.15"/>
    <n v="417.09999999999997"/>
  </r>
  <r>
    <x v="568"/>
    <x v="61"/>
    <n v="147"/>
    <n v="2.15"/>
    <n v="316.05"/>
  </r>
  <r>
    <x v="569"/>
    <x v="22"/>
    <n v="319"/>
    <n v="2.15"/>
    <n v="685.85"/>
  </r>
  <r>
    <x v="570"/>
    <x v="39"/>
    <n v="38"/>
    <n v="2.15"/>
    <n v="81.7"/>
  </r>
  <r>
    <x v="571"/>
    <x v="28"/>
    <n v="31"/>
    <n v="2.15"/>
    <n v="66.649999999999991"/>
  </r>
  <r>
    <x v="572"/>
    <x v="6"/>
    <n v="28"/>
    <n v="2.15"/>
    <n v="60.199999999999996"/>
  </r>
  <r>
    <x v="572"/>
    <x v="105"/>
    <n v="15"/>
    <n v="2.15"/>
    <n v="32.25"/>
  </r>
  <r>
    <x v="573"/>
    <x v="62"/>
    <n v="2"/>
    <n v="2.15"/>
    <n v="4.3"/>
  </r>
  <r>
    <x v="573"/>
    <x v="101"/>
    <n v="16"/>
    <n v="2.15"/>
    <n v="34.4"/>
  </r>
  <r>
    <x v="574"/>
    <x v="78"/>
    <n v="83"/>
    <n v="2.15"/>
    <n v="178.45"/>
  </r>
  <r>
    <x v="575"/>
    <x v="172"/>
    <n v="16"/>
    <n v="2.15"/>
    <n v="34.4"/>
  </r>
  <r>
    <x v="576"/>
    <x v="9"/>
    <n v="397"/>
    <n v="2.15"/>
    <n v="853.55"/>
  </r>
  <r>
    <x v="576"/>
    <x v="78"/>
    <n v="184"/>
    <n v="2.15"/>
    <n v="395.59999999999997"/>
  </r>
  <r>
    <x v="577"/>
    <x v="78"/>
    <n v="55"/>
    <n v="2.15"/>
    <n v="118.25"/>
  </r>
  <r>
    <x v="578"/>
    <x v="69"/>
    <n v="107"/>
    <n v="2.15"/>
    <n v="230.04999999999998"/>
  </r>
  <r>
    <x v="579"/>
    <x v="69"/>
    <n v="127"/>
    <n v="2.15"/>
    <n v="273.05"/>
  </r>
  <r>
    <x v="580"/>
    <x v="173"/>
    <n v="122"/>
    <n v="2.15"/>
    <n v="262.3"/>
  </r>
  <r>
    <x v="580"/>
    <x v="18"/>
    <n v="107"/>
    <n v="2.15"/>
    <n v="230.04999999999998"/>
  </r>
  <r>
    <x v="581"/>
    <x v="22"/>
    <n v="113"/>
    <n v="2.15"/>
    <n v="242.95"/>
  </r>
  <r>
    <x v="581"/>
    <x v="7"/>
    <n v="297"/>
    <n v="2.15"/>
    <n v="638.54999999999995"/>
  </r>
  <r>
    <x v="582"/>
    <x v="44"/>
    <n v="14"/>
    <n v="2.15"/>
    <n v="30.099999999999998"/>
  </r>
  <r>
    <x v="583"/>
    <x v="52"/>
    <n v="188"/>
    <n v="2.15"/>
    <n v="404.2"/>
  </r>
  <r>
    <x v="584"/>
    <x v="151"/>
    <n v="11"/>
    <n v="2.15"/>
    <n v="23.65"/>
  </r>
  <r>
    <x v="585"/>
    <x v="28"/>
    <n v="105"/>
    <n v="2.15"/>
    <n v="225.75"/>
  </r>
  <r>
    <x v="586"/>
    <x v="160"/>
    <n v="18"/>
    <n v="2.15"/>
    <n v="38.699999999999996"/>
  </r>
  <r>
    <x v="586"/>
    <x v="7"/>
    <n v="418"/>
    <n v="2.15"/>
    <n v="898.69999999999993"/>
  </r>
  <r>
    <x v="587"/>
    <x v="174"/>
    <n v="4"/>
    <n v="2.15"/>
    <n v="8.6"/>
  </r>
  <r>
    <x v="587"/>
    <x v="124"/>
    <n v="5"/>
    <n v="2.15"/>
    <n v="10.75"/>
  </r>
  <r>
    <x v="588"/>
    <x v="102"/>
    <n v="346"/>
    <n v="2.15"/>
    <n v="743.9"/>
  </r>
  <r>
    <x v="589"/>
    <x v="9"/>
    <n v="417"/>
    <n v="2.15"/>
    <n v="896.55"/>
  </r>
  <r>
    <x v="590"/>
    <x v="123"/>
    <n v="35"/>
    <n v="2.15"/>
    <n v="75.25"/>
  </r>
  <r>
    <x v="590"/>
    <x v="3"/>
    <n v="6"/>
    <n v="2.15"/>
    <n v="12.899999999999999"/>
  </r>
  <r>
    <x v="591"/>
    <x v="50"/>
    <n v="322"/>
    <n v="2.15"/>
    <n v="692.3"/>
  </r>
  <r>
    <x v="591"/>
    <x v="37"/>
    <n v="150"/>
    <n v="2.15"/>
    <n v="322.5"/>
  </r>
  <r>
    <x v="592"/>
    <x v="14"/>
    <n v="492"/>
    <n v="2.15"/>
    <n v="1057.8"/>
  </r>
  <r>
    <x v="593"/>
    <x v="18"/>
    <n v="93"/>
    <n v="2.15"/>
    <n v="199.95"/>
  </r>
  <r>
    <x v="594"/>
    <x v="61"/>
    <n v="64"/>
    <n v="2.15"/>
    <n v="137.6"/>
  </r>
  <r>
    <x v="594"/>
    <x v="89"/>
    <n v="7"/>
    <n v="2.15"/>
    <n v="15.049999999999999"/>
  </r>
  <r>
    <x v="594"/>
    <x v="18"/>
    <n v="90"/>
    <n v="2.15"/>
    <n v="193.5"/>
  </r>
  <r>
    <x v="595"/>
    <x v="50"/>
    <n v="136"/>
    <n v="2.15"/>
    <n v="292.39999999999998"/>
  </r>
  <r>
    <x v="596"/>
    <x v="19"/>
    <n v="104"/>
    <n v="2.15"/>
    <n v="223.6"/>
  </r>
  <r>
    <x v="596"/>
    <x v="150"/>
    <n v="1"/>
    <n v="2.15"/>
    <n v="2.15"/>
  </r>
  <r>
    <x v="597"/>
    <x v="31"/>
    <n v="52"/>
    <n v="2.15"/>
    <n v="111.8"/>
  </r>
  <r>
    <x v="597"/>
    <x v="45"/>
    <n v="203"/>
    <n v="2.15"/>
    <n v="436.45"/>
  </r>
  <r>
    <x v="598"/>
    <x v="30"/>
    <n v="183"/>
    <n v="2.15"/>
    <n v="393.45"/>
  </r>
  <r>
    <x v="599"/>
    <x v="61"/>
    <n v="182"/>
    <n v="2.15"/>
    <n v="391.3"/>
  </r>
  <r>
    <x v="600"/>
    <x v="45"/>
    <n v="383"/>
    <n v="2.15"/>
    <n v="823.44999999999993"/>
  </r>
  <r>
    <x v="601"/>
    <x v="22"/>
    <n v="113"/>
    <n v="2.15"/>
    <n v="242.95"/>
  </r>
  <r>
    <x v="601"/>
    <x v="63"/>
    <n v="154"/>
    <n v="2.15"/>
    <n v="331.09999999999997"/>
  </r>
  <r>
    <x v="601"/>
    <x v="36"/>
    <n v="8"/>
    <n v="2.15"/>
    <n v="17.2"/>
  </r>
  <r>
    <x v="602"/>
    <x v="116"/>
    <n v="5"/>
    <n v="2.15"/>
    <n v="10.75"/>
  </r>
  <r>
    <x v="602"/>
    <x v="42"/>
    <n v="14"/>
    <n v="2.15"/>
    <n v="30.099999999999998"/>
  </r>
  <r>
    <x v="603"/>
    <x v="71"/>
    <n v="27"/>
    <n v="2.15"/>
    <n v="58.05"/>
  </r>
  <r>
    <x v="603"/>
    <x v="8"/>
    <n v="141"/>
    <n v="2.15"/>
    <n v="303.14999999999998"/>
  </r>
  <r>
    <x v="604"/>
    <x v="175"/>
    <n v="14"/>
    <n v="2.15"/>
    <n v="30.099999999999998"/>
  </r>
  <r>
    <x v="604"/>
    <x v="31"/>
    <n v="136"/>
    <n v="2.15"/>
    <n v="292.39999999999998"/>
  </r>
  <r>
    <x v="604"/>
    <x v="5"/>
    <n v="378"/>
    <n v="2.15"/>
    <n v="812.69999999999993"/>
  </r>
  <r>
    <x v="604"/>
    <x v="159"/>
    <n v="12"/>
    <n v="2.15"/>
    <n v="25.799999999999997"/>
  </r>
  <r>
    <x v="605"/>
    <x v="45"/>
    <n v="284"/>
    <n v="2.15"/>
    <n v="610.6"/>
  </r>
  <r>
    <x v="606"/>
    <x v="19"/>
    <n v="54"/>
    <n v="2.15"/>
    <n v="116.1"/>
  </r>
  <r>
    <x v="606"/>
    <x v="31"/>
    <n v="51"/>
    <n v="2.15"/>
    <n v="109.64999999999999"/>
  </r>
  <r>
    <x v="606"/>
    <x v="55"/>
    <n v="159"/>
    <n v="2.15"/>
    <n v="341.84999999999997"/>
  </r>
  <r>
    <x v="607"/>
    <x v="9"/>
    <n v="351"/>
    <n v="2.15"/>
    <n v="754.65"/>
  </r>
  <r>
    <x v="607"/>
    <x v="22"/>
    <n v="390"/>
    <n v="2.15"/>
    <n v="838.5"/>
  </r>
  <r>
    <x v="607"/>
    <x v="33"/>
    <n v="4"/>
    <n v="2.15"/>
    <n v="8.6"/>
  </r>
  <r>
    <x v="608"/>
    <x v="35"/>
    <n v="140"/>
    <n v="2.15"/>
    <n v="301"/>
  </r>
  <r>
    <x v="609"/>
    <x v="50"/>
    <n v="125"/>
    <n v="2.15"/>
    <n v="268.75"/>
  </r>
  <r>
    <x v="609"/>
    <x v="66"/>
    <n v="97"/>
    <n v="2.15"/>
    <n v="208.54999999999998"/>
  </r>
  <r>
    <x v="610"/>
    <x v="66"/>
    <n v="190"/>
    <n v="2.15"/>
    <n v="408.5"/>
  </r>
  <r>
    <x v="611"/>
    <x v="14"/>
    <n v="415"/>
    <n v="2.15"/>
    <n v="892.25"/>
  </r>
  <r>
    <x v="612"/>
    <x v="9"/>
    <n v="269"/>
    <n v="2.15"/>
    <n v="578.35"/>
  </r>
  <r>
    <x v="612"/>
    <x v="140"/>
    <n v="11"/>
    <n v="2.15"/>
    <n v="23.65"/>
  </r>
  <r>
    <x v="612"/>
    <x v="45"/>
    <n v="162"/>
    <n v="2.15"/>
    <n v="348.3"/>
  </r>
  <r>
    <x v="613"/>
    <x v="18"/>
    <n v="75"/>
    <n v="2.15"/>
    <n v="161.25"/>
  </r>
  <r>
    <x v="614"/>
    <x v="22"/>
    <n v="358"/>
    <n v="2.15"/>
    <n v="769.69999999999993"/>
  </r>
  <r>
    <x v="615"/>
    <x v="8"/>
    <n v="198"/>
    <n v="2.15"/>
    <n v="425.7"/>
  </r>
  <r>
    <x v="616"/>
    <x v="22"/>
    <n v="189"/>
    <n v="2.15"/>
    <n v="406.34999999999997"/>
  </r>
  <r>
    <x v="617"/>
    <x v="24"/>
    <n v="226"/>
    <n v="2.15"/>
    <n v="485.9"/>
  </r>
  <r>
    <x v="618"/>
    <x v="55"/>
    <n v="94"/>
    <n v="2.15"/>
    <n v="202.1"/>
  </r>
  <r>
    <x v="619"/>
    <x v="50"/>
    <n v="401"/>
    <n v="2.15"/>
    <n v="862.15"/>
  </r>
  <r>
    <x v="620"/>
    <x v="69"/>
    <n v="52"/>
    <n v="2.15"/>
    <n v="111.8"/>
  </r>
  <r>
    <x v="621"/>
    <x v="12"/>
    <n v="189"/>
    <n v="2.15"/>
    <n v="406.34999999999997"/>
  </r>
  <r>
    <x v="622"/>
    <x v="17"/>
    <n v="201"/>
    <n v="2.15"/>
    <n v="432.15"/>
  </r>
  <r>
    <x v="623"/>
    <x v="22"/>
    <n v="235"/>
    <n v="2.15"/>
    <n v="505.25"/>
  </r>
  <r>
    <x v="624"/>
    <x v="55"/>
    <n v="78"/>
    <n v="2.15"/>
    <n v="167.7"/>
  </r>
  <r>
    <x v="624"/>
    <x v="126"/>
    <n v="13"/>
    <n v="2.15"/>
    <n v="27.95"/>
  </r>
  <r>
    <x v="624"/>
    <x v="20"/>
    <n v="196"/>
    <n v="2.15"/>
    <n v="421.4"/>
  </r>
  <r>
    <x v="625"/>
    <x v="70"/>
    <n v="11"/>
    <n v="2.15"/>
    <n v="23.65"/>
  </r>
  <r>
    <x v="625"/>
    <x v="176"/>
    <n v="17"/>
    <n v="2.15"/>
    <n v="36.549999999999997"/>
  </r>
  <r>
    <x v="626"/>
    <x v="47"/>
    <n v="4"/>
    <n v="2.15"/>
    <n v="8.6"/>
  </r>
  <r>
    <x v="627"/>
    <x v="54"/>
    <n v="17"/>
    <n v="2.15"/>
    <n v="36.549999999999997"/>
  </r>
  <r>
    <x v="627"/>
    <x v="177"/>
    <n v="1"/>
    <n v="2.15"/>
    <n v="2.15"/>
  </r>
  <r>
    <x v="628"/>
    <x v="13"/>
    <n v="6"/>
    <n v="2.15"/>
    <n v="12.899999999999999"/>
  </r>
  <r>
    <x v="628"/>
    <x v="7"/>
    <n v="496"/>
    <n v="2.15"/>
    <n v="1066.3999999999999"/>
  </r>
  <r>
    <x v="629"/>
    <x v="5"/>
    <n v="363"/>
    <n v="2.15"/>
    <n v="780.44999999999993"/>
  </r>
  <r>
    <x v="630"/>
    <x v="5"/>
    <n v="491"/>
    <n v="2.15"/>
    <n v="1055.6499999999999"/>
  </r>
  <r>
    <x v="630"/>
    <x v="17"/>
    <n v="369"/>
    <n v="2.15"/>
    <n v="793.35"/>
  </r>
  <r>
    <x v="631"/>
    <x v="66"/>
    <n v="60"/>
    <n v="2.15"/>
    <n v="129"/>
  </r>
  <r>
    <x v="632"/>
    <x v="20"/>
    <n v="35"/>
    <n v="2.15"/>
    <n v="75.25"/>
  </r>
  <r>
    <x v="633"/>
    <x v="7"/>
    <n v="121"/>
    <n v="2.15"/>
    <n v="260.14999999999998"/>
  </r>
  <r>
    <x v="633"/>
    <x v="50"/>
    <n v="442"/>
    <n v="2.15"/>
    <n v="950.3"/>
  </r>
  <r>
    <x v="634"/>
    <x v="7"/>
    <n v="338"/>
    <n v="2.15"/>
    <n v="726.69999999999993"/>
  </r>
  <r>
    <x v="635"/>
    <x v="31"/>
    <n v="94"/>
    <n v="2.15"/>
    <n v="202.1"/>
  </r>
  <r>
    <x v="636"/>
    <x v="1"/>
    <n v="14"/>
    <n v="2.15"/>
    <n v="30.099999999999998"/>
  </r>
  <r>
    <x v="637"/>
    <x v="94"/>
    <n v="2"/>
    <n v="2.15"/>
    <n v="4.3"/>
  </r>
  <r>
    <x v="638"/>
    <x v="14"/>
    <n v="110"/>
    <n v="2.15"/>
    <n v="236.5"/>
  </r>
  <r>
    <x v="639"/>
    <x v="87"/>
    <n v="18"/>
    <n v="2.15"/>
    <n v="38.699999999999996"/>
  </r>
  <r>
    <x v="639"/>
    <x v="147"/>
    <n v="7"/>
    <n v="2.15"/>
    <n v="15.049999999999999"/>
  </r>
  <r>
    <x v="640"/>
    <x v="178"/>
    <n v="2"/>
    <n v="2.13"/>
    <n v="4.26"/>
  </r>
  <r>
    <x v="641"/>
    <x v="37"/>
    <n v="188"/>
    <n v="2.13"/>
    <n v="400.44"/>
  </r>
  <r>
    <x v="642"/>
    <x v="92"/>
    <n v="11"/>
    <n v="2.13"/>
    <n v="23.43"/>
  </r>
  <r>
    <x v="642"/>
    <x v="14"/>
    <n v="129"/>
    <n v="2.13"/>
    <n v="274.77"/>
  </r>
  <r>
    <x v="642"/>
    <x v="61"/>
    <n v="117"/>
    <n v="2.13"/>
    <n v="249.20999999999998"/>
  </r>
  <r>
    <x v="643"/>
    <x v="82"/>
    <n v="11"/>
    <n v="2.13"/>
    <n v="23.43"/>
  </r>
  <r>
    <x v="644"/>
    <x v="61"/>
    <n v="186"/>
    <n v="2.13"/>
    <n v="396.18"/>
  </r>
  <r>
    <x v="645"/>
    <x v="18"/>
    <n v="40"/>
    <n v="2.13"/>
    <n v="85.199999999999989"/>
  </r>
  <r>
    <x v="646"/>
    <x v="47"/>
    <n v="6"/>
    <n v="2.13"/>
    <n v="12.78"/>
  </r>
  <r>
    <x v="647"/>
    <x v="55"/>
    <n v="153"/>
    <n v="2.13"/>
    <n v="325.89"/>
  </r>
  <r>
    <x v="648"/>
    <x v="45"/>
    <n v="163"/>
    <n v="2.13"/>
    <n v="347.19"/>
  </r>
  <r>
    <x v="649"/>
    <x v="179"/>
    <n v="16"/>
    <n v="2.13"/>
    <n v="34.08"/>
  </r>
  <r>
    <x v="650"/>
    <x v="25"/>
    <n v="161"/>
    <n v="2.13"/>
    <n v="342.93"/>
  </r>
  <r>
    <x v="651"/>
    <x v="180"/>
    <n v="5"/>
    <n v="2.13"/>
    <n v="10.649999999999999"/>
  </r>
  <r>
    <x v="652"/>
    <x v="30"/>
    <n v="200"/>
    <n v="2.13"/>
    <n v="426"/>
  </r>
  <r>
    <x v="653"/>
    <x v="181"/>
    <n v="11"/>
    <n v="2.13"/>
    <n v="23.43"/>
  </r>
  <r>
    <x v="654"/>
    <x v="96"/>
    <n v="14"/>
    <n v="2.13"/>
    <n v="29.82"/>
  </r>
  <r>
    <x v="655"/>
    <x v="7"/>
    <n v="469"/>
    <n v="2.13"/>
    <n v="998.96999999999991"/>
  </r>
  <r>
    <x v="656"/>
    <x v="166"/>
    <n v="11"/>
    <n v="2.13"/>
    <n v="23.43"/>
  </r>
  <r>
    <x v="656"/>
    <x v="14"/>
    <n v="423"/>
    <n v="2.13"/>
    <n v="900.99"/>
  </r>
  <r>
    <x v="656"/>
    <x v="172"/>
    <n v="9"/>
    <n v="2.13"/>
    <n v="19.169999999999998"/>
  </r>
  <r>
    <x v="656"/>
    <x v="68"/>
    <n v="3"/>
    <n v="2.13"/>
    <n v="6.39"/>
  </r>
  <r>
    <x v="657"/>
    <x v="22"/>
    <n v="186"/>
    <n v="2.13"/>
    <n v="396.18"/>
  </r>
  <r>
    <x v="657"/>
    <x v="7"/>
    <n v="390"/>
    <n v="2.13"/>
    <n v="830.69999999999993"/>
  </r>
  <r>
    <x v="658"/>
    <x v="5"/>
    <n v="445"/>
    <n v="2.13"/>
    <n v="947.84999999999991"/>
  </r>
  <r>
    <x v="659"/>
    <x v="50"/>
    <n v="241"/>
    <n v="2.13"/>
    <n v="513.32999999999993"/>
  </r>
  <r>
    <x v="659"/>
    <x v="29"/>
    <n v="3"/>
    <n v="2.13"/>
    <n v="6.39"/>
  </r>
  <r>
    <x v="660"/>
    <x v="23"/>
    <n v="50"/>
    <n v="2.13"/>
    <n v="106.5"/>
  </r>
  <r>
    <x v="661"/>
    <x v="24"/>
    <n v="284"/>
    <n v="2.13"/>
    <n v="604.91999999999996"/>
  </r>
  <r>
    <x v="662"/>
    <x v="9"/>
    <n v="395"/>
    <n v="2.13"/>
    <n v="841.34999999999991"/>
  </r>
  <r>
    <x v="663"/>
    <x v="5"/>
    <n v="290"/>
    <n v="2.13"/>
    <n v="617.69999999999993"/>
  </r>
  <r>
    <x v="664"/>
    <x v="22"/>
    <n v="361"/>
    <n v="2.13"/>
    <n v="768.93"/>
  </r>
  <r>
    <x v="665"/>
    <x v="17"/>
    <n v="355"/>
    <n v="2.13"/>
    <n v="756.15"/>
  </r>
  <r>
    <x v="666"/>
    <x v="182"/>
    <n v="19"/>
    <n v="2.13"/>
    <n v="40.47"/>
  </r>
  <r>
    <x v="667"/>
    <x v="52"/>
    <n v="32"/>
    <n v="2.13"/>
    <n v="68.16"/>
  </r>
  <r>
    <x v="668"/>
    <x v="146"/>
    <n v="13"/>
    <n v="2.13"/>
    <n v="27.689999999999998"/>
  </r>
  <r>
    <x v="668"/>
    <x v="45"/>
    <n v="156"/>
    <n v="2.13"/>
    <n v="332.28"/>
  </r>
  <r>
    <x v="669"/>
    <x v="183"/>
    <n v="20"/>
    <n v="2.13"/>
    <n v="42.599999999999994"/>
  </r>
  <r>
    <x v="670"/>
    <x v="12"/>
    <n v="112"/>
    <n v="2.13"/>
    <n v="238.56"/>
  </r>
  <r>
    <x v="671"/>
    <x v="7"/>
    <n v="110"/>
    <n v="2.13"/>
    <n v="234.29999999999998"/>
  </r>
  <r>
    <x v="672"/>
    <x v="184"/>
    <n v="4"/>
    <n v="2.13"/>
    <n v="8.52"/>
  </r>
  <r>
    <x v="673"/>
    <x v="133"/>
    <n v="18"/>
    <n v="2.13"/>
    <n v="38.339999999999996"/>
  </r>
  <r>
    <x v="674"/>
    <x v="20"/>
    <n v="60"/>
    <n v="2.13"/>
    <n v="127.8"/>
  </r>
  <r>
    <x v="674"/>
    <x v="88"/>
    <n v="14"/>
    <n v="2.13"/>
    <n v="29.82"/>
  </r>
  <r>
    <x v="674"/>
    <x v="28"/>
    <n v="24"/>
    <n v="2.13"/>
    <n v="51.12"/>
  </r>
  <r>
    <x v="675"/>
    <x v="22"/>
    <n v="145"/>
    <n v="2.13"/>
    <n v="308.84999999999997"/>
  </r>
  <r>
    <x v="675"/>
    <x v="50"/>
    <n v="393"/>
    <n v="2.13"/>
    <n v="837.08999999999992"/>
  </r>
  <r>
    <x v="676"/>
    <x v="28"/>
    <n v="73"/>
    <n v="2.13"/>
    <n v="155.48999999999998"/>
  </r>
  <r>
    <x v="676"/>
    <x v="8"/>
    <n v="136"/>
    <n v="2.13"/>
    <n v="289.68"/>
  </r>
  <r>
    <x v="677"/>
    <x v="45"/>
    <n v="422"/>
    <n v="2.13"/>
    <n v="898.8599999999999"/>
  </r>
  <r>
    <x v="678"/>
    <x v="9"/>
    <n v="187"/>
    <n v="2.13"/>
    <n v="398.31"/>
  </r>
  <r>
    <x v="679"/>
    <x v="18"/>
    <n v="58"/>
    <n v="2.13"/>
    <n v="123.53999999999999"/>
  </r>
  <r>
    <x v="680"/>
    <x v="45"/>
    <n v="436"/>
    <n v="2.13"/>
    <n v="928.68"/>
  </r>
  <r>
    <x v="681"/>
    <x v="14"/>
    <n v="406"/>
    <n v="2.13"/>
    <n v="864.78"/>
  </r>
  <r>
    <x v="682"/>
    <x v="14"/>
    <n v="108"/>
    <n v="2.13"/>
    <n v="230.04"/>
  </r>
  <r>
    <x v="683"/>
    <x v="142"/>
    <n v="10"/>
    <n v="2.13"/>
    <n v="21.299999999999997"/>
  </r>
  <r>
    <x v="684"/>
    <x v="37"/>
    <n v="153"/>
    <n v="2.13"/>
    <n v="325.89"/>
  </r>
  <r>
    <x v="685"/>
    <x v="185"/>
    <n v="3"/>
    <n v="2.13"/>
    <n v="6.39"/>
  </r>
  <r>
    <x v="686"/>
    <x v="31"/>
    <n v="109"/>
    <n v="2.13"/>
    <n v="232.17"/>
  </r>
  <r>
    <x v="687"/>
    <x v="86"/>
    <n v="9"/>
    <n v="2.13"/>
    <n v="19.169999999999998"/>
  </r>
  <r>
    <x v="687"/>
    <x v="52"/>
    <n v="112"/>
    <n v="2.13"/>
    <n v="238.56"/>
  </r>
  <r>
    <x v="688"/>
    <x v="19"/>
    <n v="29"/>
    <n v="2.13"/>
    <n v="61.769999999999996"/>
  </r>
  <r>
    <x v="688"/>
    <x v="50"/>
    <n v="310"/>
    <n v="2.13"/>
    <n v="660.3"/>
  </r>
  <r>
    <x v="689"/>
    <x v="55"/>
    <n v="107"/>
    <n v="2.13"/>
    <n v="227.91"/>
  </r>
  <r>
    <x v="690"/>
    <x v="8"/>
    <n v="26"/>
    <n v="2.13"/>
    <n v="55.379999999999995"/>
  </r>
  <r>
    <x v="691"/>
    <x v="31"/>
    <n v="114"/>
    <n v="2.13"/>
    <n v="242.82"/>
  </r>
  <r>
    <x v="692"/>
    <x v="169"/>
    <n v="4"/>
    <n v="2.13"/>
    <n v="8.52"/>
  </r>
  <r>
    <x v="693"/>
    <x v="186"/>
    <n v="15"/>
    <n v="2.13"/>
    <n v="31.95"/>
  </r>
  <r>
    <x v="694"/>
    <x v="66"/>
    <n v="144"/>
    <n v="2.13"/>
    <n v="306.71999999999997"/>
  </r>
  <r>
    <x v="695"/>
    <x v="5"/>
    <n v="110"/>
    <n v="2.13"/>
    <n v="234.29999999999998"/>
  </r>
  <r>
    <x v="695"/>
    <x v="37"/>
    <n v="105"/>
    <n v="2.13"/>
    <n v="223.64999999999998"/>
  </r>
  <r>
    <x v="696"/>
    <x v="52"/>
    <n v="51"/>
    <n v="2.13"/>
    <n v="108.63"/>
  </r>
  <r>
    <x v="697"/>
    <x v="145"/>
    <n v="1"/>
    <n v="2.13"/>
    <n v="2.13"/>
  </r>
  <r>
    <x v="697"/>
    <x v="152"/>
    <n v="8"/>
    <n v="2.13"/>
    <n v="17.04"/>
  </r>
  <r>
    <x v="698"/>
    <x v="9"/>
    <n v="128"/>
    <n v="2.13"/>
    <n v="272.64"/>
  </r>
  <r>
    <x v="699"/>
    <x v="87"/>
    <n v="9"/>
    <n v="2.13"/>
    <n v="19.169999999999998"/>
  </r>
  <r>
    <x v="700"/>
    <x v="9"/>
    <n v="291"/>
    <n v="2.13"/>
    <n v="619.82999999999993"/>
  </r>
  <r>
    <x v="701"/>
    <x v="14"/>
    <n v="261"/>
    <n v="2.13"/>
    <n v="555.92999999999995"/>
  </r>
  <r>
    <x v="702"/>
    <x v="52"/>
    <n v="192"/>
    <n v="2.13"/>
    <n v="408.96"/>
  </r>
  <r>
    <x v="702"/>
    <x v="7"/>
    <n v="319"/>
    <n v="2.13"/>
    <n v="679.46999999999991"/>
  </r>
  <r>
    <x v="703"/>
    <x v="45"/>
    <n v="393"/>
    <n v="2.13"/>
    <n v="837.08999999999992"/>
  </r>
  <r>
    <x v="704"/>
    <x v="187"/>
    <n v="13"/>
    <n v="2.13"/>
    <n v="27.689999999999998"/>
  </r>
  <r>
    <x v="705"/>
    <x v="50"/>
    <n v="380"/>
    <n v="2.13"/>
    <n v="809.4"/>
  </r>
  <r>
    <x v="706"/>
    <x v="37"/>
    <n v="36"/>
    <n v="2.13"/>
    <n v="76.679999999999993"/>
  </r>
  <r>
    <x v="707"/>
    <x v="173"/>
    <n v="179"/>
    <n v="2.13"/>
    <n v="381.27"/>
  </r>
  <r>
    <x v="708"/>
    <x v="28"/>
    <n v="111"/>
    <n v="2.13"/>
    <n v="236.42999999999998"/>
  </r>
  <r>
    <x v="709"/>
    <x v="8"/>
    <n v="36"/>
    <n v="2.13"/>
    <n v="76.679999999999993"/>
  </r>
  <r>
    <x v="709"/>
    <x v="10"/>
    <n v="120"/>
    <n v="2.13"/>
    <n v="255.6"/>
  </r>
  <r>
    <x v="710"/>
    <x v="188"/>
    <n v="11"/>
    <n v="2.13"/>
    <n v="23.43"/>
  </r>
  <r>
    <x v="711"/>
    <x v="126"/>
    <n v="15"/>
    <n v="2.13"/>
    <n v="31.95"/>
  </r>
  <r>
    <x v="711"/>
    <x v="43"/>
    <n v="4"/>
    <n v="2.13"/>
    <n v="8.52"/>
  </r>
  <r>
    <x v="712"/>
    <x v="115"/>
    <n v="11"/>
    <n v="2.13"/>
    <n v="23.43"/>
  </r>
  <r>
    <x v="713"/>
    <x v="189"/>
    <n v="9"/>
    <n v="2.13"/>
    <n v="19.169999999999998"/>
  </r>
  <r>
    <x v="714"/>
    <x v="50"/>
    <n v="498"/>
    <n v="2.13"/>
    <n v="1060.74"/>
  </r>
  <r>
    <x v="715"/>
    <x v="45"/>
    <n v="350"/>
    <n v="2.13"/>
    <n v="745.5"/>
  </r>
  <r>
    <x v="715"/>
    <x v="8"/>
    <n v="191"/>
    <n v="2.13"/>
    <n v="406.83"/>
  </r>
  <r>
    <x v="715"/>
    <x v="9"/>
    <n v="402"/>
    <n v="2.13"/>
    <n v="856.26"/>
  </r>
  <r>
    <x v="716"/>
    <x v="69"/>
    <n v="140"/>
    <n v="2.13"/>
    <n v="298.2"/>
  </r>
  <r>
    <x v="717"/>
    <x v="190"/>
    <n v="3"/>
    <n v="2.13"/>
    <n v="6.39"/>
  </r>
  <r>
    <x v="718"/>
    <x v="52"/>
    <n v="25"/>
    <n v="2.13"/>
    <n v="53.25"/>
  </r>
  <r>
    <x v="719"/>
    <x v="191"/>
    <n v="7"/>
    <n v="2.13"/>
    <n v="14.91"/>
  </r>
  <r>
    <x v="720"/>
    <x v="192"/>
    <n v="17"/>
    <n v="2.13"/>
    <n v="36.21"/>
  </r>
  <r>
    <x v="720"/>
    <x v="9"/>
    <n v="479"/>
    <n v="2.13"/>
    <n v="1020.27"/>
  </r>
  <r>
    <x v="720"/>
    <x v="193"/>
    <n v="6"/>
    <n v="2.13"/>
    <n v="12.78"/>
  </r>
  <r>
    <x v="720"/>
    <x v="16"/>
    <n v="10"/>
    <n v="2.13"/>
    <n v="21.299999999999997"/>
  </r>
  <r>
    <x v="721"/>
    <x v="29"/>
    <n v="2"/>
    <n v="2.13"/>
    <n v="4.26"/>
  </r>
  <r>
    <x v="722"/>
    <x v="194"/>
    <n v="13"/>
    <n v="2.13"/>
    <n v="27.689999999999998"/>
  </r>
  <r>
    <x v="723"/>
    <x v="183"/>
    <n v="12"/>
    <n v="2.13"/>
    <n v="25.56"/>
  </r>
  <r>
    <x v="723"/>
    <x v="5"/>
    <n v="191"/>
    <n v="2.13"/>
    <n v="406.83"/>
  </r>
  <r>
    <x v="723"/>
    <x v="10"/>
    <n v="123"/>
    <n v="2.13"/>
    <n v="261.99"/>
  </r>
  <r>
    <x v="724"/>
    <x v="18"/>
    <n v="66"/>
    <n v="2.13"/>
    <n v="140.57999999999998"/>
  </r>
  <r>
    <x v="725"/>
    <x v="61"/>
    <n v="132"/>
    <n v="2.13"/>
    <n v="281.15999999999997"/>
  </r>
  <r>
    <x v="726"/>
    <x v="195"/>
    <n v="9"/>
    <n v="2.13"/>
    <n v="19.169999999999998"/>
  </r>
  <r>
    <x v="726"/>
    <x v="78"/>
    <n v="111"/>
    <n v="2.13"/>
    <n v="236.42999999999998"/>
  </r>
  <r>
    <x v="727"/>
    <x v="19"/>
    <n v="163"/>
    <n v="2.13"/>
    <n v="347.19"/>
  </r>
  <r>
    <x v="727"/>
    <x v="155"/>
    <n v="4"/>
    <n v="2.13"/>
    <n v="8.52"/>
  </r>
  <r>
    <x v="728"/>
    <x v="145"/>
    <n v="10"/>
    <n v="2.13"/>
    <n v="21.299999999999997"/>
  </r>
  <r>
    <x v="729"/>
    <x v="9"/>
    <n v="457"/>
    <n v="2.13"/>
    <n v="973.41"/>
  </r>
  <r>
    <x v="730"/>
    <x v="50"/>
    <n v="260"/>
    <n v="2.13"/>
    <n v="553.79999999999995"/>
  </r>
  <r>
    <x v="731"/>
    <x v="120"/>
    <n v="181"/>
    <n v="2.13"/>
    <n v="385.53"/>
  </r>
  <r>
    <x v="732"/>
    <x v="50"/>
    <n v="144"/>
    <n v="2.13"/>
    <n v="306.71999999999997"/>
  </r>
  <r>
    <x v="733"/>
    <x v="22"/>
    <n v="246"/>
    <n v="2.13"/>
    <n v="523.98"/>
  </r>
  <r>
    <x v="734"/>
    <x v="196"/>
    <n v="10"/>
    <n v="2.13"/>
    <n v="21.299999999999997"/>
  </r>
  <r>
    <x v="735"/>
    <x v="26"/>
    <n v="148"/>
    <n v="2.13"/>
    <n v="315.24"/>
  </r>
  <r>
    <x v="736"/>
    <x v="35"/>
    <n v="24"/>
    <n v="2.13"/>
    <n v="51.12"/>
  </r>
  <r>
    <x v="737"/>
    <x v="25"/>
    <n v="66"/>
    <n v="2.13"/>
    <n v="140.57999999999998"/>
  </r>
  <r>
    <x v="738"/>
    <x v="45"/>
    <n v="333"/>
    <n v="2.13"/>
    <n v="709.29"/>
  </r>
  <r>
    <x v="738"/>
    <x v="37"/>
    <n v="194"/>
    <n v="2.13"/>
    <n v="413.21999999999997"/>
  </r>
  <r>
    <x v="739"/>
    <x v="18"/>
    <n v="154"/>
    <n v="2.13"/>
    <n v="328.02"/>
  </r>
  <r>
    <x v="739"/>
    <x v="55"/>
    <n v="100"/>
    <n v="2.13"/>
    <n v="213"/>
  </r>
  <r>
    <x v="739"/>
    <x v="1"/>
    <n v="18"/>
    <n v="2.13"/>
    <n v="38.339999999999996"/>
  </r>
  <r>
    <x v="739"/>
    <x v="170"/>
    <n v="20"/>
    <n v="2.13"/>
    <n v="42.599999999999994"/>
  </r>
  <r>
    <x v="740"/>
    <x v="55"/>
    <n v="200"/>
    <n v="2.13"/>
    <n v="426"/>
  </r>
  <r>
    <x v="741"/>
    <x v="18"/>
    <n v="48"/>
    <n v="2.13"/>
    <n v="102.24"/>
  </r>
  <r>
    <x v="741"/>
    <x v="61"/>
    <n v="68"/>
    <n v="2.13"/>
    <n v="144.84"/>
  </r>
  <r>
    <x v="742"/>
    <x v="174"/>
    <n v="9"/>
    <n v="2.13"/>
    <n v="19.169999999999998"/>
  </r>
  <r>
    <x v="743"/>
    <x v="50"/>
    <n v="493"/>
    <n v="2.13"/>
    <n v="1050.0899999999999"/>
  </r>
  <r>
    <x v="743"/>
    <x v="14"/>
    <n v="340"/>
    <n v="2.13"/>
    <n v="724.19999999999993"/>
  </r>
  <r>
    <x v="744"/>
    <x v="174"/>
    <n v="2"/>
    <n v="2.13"/>
    <n v="4.26"/>
  </r>
  <r>
    <x v="745"/>
    <x v="28"/>
    <n v="62"/>
    <n v="2.13"/>
    <n v="132.06"/>
  </r>
  <r>
    <x v="745"/>
    <x v="22"/>
    <n v="164"/>
    <n v="2.13"/>
    <n v="349.32"/>
  </r>
  <r>
    <x v="746"/>
    <x v="28"/>
    <n v="170"/>
    <n v="2.13"/>
    <n v="362.09999999999997"/>
  </r>
  <r>
    <x v="747"/>
    <x v="71"/>
    <n v="164"/>
    <n v="2.13"/>
    <n v="349.32"/>
  </r>
  <r>
    <x v="748"/>
    <x v="6"/>
    <n v="70"/>
    <n v="2.13"/>
    <n v="149.1"/>
  </r>
  <r>
    <x v="749"/>
    <x v="50"/>
    <n v="133"/>
    <n v="2.13"/>
    <n v="283.28999999999996"/>
  </r>
  <r>
    <x v="750"/>
    <x v="197"/>
    <n v="20"/>
    <n v="2.13"/>
    <n v="42.599999999999994"/>
  </r>
  <r>
    <x v="751"/>
    <x v="198"/>
    <n v="15"/>
    <n v="2.13"/>
    <n v="31.95"/>
  </r>
  <r>
    <x v="752"/>
    <x v="199"/>
    <n v="15"/>
    <n v="2.13"/>
    <n v="31.95"/>
  </r>
  <r>
    <x v="753"/>
    <x v="58"/>
    <n v="105"/>
    <n v="2.13"/>
    <n v="223.64999999999998"/>
  </r>
  <r>
    <x v="754"/>
    <x v="31"/>
    <n v="192"/>
    <n v="2.13"/>
    <n v="408.96"/>
  </r>
  <r>
    <x v="754"/>
    <x v="80"/>
    <n v="142"/>
    <n v="2.13"/>
    <n v="302.45999999999998"/>
  </r>
  <r>
    <x v="755"/>
    <x v="106"/>
    <n v="3"/>
    <n v="2.13"/>
    <n v="6.39"/>
  </r>
  <r>
    <x v="755"/>
    <x v="17"/>
    <n v="219"/>
    <n v="2.13"/>
    <n v="466.46999999999997"/>
  </r>
  <r>
    <x v="756"/>
    <x v="30"/>
    <n v="137"/>
    <n v="2.13"/>
    <n v="291.81"/>
  </r>
  <r>
    <x v="757"/>
    <x v="20"/>
    <n v="108"/>
    <n v="2.13"/>
    <n v="230.04"/>
  </r>
  <r>
    <x v="758"/>
    <x v="102"/>
    <n v="395"/>
    <n v="2.13"/>
    <n v="841.34999999999991"/>
  </r>
  <r>
    <x v="759"/>
    <x v="200"/>
    <n v="3"/>
    <n v="2.13"/>
    <n v="6.39"/>
  </r>
  <r>
    <x v="760"/>
    <x v="6"/>
    <n v="73"/>
    <n v="2.13"/>
    <n v="155.48999999999998"/>
  </r>
  <r>
    <x v="760"/>
    <x v="45"/>
    <n v="209"/>
    <n v="2.13"/>
    <n v="445.16999999999996"/>
  </r>
  <r>
    <x v="761"/>
    <x v="37"/>
    <n v="41"/>
    <n v="2.13"/>
    <n v="87.33"/>
  </r>
  <r>
    <x v="762"/>
    <x v="17"/>
    <n v="488"/>
    <n v="2.13"/>
    <n v="1039.44"/>
  </r>
  <r>
    <x v="763"/>
    <x v="97"/>
    <n v="5"/>
    <n v="2.13"/>
    <n v="10.649999999999999"/>
  </r>
  <r>
    <x v="763"/>
    <x v="69"/>
    <n v="97"/>
    <n v="2.13"/>
    <n v="206.60999999999999"/>
  </r>
  <r>
    <x v="764"/>
    <x v="8"/>
    <n v="58"/>
    <n v="2.13"/>
    <n v="123.53999999999999"/>
  </r>
  <r>
    <x v="764"/>
    <x v="55"/>
    <n v="179"/>
    <n v="2.13"/>
    <n v="381.27"/>
  </r>
  <r>
    <x v="765"/>
    <x v="38"/>
    <n v="18"/>
    <n v="2.13"/>
    <n v="38.339999999999996"/>
  </r>
  <r>
    <x v="766"/>
    <x v="51"/>
    <n v="4"/>
    <n v="2.13"/>
    <n v="8.52"/>
  </r>
  <r>
    <x v="766"/>
    <x v="33"/>
    <n v="1"/>
    <n v="2.13"/>
    <n v="2.13"/>
  </r>
  <r>
    <x v="767"/>
    <x v="31"/>
    <n v="86"/>
    <n v="2.13"/>
    <n v="183.17999999999998"/>
  </r>
  <r>
    <x v="768"/>
    <x v="14"/>
    <n v="290"/>
    <n v="2.13"/>
    <n v="617.69999999999993"/>
  </r>
  <r>
    <x v="769"/>
    <x v="184"/>
    <n v="14"/>
    <n v="2.13"/>
    <n v="29.82"/>
  </r>
  <r>
    <x v="770"/>
    <x v="39"/>
    <n v="120"/>
    <n v="2.13"/>
    <n v="255.6"/>
  </r>
  <r>
    <x v="770"/>
    <x v="123"/>
    <n v="28"/>
    <n v="2.13"/>
    <n v="59.64"/>
  </r>
  <r>
    <x v="771"/>
    <x v="9"/>
    <n v="213"/>
    <n v="2.13"/>
    <n v="453.69"/>
  </r>
  <r>
    <x v="772"/>
    <x v="108"/>
    <n v="10"/>
    <n v="2.13"/>
    <n v="21.299999999999997"/>
  </r>
  <r>
    <x v="773"/>
    <x v="69"/>
    <n v="53"/>
    <n v="2.13"/>
    <n v="112.89"/>
  </r>
  <r>
    <x v="774"/>
    <x v="30"/>
    <n v="178"/>
    <n v="2.13"/>
    <n v="379.14"/>
  </r>
  <r>
    <x v="774"/>
    <x v="74"/>
    <n v="6"/>
    <n v="2.13"/>
    <n v="12.78"/>
  </r>
  <r>
    <x v="775"/>
    <x v="9"/>
    <n v="118"/>
    <n v="2.13"/>
    <n v="251.33999999999997"/>
  </r>
  <r>
    <x v="775"/>
    <x v="70"/>
    <n v="5"/>
    <n v="2.13"/>
    <n v="10.649999999999999"/>
  </r>
  <r>
    <x v="776"/>
    <x v="18"/>
    <n v="89"/>
    <n v="2.13"/>
    <n v="189.57"/>
  </r>
  <r>
    <x v="777"/>
    <x v="35"/>
    <n v="22"/>
    <n v="2.13"/>
    <n v="46.86"/>
  </r>
  <r>
    <x v="778"/>
    <x v="18"/>
    <n v="199"/>
    <n v="2.13"/>
    <n v="423.87"/>
  </r>
  <r>
    <x v="779"/>
    <x v="109"/>
    <n v="8"/>
    <n v="2.13"/>
    <n v="17.04"/>
  </r>
  <r>
    <x v="779"/>
    <x v="18"/>
    <n v="198"/>
    <n v="2.13"/>
    <n v="421.73999999999995"/>
  </r>
  <r>
    <x v="780"/>
    <x v="95"/>
    <n v="6"/>
    <n v="2.13"/>
    <n v="12.78"/>
  </r>
  <r>
    <x v="780"/>
    <x v="23"/>
    <n v="68"/>
    <n v="2.13"/>
    <n v="144.84"/>
  </r>
  <r>
    <x v="780"/>
    <x v="102"/>
    <n v="200"/>
    <n v="2.13"/>
    <n v="426"/>
  </r>
  <r>
    <x v="781"/>
    <x v="5"/>
    <n v="426"/>
    <n v="2.13"/>
    <n v="907.38"/>
  </r>
  <r>
    <x v="781"/>
    <x v="78"/>
    <n v="142"/>
    <n v="2.13"/>
    <n v="302.45999999999998"/>
  </r>
  <r>
    <x v="781"/>
    <x v="7"/>
    <n v="298"/>
    <n v="2.13"/>
    <n v="634.74"/>
  </r>
  <r>
    <x v="782"/>
    <x v="17"/>
    <n v="224"/>
    <n v="2.13"/>
    <n v="477.12"/>
  </r>
  <r>
    <x v="783"/>
    <x v="5"/>
    <n v="133"/>
    <n v="2.13"/>
    <n v="283.28999999999996"/>
  </r>
  <r>
    <x v="784"/>
    <x v="45"/>
    <n v="326"/>
    <n v="2.13"/>
    <n v="694.38"/>
  </r>
  <r>
    <x v="784"/>
    <x v="120"/>
    <n v="102"/>
    <n v="2.13"/>
    <n v="217.26"/>
  </r>
  <r>
    <x v="785"/>
    <x v="7"/>
    <n v="332"/>
    <n v="2.13"/>
    <n v="707.16"/>
  </r>
  <r>
    <x v="786"/>
    <x v="19"/>
    <n v="95"/>
    <n v="2.13"/>
    <n v="202.35"/>
  </r>
  <r>
    <x v="787"/>
    <x v="136"/>
    <n v="7"/>
    <n v="2.13"/>
    <n v="14.91"/>
  </r>
  <r>
    <x v="787"/>
    <x v="14"/>
    <n v="276"/>
    <n v="2.13"/>
    <n v="587.88"/>
  </r>
  <r>
    <x v="787"/>
    <x v="139"/>
    <n v="6"/>
    <n v="2.13"/>
    <n v="12.78"/>
  </r>
  <r>
    <x v="788"/>
    <x v="45"/>
    <n v="232"/>
    <n v="2.13"/>
    <n v="494.15999999999997"/>
  </r>
  <r>
    <x v="788"/>
    <x v="66"/>
    <n v="162"/>
    <n v="2.13"/>
    <n v="345.06"/>
  </r>
  <r>
    <x v="789"/>
    <x v="10"/>
    <n v="66"/>
    <n v="2.13"/>
    <n v="140.57999999999998"/>
  </r>
  <r>
    <x v="789"/>
    <x v="157"/>
    <n v="2"/>
    <n v="2.13"/>
    <n v="4.26"/>
  </r>
  <r>
    <x v="789"/>
    <x v="12"/>
    <n v="152"/>
    <n v="2.13"/>
    <n v="323.76"/>
  </r>
  <r>
    <x v="789"/>
    <x v="201"/>
    <n v="2"/>
    <n v="2.13"/>
    <n v="4.26"/>
  </r>
  <r>
    <x v="790"/>
    <x v="20"/>
    <n v="115"/>
    <n v="2.13"/>
    <n v="244.95"/>
  </r>
  <r>
    <x v="790"/>
    <x v="37"/>
    <n v="29"/>
    <n v="2.13"/>
    <n v="61.769999999999996"/>
  </r>
  <r>
    <x v="790"/>
    <x v="35"/>
    <n v="91"/>
    <n v="2.13"/>
    <n v="193.82999999999998"/>
  </r>
  <r>
    <x v="791"/>
    <x v="19"/>
    <n v="125"/>
    <n v="2.13"/>
    <n v="266.25"/>
  </r>
  <r>
    <x v="792"/>
    <x v="61"/>
    <n v="40"/>
    <n v="2.13"/>
    <n v="85.199999999999989"/>
  </r>
  <r>
    <x v="792"/>
    <x v="9"/>
    <n v="279"/>
    <n v="2.13"/>
    <n v="594.27"/>
  </r>
  <r>
    <x v="793"/>
    <x v="11"/>
    <n v="8"/>
    <n v="2.13"/>
    <n v="17.04"/>
  </r>
  <r>
    <x v="794"/>
    <x v="71"/>
    <n v="194"/>
    <n v="2.13"/>
    <n v="413.21999999999997"/>
  </r>
  <r>
    <x v="795"/>
    <x v="6"/>
    <n v="168"/>
    <n v="2.13"/>
    <n v="357.84"/>
  </r>
  <r>
    <x v="796"/>
    <x v="14"/>
    <n v="211"/>
    <n v="2.13"/>
    <n v="449.42999999999995"/>
  </r>
  <r>
    <x v="796"/>
    <x v="155"/>
    <n v="19"/>
    <n v="2.13"/>
    <n v="40.47"/>
  </r>
  <r>
    <x v="797"/>
    <x v="153"/>
    <n v="16"/>
    <n v="2.13"/>
    <n v="34.08"/>
  </r>
  <r>
    <x v="798"/>
    <x v="27"/>
    <n v="18"/>
    <n v="2.13"/>
    <n v="38.339999999999996"/>
  </r>
  <r>
    <x v="798"/>
    <x v="7"/>
    <n v="399"/>
    <n v="2.13"/>
    <n v="849.87"/>
  </r>
  <r>
    <x v="799"/>
    <x v="202"/>
    <n v="11"/>
    <n v="2.13"/>
    <n v="23.43"/>
  </r>
  <r>
    <x v="800"/>
    <x v="23"/>
    <n v="131"/>
    <n v="2.13"/>
    <n v="279.02999999999997"/>
  </r>
  <r>
    <x v="801"/>
    <x v="39"/>
    <n v="67"/>
    <n v="2.13"/>
    <n v="142.70999999999998"/>
  </r>
  <r>
    <x v="802"/>
    <x v="10"/>
    <n v="151"/>
    <n v="2.13"/>
    <n v="321.63"/>
  </r>
  <r>
    <x v="803"/>
    <x v="23"/>
    <n v="105"/>
    <n v="2.13"/>
    <n v="223.64999999999998"/>
  </r>
  <r>
    <x v="804"/>
    <x v="71"/>
    <n v="132"/>
    <n v="2.13"/>
    <n v="281.15999999999997"/>
  </r>
  <r>
    <x v="804"/>
    <x v="17"/>
    <n v="142"/>
    <n v="2.13"/>
    <n v="302.45999999999998"/>
  </r>
  <r>
    <x v="804"/>
    <x v="203"/>
    <n v="17"/>
    <n v="2.13"/>
    <n v="36.21"/>
  </r>
  <r>
    <x v="805"/>
    <x v="7"/>
    <n v="444"/>
    <n v="2.13"/>
    <n v="945.71999999999991"/>
  </r>
  <r>
    <x v="805"/>
    <x v="50"/>
    <n v="294"/>
    <n v="2.13"/>
    <n v="626.21999999999991"/>
  </r>
  <r>
    <x v="806"/>
    <x v="7"/>
    <n v="274"/>
    <n v="2.13"/>
    <n v="583.62"/>
  </r>
  <r>
    <x v="807"/>
    <x v="35"/>
    <n v="168"/>
    <n v="2.13"/>
    <n v="357.84"/>
  </r>
  <r>
    <x v="808"/>
    <x v="8"/>
    <n v="115"/>
    <n v="2.13"/>
    <n v="244.95"/>
  </r>
  <r>
    <x v="808"/>
    <x v="30"/>
    <n v="126"/>
    <n v="2.13"/>
    <n v="268.38"/>
  </r>
  <r>
    <x v="809"/>
    <x v="28"/>
    <n v="73"/>
    <n v="2.1"/>
    <n v="153.30000000000001"/>
  </r>
  <r>
    <x v="809"/>
    <x v="22"/>
    <n v="413"/>
    <n v="2.1"/>
    <n v="867.30000000000007"/>
  </r>
  <r>
    <x v="810"/>
    <x v="7"/>
    <n v="393"/>
    <n v="2.1"/>
    <n v="825.30000000000007"/>
  </r>
  <r>
    <x v="811"/>
    <x v="143"/>
    <n v="13"/>
    <n v="2.1"/>
    <n v="27.3"/>
  </r>
  <r>
    <x v="812"/>
    <x v="22"/>
    <n v="211"/>
    <n v="2.1"/>
    <n v="443.1"/>
  </r>
  <r>
    <x v="813"/>
    <x v="61"/>
    <n v="116"/>
    <n v="2.1"/>
    <n v="243.60000000000002"/>
  </r>
  <r>
    <x v="813"/>
    <x v="0"/>
    <n v="9"/>
    <n v="2.1"/>
    <n v="18.900000000000002"/>
  </r>
  <r>
    <x v="814"/>
    <x v="45"/>
    <n v="117"/>
    <n v="2.1"/>
    <n v="245.70000000000002"/>
  </r>
  <r>
    <x v="815"/>
    <x v="50"/>
    <n v="221"/>
    <n v="2.1"/>
    <n v="464.1"/>
  </r>
  <r>
    <x v="816"/>
    <x v="152"/>
    <n v="9"/>
    <n v="2.1"/>
    <n v="18.900000000000002"/>
  </r>
  <r>
    <x v="817"/>
    <x v="17"/>
    <n v="214"/>
    <n v="2.1"/>
    <n v="449.40000000000003"/>
  </r>
  <r>
    <x v="818"/>
    <x v="37"/>
    <n v="138"/>
    <n v="2.1"/>
    <n v="289.8"/>
  </r>
  <r>
    <x v="819"/>
    <x v="81"/>
    <n v="11"/>
    <n v="2.1"/>
    <n v="23.1"/>
  </r>
  <r>
    <x v="819"/>
    <x v="52"/>
    <n v="128"/>
    <n v="2.1"/>
    <n v="268.8"/>
  </r>
  <r>
    <x v="820"/>
    <x v="17"/>
    <n v="376"/>
    <n v="2.1"/>
    <n v="789.6"/>
  </r>
  <r>
    <x v="821"/>
    <x v="17"/>
    <n v="121"/>
    <n v="2.1"/>
    <n v="254.10000000000002"/>
  </r>
  <r>
    <x v="821"/>
    <x v="14"/>
    <n v="200"/>
    <n v="2.1"/>
    <n v="420"/>
  </r>
  <r>
    <x v="822"/>
    <x v="17"/>
    <n v="500"/>
    <n v="2.1"/>
    <n v="1050"/>
  </r>
  <r>
    <x v="823"/>
    <x v="71"/>
    <n v="108"/>
    <n v="2.1"/>
    <n v="226.8"/>
  </r>
  <r>
    <x v="824"/>
    <x v="25"/>
    <n v="59"/>
    <n v="2.1"/>
    <n v="123.9"/>
  </r>
  <r>
    <x v="825"/>
    <x v="10"/>
    <n v="191"/>
    <n v="2.1"/>
    <n v="401.1"/>
  </r>
  <r>
    <x v="826"/>
    <x v="19"/>
    <n v="189"/>
    <n v="2.1"/>
    <n v="396.90000000000003"/>
  </r>
  <r>
    <x v="827"/>
    <x v="45"/>
    <n v="247"/>
    <n v="2.1"/>
    <n v="518.70000000000005"/>
  </r>
  <r>
    <x v="827"/>
    <x v="35"/>
    <n v="195"/>
    <n v="2.1"/>
    <n v="409.5"/>
  </r>
  <r>
    <x v="828"/>
    <x v="204"/>
    <n v="6"/>
    <n v="2.1"/>
    <n v="12.600000000000001"/>
  </r>
  <r>
    <x v="829"/>
    <x v="205"/>
    <n v="1"/>
    <n v="2.1"/>
    <n v="2.1"/>
  </r>
  <r>
    <x v="830"/>
    <x v="50"/>
    <n v="347"/>
    <n v="2.1"/>
    <n v="728.7"/>
  </r>
  <r>
    <x v="831"/>
    <x v="14"/>
    <n v="317"/>
    <n v="2.1"/>
    <n v="665.7"/>
  </r>
  <r>
    <x v="832"/>
    <x v="45"/>
    <n v="271"/>
    <n v="2.1"/>
    <n v="569.1"/>
  </r>
  <r>
    <x v="832"/>
    <x v="85"/>
    <n v="4"/>
    <n v="2.1"/>
    <n v="8.4"/>
  </r>
  <r>
    <x v="833"/>
    <x v="28"/>
    <n v="121"/>
    <n v="2.1"/>
    <n v="254.10000000000002"/>
  </r>
  <r>
    <x v="834"/>
    <x v="6"/>
    <n v="81"/>
    <n v="2.1"/>
    <n v="170.1"/>
  </r>
  <r>
    <x v="834"/>
    <x v="84"/>
    <n v="1"/>
    <n v="2.1"/>
    <n v="2.1"/>
  </r>
  <r>
    <x v="835"/>
    <x v="30"/>
    <n v="142"/>
    <n v="2.1"/>
    <n v="298.2"/>
  </r>
  <r>
    <x v="836"/>
    <x v="22"/>
    <n v="265"/>
    <n v="2.1"/>
    <n v="556.5"/>
  </r>
  <r>
    <x v="837"/>
    <x v="6"/>
    <n v="194"/>
    <n v="2.1"/>
    <n v="407.40000000000003"/>
  </r>
  <r>
    <x v="837"/>
    <x v="161"/>
    <n v="15"/>
    <n v="2.1"/>
    <n v="31.5"/>
  </r>
  <r>
    <x v="838"/>
    <x v="10"/>
    <n v="23"/>
    <n v="2.1"/>
    <n v="48.300000000000004"/>
  </r>
  <r>
    <x v="838"/>
    <x v="22"/>
    <n v="279"/>
    <n v="2.1"/>
    <n v="585.9"/>
  </r>
  <r>
    <x v="839"/>
    <x v="206"/>
    <n v="1"/>
    <n v="2.1"/>
    <n v="2.1"/>
  </r>
  <r>
    <x v="840"/>
    <x v="22"/>
    <n v="487"/>
    <n v="2.1"/>
    <n v="1022.7"/>
  </r>
  <r>
    <x v="840"/>
    <x v="7"/>
    <n v="395"/>
    <n v="2.1"/>
    <n v="829.5"/>
  </r>
  <r>
    <x v="841"/>
    <x v="71"/>
    <n v="91"/>
    <n v="2.1"/>
    <n v="191.1"/>
  </r>
  <r>
    <x v="841"/>
    <x v="25"/>
    <n v="39"/>
    <n v="2.1"/>
    <n v="81.900000000000006"/>
  </r>
  <r>
    <x v="841"/>
    <x v="22"/>
    <n v="312"/>
    <n v="2.1"/>
    <n v="655.20000000000005"/>
  </r>
  <r>
    <x v="842"/>
    <x v="207"/>
    <n v="20"/>
    <n v="2.1"/>
    <n v="42"/>
  </r>
  <r>
    <x v="843"/>
    <x v="28"/>
    <n v="35"/>
    <n v="2.1"/>
    <n v="73.5"/>
  </r>
  <r>
    <x v="844"/>
    <x v="203"/>
    <n v="20"/>
    <n v="2.1"/>
    <n v="42"/>
  </r>
  <r>
    <x v="845"/>
    <x v="30"/>
    <n v="125"/>
    <n v="2.1"/>
    <n v="262.5"/>
  </r>
  <r>
    <x v="845"/>
    <x v="45"/>
    <n v="396"/>
    <n v="2.1"/>
    <n v="831.6"/>
  </r>
  <r>
    <x v="846"/>
    <x v="208"/>
    <n v="7"/>
    <n v="2.1"/>
    <n v="14.700000000000001"/>
  </r>
  <r>
    <x v="847"/>
    <x v="78"/>
    <n v="59"/>
    <n v="2.1"/>
    <n v="123.9"/>
  </r>
  <r>
    <x v="848"/>
    <x v="14"/>
    <n v="417"/>
    <n v="2.1"/>
    <n v="875.7"/>
  </r>
  <r>
    <x v="848"/>
    <x v="45"/>
    <n v="115"/>
    <n v="2.1"/>
    <n v="241.5"/>
  </r>
  <r>
    <x v="849"/>
    <x v="54"/>
    <n v="6"/>
    <n v="2.1"/>
    <n v="12.600000000000001"/>
  </r>
  <r>
    <x v="850"/>
    <x v="19"/>
    <n v="69"/>
    <n v="2.1"/>
    <n v="144.9"/>
  </r>
  <r>
    <x v="851"/>
    <x v="12"/>
    <n v="58"/>
    <n v="2.1"/>
    <n v="121.80000000000001"/>
  </r>
  <r>
    <x v="851"/>
    <x v="25"/>
    <n v="159"/>
    <n v="2.1"/>
    <n v="333.90000000000003"/>
  </r>
  <r>
    <x v="852"/>
    <x v="209"/>
    <n v="6"/>
    <n v="2.1"/>
    <n v="12.600000000000001"/>
  </r>
  <r>
    <x v="853"/>
    <x v="12"/>
    <n v="103"/>
    <n v="2.1"/>
    <n v="216.3"/>
  </r>
  <r>
    <x v="854"/>
    <x v="7"/>
    <n v="155"/>
    <n v="2.1"/>
    <n v="325.5"/>
  </r>
  <r>
    <x v="854"/>
    <x v="81"/>
    <n v="10"/>
    <n v="2.1"/>
    <n v="21"/>
  </r>
  <r>
    <x v="855"/>
    <x v="28"/>
    <n v="158"/>
    <n v="2.1"/>
    <n v="331.8"/>
  </r>
  <r>
    <x v="856"/>
    <x v="55"/>
    <n v="146"/>
    <n v="2.1"/>
    <n v="306.60000000000002"/>
  </r>
  <r>
    <x v="857"/>
    <x v="22"/>
    <n v="230"/>
    <n v="2.1"/>
    <n v="483"/>
  </r>
  <r>
    <x v="858"/>
    <x v="39"/>
    <n v="143"/>
    <n v="2.1"/>
    <n v="300.3"/>
  </r>
  <r>
    <x v="858"/>
    <x v="61"/>
    <n v="167"/>
    <n v="2.1"/>
    <n v="350.7"/>
  </r>
  <r>
    <x v="858"/>
    <x v="52"/>
    <n v="119"/>
    <n v="2.1"/>
    <n v="249.9"/>
  </r>
  <r>
    <x v="859"/>
    <x v="14"/>
    <n v="400"/>
    <n v="2.1"/>
    <n v="840"/>
  </r>
  <r>
    <x v="860"/>
    <x v="37"/>
    <n v="172"/>
    <n v="2.1"/>
    <n v="361.2"/>
  </r>
  <r>
    <x v="861"/>
    <x v="98"/>
    <n v="19"/>
    <n v="2.1"/>
    <n v="39.9"/>
  </r>
  <r>
    <x v="862"/>
    <x v="7"/>
    <n v="116"/>
    <n v="2.1"/>
    <n v="243.60000000000002"/>
  </r>
  <r>
    <x v="863"/>
    <x v="22"/>
    <n v="143"/>
    <n v="2.1"/>
    <n v="300.3"/>
  </r>
  <r>
    <x v="864"/>
    <x v="9"/>
    <n v="222"/>
    <n v="2.1"/>
    <n v="466.20000000000005"/>
  </r>
  <r>
    <x v="865"/>
    <x v="9"/>
    <n v="352"/>
    <n v="2.1"/>
    <n v="739.2"/>
  </r>
  <r>
    <x v="865"/>
    <x v="52"/>
    <n v="69"/>
    <n v="2.1"/>
    <n v="144.9"/>
  </r>
  <r>
    <x v="866"/>
    <x v="45"/>
    <n v="182"/>
    <n v="2.1"/>
    <n v="382.2"/>
  </r>
  <r>
    <x v="867"/>
    <x v="9"/>
    <n v="182"/>
    <n v="2.1"/>
    <n v="382.2"/>
  </r>
  <r>
    <x v="867"/>
    <x v="52"/>
    <n v="165"/>
    <n v="2.1"/>
    <n v="346.5"/>
  </r>
  <r>
    <x v="868"/>
    <x v="40"/>
    <n v="18"/>
    <n v="2.1"/>
    <n v="37.800000000000004"/>
  </r>
  <r>
    <x v="868"/>
    <x v="210"/>
    <n v="2"/>
    <n v="2.1"/>
    <n v="4.2"/>
  </r>
  <r>
    <x v="869"/>
    <x v="184"/>
    <n v="15"/>
    <n v="2.1"/>
    <n v="31.5"/>
  </r>
  <r>
    <x v="870"/>
    <x v="211"/>
    <n v="19"/>
    <n v="2.1"/>
    <n v="39.9"/>
  </r>
  <r>
    <x v="871"/>
    <x v="37"/>
    <n v="66"/>
    <n v="2.1"/>
    <n v="138.6"/>
  </r>
  <r>
    <x v="871"/>
    <x v="170"/>
    <n v="12"/>
    <n v="2.1"/>
    <n v="25.200000000000003"/>
  </r>
  <r>
    <x v="872"/>
    <x v="118"/>
    <n v="19"/>
    <n v="2.1"/>
    <n v="39.9"/>
  </r>
  <r>
    <x v="872"/>
    <x v="23"/>
    <n v="96"/>
    <n v="2.1"/>
    <n v="201.60000000000002"/>
  </r>
  <r>
    <x v="873"/>
    <x v="9"/>
    <n v="240"/>
    <n v="2.1"/>
    <n v="504"/>
  </r>
  <r>
    <x v="874"/>
    <x v="28"/>
    <n v="57"/>
    <n v="2.1"/>
    <n v="119.7"/>
  </r>
  <r>
    <x v="875"/>
    <x v="14"/>
    <n v="475"/>
    <n v="2.1"/>
    <n v="997.5"/>
  </r>
  <r>
    <x v="876"/>
    <x v="7"/>
    <n v="162"/>
    <n v="2.1"/>
    <n v="340.2"/>
  </r>
  <r>
    <x v="877"/>
    <x v="7"/>
    <n v="150"/>
    <n v="2.1"/>
    <n v="315"/>
  </r>
  <r>
    <x v="878"/>
    <x v="50"/>
    <n v="139"/>
    <n v="2.1"/>
    <n v="291.90000000000003"/>
  </r>
  <r>
    <x v="879"/>
    <x v="19"/>
    <n v="183"/>
    <n v="2.1"/>
    <n v="384.3"/>
  </r>
  <r>
    <x v="880"/>
    <x v="7"/>
    <n v="214"/>
    <n v="2.1"/>
    <n v="449.40000000000003"/>
  </r>
  <r>
    <x v="881"/>
    <x v="175"/>
    <n v="14"/>
    <n v="2.1"/>
    <n v="29.400000000000002"/>
  </r>
  <r>
    <x v="882"/>
    <x v="195"/>
    <n v="2"/>
    <n v="2.1"/>
    <n v="4.2"/>
  </r>
  <r>
    <x v="883"/>
    <x v="22"/>
    <n v="383"/>
    <n v="2.1"/>
    <n v="804.30000000000007"/>
  </r>
  <r>
    <x v="884"/>
    <x v="0"/>
    <n v="14"/>
    <n v="2.1"/>
    <n v="29.400000000000002"/>
  </r>
  <r>
    <x v="884"/>
    <x v="52"/>
    <n v="127"/>
    <n v="2.1"/>
    <n v="266.7"/>
  </r>
  <r>
    <x v="885"/>
    <x v="30"/>
    <n v="179"/>
    <n v="2.1"/>
    <n v="375.90000000000003"/>
  </r>
  <r>
    <x v="886"/>
    <x v="23"/>
    <n v="74"/>
    <n v="2.1"/>
    <n v="155.4"/>
  </r>
  <r>
    <x v="886"/>
    <x v="50"/>
    <n v="311"/>
    <n v="2.1"/>
    <n v="653.1"/>
  </r>
  <r>
    <x v="887"/>
    <x v="66"/>
    <n v="190"/>
    <n v="2.1"/>
    <n v="399"/>
  </r>
  <r>
    <x v="888"/>
    <x v="31"/>
    <n v="67"/>
    <n v="2.1"/>
    <n v="140.70000000000002"/>
  </r>
  <r>
    <x v="889"/>
    <x v="7"/>
    <n v="331"/>
    <n v="2.1"/>
    <n v="695.1"/>
  </r>
  <r>
    <x v="889"/>
    <x v="39"/>
    <n v="114"/>
    <n v="2.1"/>
    <n v="239.4"/>
  </r>
  <r>
    <x v="890"/>
    <x v="52"/>
    <n v="79"/>
    <n v="2.1"/>
    <n v="165.9"/>
  </r>
  <r>
    <x v="891"/>
    <x v="71"/>
    <n v="22"/>
    <n v="2.1"/>
    <n v="46.2"/>
  </r>
  <r>
    <x v="891"/>
    <x v="92"/>
    <n v="5"/>
    <n v="2.1"/>
    <n v="10.5"/>
  </r>
  <r>
    <x v="892"/>
    <x v="72"/>
    <n v="17"/>
    <n v="2.1"/>
    <n v="35.700000000000003"/>
  </r>
  <r>
    <x v="893"/>
    <x v="45"/>
    <n v="344"/>
    <n v="2.1"/>
    <n v="722.4"/>
  </r>
  <r>
    <x v="893"/>
    <x v="14"/>
    <n v="329"/>
    <n v="2.1"/>
    <n v="690.9"/>
  </r>
  <r>
    <x v="893"/>
    <x v="112"/>
    <n v="10"/>
    <n v="2.1"/>
    <n v="21"/>
  </r>
  <r>
    <x v="894"/>
    <x v="30"/>
    <n v="105"/>
    <n v="2.1"/>
    <n v="220.5"/>
  </r>
  <r>
    <x v="895"/>
    <x v="69"/>
    <n v="26"/>
    <n v="2.1"/>
    <n v="54.6"/>
  </r>
  <r>
    <x v="896"/>
    <x v="39"/>
    <n v="121"/>
    <n v="2.1"/>
    <n v="254.10000000000002"/>
  </r>
  <r>
    <x v="897"/>
    <x v="8"/>
    <n v="174"/>
    <n v="2.1"/>
    <n v="365.40000000000003"/>
  </r>
  <r>
    <x v="898"/>
    <x v="14"/>
    <n v="233"/>
    <n v="2.1"/>
    <n v="489.3"/>
  </r>
  <r>
    <x v="899"/>
    <x v="10"/>
    <n v="117"/>
    <n v="2.1"/>
    <n v="245.70000000000002"/>
  </r>
  <r>
    <x v="900"/>
    <x v="72"/>
    <n v="11"/>
    <n v="2.1"/>
    <n v="23.1"/>
  </r>
  <r>
    <x v="900"/>
    <x v="212"/>
    <n v="18"/>
    <n v="2.1"/>
    <n v="37.800000000000004"/>
  </r>
  <r>
    <x v="900"/>
    <x v="45"/>
    <n v="332"/>
    <n v="2.1"/>
    <n v="697.2"/>
  </r>
  <r>
    <x v="901"/>
    <x v="156"/>
    <n v="6"/>
    <n v="2.1"/>
    <n v="12.600000000000001"/>
  </r>
  <r>
    <x v="902"/>
    <x v="102"/>
    <n v="260"/>
    <n v="2.1"/>
    <n v="546"/>
  </r>
  <r>
    <x v="902"/>
    <x v="80"/>
    <n v="22"/>
    <n v="2.1"/>
    <n v="46.2"/>
  </r>
  <r>
    <x v="903"/>
    <x v="129"/>
    <n v="9"/>
    <n v="2.1"/>
    <n v="18.900000000000002"/>
  </r>
  <r>
    <x v="904"/>
    <x v="66"/>
    <n v="79"/>
    <n v="2.1"/>
    <n v="165.9"/>
  </r>
  <r>
    <x v="905"/>
    <x v="45"/>
    <n v="480"/>
    <n v="2.1"/>
    <n v="1008"/>
  </r>
  <r>
    <x v="906"/>
    <x v="9"/>
    <n v="154"/>
    <n v="2.1"/>
    <n v="323.40000000000003"/>
  </r>
  <r>
    <x v="906"/>
    <x v="35"/>
    <n v="170"/>
    <n v="2.1"/>
    <n v="357"/>
  </r>
  <r>
    <x v="907"/>
    <x v="213"/>
    <n v="13"/>
    <n v="2.1"/>
    <n v="27.3"/>
  </r>
  <r>
    <x v="908"/>
    <x v="18"/>
    <n v="29"/>
    <n v="2.1"/>
    <n v="60.900000000000006"/>
  </r>
  <r>
    <x v="909"/>
    <x v="19"/>
    <n v="80"/>
    <n v="2.1"/>
    <n v="168"/>
  </r>
  <r>
    <x v="910"/>
    <x v="176"/>
    <n v="20"/>
    <n v="2.1"/>
    <n v="42"/>
  </r>
  <r>
    <x v="910"/>
    <x v="9"/>
    <n v="401"/>
    <n v="2.1"/>
    <n v="842.1"/>
  </r>
  <r>
    <x v="911"/>
    <x v="39"/>
    <n v="134"/>
    <n v="2.1"/>
    <n v="281.40000000000003"/>
  </r>
  <r>
    <x v="912"/>
    <x v="37"/>
    <n v="107"/>
    <n v="2.1"/>
    <n v="224.70000000000002"/>
  </r>
  <r>
    <x v="913"/>
    <x v="10"/>
    <n v="30"/>
    <n v="2.1"/>
    <n v="63"/>
  </r>
  <r>
    <x v="914"/>
    <x v="24"/>
    <n v="138"/>
    <n v="2.1"/>
    <n v="289.8"/>
  </r>
  <r>
    <x v="915"/>
    <x v="22"/>
    <n v="404"/>
    <n v="2.1"/>
    <n v="848.40000000000009"/>
  </r>
  <r>
    <x v="916"/>
    <x v="37"/>
    <n v="117"/>
    <n v="2.1"/>
    <n v="245.70000000000002"/>
  </r>
  <r>
    <x v="917"/>
    <x v="9"/>
    <n v="124"/>
    <n v="2.1"/>
    <n v="260.40000000000003"/>
  </r>
  <r>
    <x v="918"/>
    <x v="52"/>
    <n v="155"/>
    <n v="2.1"/>
    <n v="325.5"/>
  </r>
  <r>
    <x v="919"/>
    <x v="28"/>
    <n v="161"/>
    <n v="2.1"/>
    <n v="338.1"/>
  </r>
  <r>
    <x v="920"/>
    <x v="12"/>
    <n v="80"/>
    <n v="2.1"/>
    <n v="168"/>
  </r>
  <r>
    <x v="920"/>
    <x v="172"/>
    <n v="9"/>
    <n v="2.1"/>
    <n v="18.900000000000002"/>
  </r>
  <r>
    <x v="921"/>
    <x v="12"/>
    <n v="160"/>
    <n v="2.1"/>
    <n v="336"/>
  </r>
  <r>
    <x v="922"/>
    <x v="113"/>
    <n v="18"/>
    <n v="2.1"/>
    <n v="37.800000000000004"/>
  </r>
  <r>
    <x v="923"/>
    <x v="10"/>
    <n v="150"/>
    <n v="2.1"/>
    <n v="315"/>
  </r>
  <r>
    <x v="924"/>
    <x v="214"/>
    <n v="16"/>
    <n v="2.1"/>
    <n v="33.6"/>
  </r>
  <r>
    <x v="925"/>
    <x v="69"/>
    <n v="158"/>
    <n v="2.1"/>
    <n v="331.8"/>
  </r>
  <r>
    <x v="926"/>
    <x v="61"/>
    <n v="29"/>
    <n v="2.1"/>
    <n v="60.900000000000006"/>
  </r>
  <r>
    <x v="927"/>
    <x v="106"/>
    <n v="6"/>
    <n v="2.1"/>
    <n v="12.600000000000001"/>
  </r>
  <r>
    <x v="927"/>
    <x v="9"/>
    <n v="489"/>
    <n v="2.1"/>
    <n v="1026.9000000000001"/>
  </r>
  <r>
    <x v="928"/>
    <x v="35"/>
    <n v="200"/>
    <n v="2.1"/>
    <n v="420"/>
  </r>
  <r>
    <x v="929"/>
    <x v="10"/>
    <n v="28"/>
    <n v="2.1"/>
    <n v="58.800000000000004"/>
  </r>
  <r>
    <x v="930"/>
    <x v="10"/>
    <n v="28"/>
    <n v="2.1"/>
    <n v="58.800000000000004"/>
  </r>
  <r>
    <x v="931"/>
    <x v="9"/>
    <n v="297"/>
    <n v="2.1"/>
    <n v="623.70000000000005"/>
  </r>
  <r>
    <x v="932"/>
    <x v="17"/>
    <n v="227"/>
    <n v="2.1"/>
    <n v="476.70000000000005"/>
  </r>
  <r>
    <x v="932"/>
    <x v="140"/>
    <n v="14"/>
    <n v="2.1"/>
    <n v="29.400000000000002"/>
  </r>
  <r>
    <x v="933"/>
    <x v="98"/>
    <n v="20"/>
    <n v="2.1"/>
    <n v="42"/>
  </r>
  <r>
    <x v="934"/>
    <x v="63"/>
    <n v="194"/>
    <n v="2.1"/>
    <n v="407.40000000000003"/>
  </r>
  <r>
    <x v="934"/>
    <x v="35"/>
    <n v="58"/>
    <n v="2.1"/>
    <n v="121.80000000000001"/>
  </r>
  <r>
    <x v="935"/>
    <x v="66"/>
    <n v="30"/>
    <n v="2.1"/>
    <n v="63"/>
  </r>
  <r>
    <x v="935"/>
    <x v="17"/>
    <n v="159"/>
    <n v="2.1"/>
    <n v="333.90000000000003"/>
  </r>
  <r>
    <x v="936"/>
    <x v="22"/>
    <n v="279"/>
    <n v="2.1"/>
    <n v="585.9"/>
  </r>
  <r>
    <x v="937"/>
    <x v="26"/>
    <n v="38"/>
    <n v="2.1"/>
    <n v="79.8"/>
  </r>
  <r>
    <x v="938"/>
    <x v="36"/>
    <n v="7"/>
    <n v="2.1"/>
    <n v="14.700000000000001"/>
  </r>
  <r>
    <x v="939"/>
    <x v="22"/>
    <n v="154"/>
    <n v="2.1"/>
    <n v="323.40000000000003"/>
  </r>
  <r>
    <x v="939"/>
    <x v="50"/>
    <n v="274"/>
    <n v="2.1"/>
    <n v="575.4"/>
  </r>
  <r>
    <x v="940"/>
    <x v="14"/>
    <n v="219"/>
    <n v="2.1"/>
    <n v="459.90000000000003"/>
  </r>
  <r>
    <x v="941"/>
    <x v="30"/>
    <n v="57"/>
    <n v="2.1"/>
    <n v="119.7"/>
  </r>
  <r>
    <x v="941"/>
    <x v="12"/>
    <n v="152"/>
    <n v="2.1"/>
    <n v="319.2"/>
  </r>
  <r>
    <x v="942"/>
    <x v="45"/>
    <n v="263"/>
    <n v="2.1"/>
    <n v="552.30000000000007"/>
  </r>
  <r>
    <x v="943"/>
    <x v="28"/>
    <n v="61"/>
    <n v="2.1"/>
    <n v="128.1"/>
  </r>
  <r>
    <x v="943"/>
    <x v="50"/>
    <n v="217"/>
    <n v="2.1"/>
    <n v="455.70000000000005"/>
  </r>
  <r>
    <x v="944"/>
    <x v="61"/>
    <n v="28"/>
    <n v="2.1"/>
    <n v="58.800000000000004"/>
  </r>
  <r>
    <x v="944"/>
    <x v="45"/>
    <n v="299"/>
    <n v="2.1"/>
    <n v="627.9"/>
  </r>
  <r>
    <x v="945"/>
    <x v="14"/>
    <n v="429"/>
    <n v="2.1"/>
    <n v="900.90000000000009"/>
  </r>
  <r>
    <x v="946"/>
    <x v="14"/>
    <n v="427"/>
    <n v="2.1"/>
    <n v="896.7"/>
  </r>
  <r>
    <x v="946"/>
    <x v="12"/>
    <n v="87"/>
    <n v="2.1"/>
    <n v="182.70000000000002"/>
  </r>
  <r>
    <x v="946"/>
    <x v="141"/>
    <n v="17"/>
    <n v="2.1"/>
    <n v="35.700000000000003"/>
  </r>
  <r>
    <x v="947"/>
    <x v="35"/>
    <n v="124"/>
    <n v="2.1"/>
    <n v="260.40000000000003"/>
  </r>
  <r>
    <x v="948"/>
    <x v="7"/>
    <n v="406"/>
    <n v="2.1"/>
    <n v="852.6"/>
  </r>
  <r>
    <x v="948"/>
    <x v="52"/>
    <n v="136"/>
    <n v="2.1"/>
    <n v="285.60000000000002"/>
  </r>
  <r>
    <x v="949"/>
    <x v="25"/>
    <n v="44"/>
    <n v="2.1"/>
    <n v="92.4"/>
  </r>
  <r>
    <x v="950"/>
    <x v="39"/>
    <n v="76"/>
    <n v="2.1"/>
    <n v="159.6"/>
  </r>
  <r>
    <x v="951"/>
    <x v="19"/>
    <n v="104"/>
    <n v="2.1"/>
    <n v="218.4"/>
  </r>
  <r>
    <x v="952"/>
    <x v="12"/>
    <n v="107"/>
    <n v="2.1"/>
    <n v="224.70000000000002"/>
  </r>
  <r>
    <x v="953"/>
    <x v="22"/>
    <n v="339"/>
    <n v="2.1"/>
    <n v="711.9"/>
  </r>
  <r>
    <x v="954"/>
    <x v="45"/>
    <n v="313"/>
    <n v="2.1"/>
    <n v="657.30000000000007"/>
  </r>
  <r>
    <x v="955"/>
    <x v="45"/>
    <n v="251"/>
    <n v="2.1"/>
    <n v="527.1"/>
  </r>
  <r>
    <x v="955"/>
    <x v="14"/>
    <n v="126"/>
    <n v="2.1"/>
    <n v="264.60000000000002"/>
  </r>
  <r>
    <x v="956"/>
    <x v="25"/>
    <n v="20"/>
    <n v="2.1"/>
    <n v="42"/>
  </r>
  <r>
    <x v="957"/>
    <x v="69"/>
    <n v="80"/>
    <n v="2.1"/>
    <n v="168"/>
  </r>
  <r>
    <x v="958"/>
    <x v="136"/>
    <n v="9"/>
    <n v="2.1"/>
    <n v="18.900000000000002"/>
  </r>
  <r>
    <x v="959"/>
    <x v="19"/>
    <n v="50"/>
    <n v="2.1"/>
    <n v="105"/>
  </r>
  <r>
    <x v="960"/>
    <x v="23"/>
    <n v="100"/>
    <n v="2.1"/>
    <n v="210"/>
  </r>
  <r>
    <x v="961"/>
    <x v="142"/>
    <n v="2"/>
    <n v="2.1"/>
    <n v="4.2"/>
  </r>
  <r>
    <x v="962"/>
    <x v="17"/>
    <n v="214"/>
    <n v="2.1"/>
    <n v="449.40000000000003"/>
  </r>
  <r>
    <x v="963"/>
    <x v="70"/>
    <n v="17"/>
    <n v="2.1"/>
    <n v="35.700000000000003"/>
  </r>
  <r>
    <x v="964"/>
    <x v="45"/>
    <n v="269"/>
    <n v="2.1"/>
    <n v="564.9"/>
  </r>
  <r>
    <x v="965"/>
    <x v="172"/>
    <n v="2"/>
    <n v="2.1"/>
    <n v="4.2"/>
  </r>
  <r>
    <x v="966"/>
    <x v="12"/>
    <n v="159"/>
    <n v="2.1"/>
    <n v="333.90000000000003"/>
  </r>
  <r>
    <x v="967"/>
    <x v="28"/>
    <n v="167"/>
    <n v="2.1"/>
    <n v="350.7"/>
  </r>
  <r>
    <x v="968"/>
    <x v="37"/>
    <n v="123"/>
    <n v="2.1"/>
    <n v="258.3"/>
  </r>
  <r>
    <x v="968"/>
    <x v="28"/>
    <n v="32"/>
    <n v="2.1"/>
    <n v="67.2"/>
  </r>
  <r>
    <x v="968"/>
    <x v="7"/>
    <n v="276"/>
    <n v="2.1"/>
    <n v="579.6"/>
  </r>
  <r>
    <x v="969"/>
    <x v="14"/>
    <n v="191"/>
    <n v="2.1"/>
    <n v="401.1"/>
  </r>
  <r>
    <x v="970"/>
    <x v="215"/>
    <n v="9"/>
    <n v="2.1"/>
    <n v="18.900000000000002"/>
  </r>
  <r>
    <x v="971"/>
    <x v="30"/>
    <n v="174"/>
    <n v="2.1"/>
    <n v="365.40000000000003"/>
  </r>
  <r>
    <x v="972"/>
    <x v="69"/>
    <n v="39"/>
    <n v="2.1"/>
    <n v="81.900000000000006"/>
  </r>
  <r>
    <x v="973"/>
    <x v="7"/>
    <n v="330"/>
    <n v="2.1"/>
    <n v="693"/>
  </r>
  <r>
    <x v="973"/>
    <x v="146"/>
    <n v="5"/>
    <n v="2.1"/>
    <n v="10.5"/>
  </r>
  <r>
    <x v="974"/>
    <x v="14"/>
    <n v="175"/>
    <n v="2.1"/>
    <n v="367.5"/>
  </r>
  <r>
    <x v="975"/>
    <x v="131"/>
    <n v="183"/>
    <n v="2.1"/>
    <n v="384.3"/>
  </r>
  <r>
    <x v="975"/>
    <x v="45"/>
    <n v="423"/>
    <n v="2.1"/>
    <n v="888.30000000000007"/>
  </r>
  <r>
    <x v="975"/>
    <x v="52"/>
    <n v="88"/>
    <n v="2.1"/>
    <n v="184.8"/>
  </r>
  <r>
    <x v="976"/>
    <x v="17"/>
    <n v="241"/>
    <n v="2.1"/>
    <n v="506.1"/>
  </r>
  <r>
    <x v="977"/>
    <x v="12"/>
    <n v="37"/>
    <n v="2.1"/>
    <n v="77.7"/>
  </r>
  <r>
    <x v="978"/>
    <x v="78"/>
    <n v="164"/>
    <n v="2.1"/>
    <n v="344.40000000000003"/>
  </r>
  <r>
    <x v="979"/>
    <x v="94"/>
    <n v="20"/>
    <n v="2.1"/>
    <n v="42"/>
  </r>
  <r>
    <x v="980"/>
    <x v="182"/>
    <n v="8"/>
    <n v="2.1"/>
    <n v="16.8"/>
  </r>
  <r>
    <x v="980"/>
    <x v="156"/>
    <n v="4"/>
    <n v="2.1"/>
    <n v="8.4"/>
  </r>
  <r>
    <x v="981"/>
    <x v="22"/>
    <n v="408"/>
    <n v="2.1"/>
    <n v="856.80000000000007"/>
  </r>
  <r>
    <x v="982"/>
    <x v="142"/>
    <n v="20"/>
    <n v="2.2000000000000002"/>
    <n v="44"/>
  </r>
  <r>
    <x v="983"/>
    <x v="31"/>
    <n v="102"/>
    <n v="2.2000000000000002"/>
    <n v="224.4"/>
  </r>
  <r>
    <x v="984"/>
    <x v="9"/>
    <n v="240"/>
    <n v="2.2000000000000002"/>
    <n v="528"/>
  </r>
  <r>
    <x v="985"/>
    <x v="10"/>
    <n v="124"/>
    <n v="2.2000000000000002"/>
    <n v="272.8"/>
  </r>
  <r>
    <x v="986"/>
    <x v="45"/>
    <n v="330"/>
    <n v="2.2000000000000002"/>
    <n v="726.00000000000011"/>
  </r>
  <r>
    <x v="987"/>
    <x v="26"/>
    <n v="187"/>
    <n v="2.2000000000000002"/>
    <n v="411.40000000000003"/>
  </r>
  <r>
    <x v="988"/>
    <x v="52"/>
    <n v="165"/>
    <n v="2.2000000000000002"/>
    <n v="363.00000000000006"/>
  </r>
  <r>
    <x v="989"/>
    <x v="5"/>
    <n v="371"/>
    <n v="2.2000000000000002"/>
    <n v="816.2"/>
  </r>
  <r>
    <x v="990"/>
    <x v="39"/>
    <n v="185"/>
    <n v="2.2000000000000002"/>
    <n v="407.00000000000006"/>
  </r>
  <r>
    <x v="991"/>
    <x v="9"/>
    <n v="401"/>
    <n v="2.2000000000000002"/>
    <n v="882.2"/>
  </r>
  <r>
    <x v="992"/>
    <x v="55"/>
    <n v="25"/>
    <n v="2.2000000000000002"/>
    <n v="55.000000000000007"/>
  </r>
  <r>
    <x v="992"/>
    <x v="93"/>
    <n v="3"/>
    <n v="2.2000000000000002"/>
    <n v="6.6000000000000005"/>
  </r>
  <r>
    <x v="992"/>
    <x v="170"/>
    <n v="11"/>
    <n v="2.2000000000000002"/>
    <n v="24.200000000000003"/>
  </r>
  <r>
    <x v="993"/>
    <x v="216"/>
    <n v="18"/>
    <n v="2.2000000000000002"/>
    <n v="39.6"/>
  </r>
  <r>
    <x v="993"/>
    <x v="45"/>
    <n v="154"/>
    <n v="2.2000000000000002"/>
    <n v="338.8"/>
  </r>
  <r>
    <x v="994"/>
    <x v="50"/>
    <n v="423"/>
    <n v="2.2000000000000002"/>
    <n v="930.6"/>
  </r>
  <r>
    <x v="995"/>
    <x v="127"/>
    <n v="6"/>
    <n v="2.2000000000000002"/>
    <n v="13.200000000000001"/>
  </r>
  <r>
    <x v="996"/>
    <x v="28"/>
    <n v="62"/>
    <n v="2.2000000000000002"/>
    <n v="136.4"/>
  </r>
  <r>
    <x v="997"/>
    <x v="136"/>
    <n v="15"/>
    <n v="2.2000000000000002"/>
    <n v="33"/>
  </r>
  <r>
    <x v="998"/>
    <x v="9"/>
    <n v="311"/>
    <n v="2.2000000000000002"/>
    <n v="684.2"/>
  </r>
  <r>
    <x v="999"/>
    <x v="19"/>
    <n v="127"/>
    <n v="2.2000000000000002"/>
    <n v="279.40000000000003"/>
  </r>
  <r>
    <x v="1000"/>
    <x v="22"/>
    <n v="483"/>
    <n v="2.2000000000000002"/>
    <n v="1062.6000000000001"/>
  </r>
  <r>
    <x v="1001"/>
    <x v="217"/>
    <n v="9"/>
    <n v="2.2000000000000002"/>
    <n v="19.8"/>
  </r>
  <r>
    <x v="1002"/>
    <x v="20"/>
    <n v="75"/>
    <n v="2.2000000000000002"/>
    <n v="165"/>
  </r>
  <r>
    <x v="1003"/>
    <x v="218"/>
    <n v="7"/>
    <n v="2.2000000000000002"/>
    <n v="15.400000000000002"/>
  </r>
  <r>
    <x v="1004"/>
    <x v="35"/>
    <n v="114"/>
    <n v="2.2000000000000002"/>
    <n v="250.8"/>
  </r>
  <r>
    <x v="1005"/>
    <x v="123"/>
    <n v="151"/>
    <n v="2.2000000000000002"/>
    <n v="332.20000000000005"/>
  </r>
  <r>
    <x v="1006"/>
    <x v="10"/>
    <n v="116"/>
    <n v="2.2000000000000002"/>
    <n v="255.20000000000002"/>
  </r>
  <r>
    <x v="1007"/>
    <x v="12"/>
    <n v="76"/>
    <n v="2.2000000000000002"/>
    <n v="167.20000000000002"/>
  </r>
  <r>
    <x v="1008"/>
    <x v="6"/>
    <n v="25"/>
    <n v="2.2000000000000002"/>
    <n v="55.000000000000007"/>
  </r>
  <r>
    <x v="1009"/>
    <x v="31"/>
    <n v="37"/>
    <n v="2.2000000000000002"/>
    <n v="81.400000000000006"/>
  </r>
  <r>
    <x v="1010"/>
    <x v="80"/>
    <n v="108"/>
    <n v="2.2000000000000002"/>
    <n v="237.60000000000002"/>
  </r>
  <r>
    <x v="1011"/>
    <x v="7"/>
    <n v="199"/>
    <n v="2.2000000000000002"/>
    <n v="437.8"/>
  </r>
  <r>
    <x v="1011"/>
    <x v="45"/>
    <n v="128"/>
    <n v="2.2000000000000002"/>
    <n v="281.60000000000002"/>
  </r>
  <r>
    <x v="1012"/>
    <x v="58"/>
    <n v="32"/>
    <n v="2.2000000000000002"/>
    <n v="70.400000000000006"/>
  </r>
  <r>
    <x v="1013"/>
    <x v="30"/>
    <n v="151"/>
    <n v="2.2000000000000002"/>
    <n v="332.20000000000005"/>
  </r>
  <r>
    <x v="1014"/>
    <x v="153"/>
    <n v="8"/>
    <n v="2.2000000000000002"/>
    <n v="17.600000000000001"/>
  </r>
  <r>
    <x v="1015"/>
    <x v="14"/>
    <n v="411"/>
    <n v="2.2000000000000002"/>
    <n v="904.2"/>
  </r>
  <r>
    <x v="1016"/>
    <x v="52"/>
    <n v="119"/>
    <n v="2.2000000000000002"/>
    <n v="261.8"/>
  </r>
  <r>
    <x v="1017"/>
    <x v="17"/>
    <n v="366"/>
    <n v="2.2000000000000002"/>
    <n v="805.2"/>
  </r>
  <r>
    <x v="1018"/>
    <x v="69"/>
    <n v="20"/>
    <n v="2.2000000000000002"/>
    <n v="44"/>
  </r>
  <r>
    <x v="1019"/>
    <x v="123"/>
    <n v="124"/>
    <n v="2.2000000000000002"/>
    <n v="272.8"/>
  </r>
  <r>
    <x v="1019"/>
    <x v="10"/>
    <n v="30"/>
    <n v="2.2000000000000002"/>
    <n v="66"/>
  </r>
  <r>
    <x v="1020"/>
    <x v="14"/>
    <n v="237"/>
    <n v="2.2000000000000002"/>
    <n v="521.40000000000009"/>
  </r>
  <r>
    <x v="1021"/>
    <x v="22"/>
    <n v="355"/>
    <n v="2.2000000000000002"/>
    <n v="781.00000000000011"/>
  </r>
  <r>
    <x v="1022"/>
    <x v="45"/>
    <n v="162"/>
    <n v="2.2000000000000002"/>
    <n v="356.40000000000003"/>
  </r>
  <r>
    <x v="1023"/>
    <x v="35"/>
    <n v="46"/>
    <n v="2.2000000000000002"/>
    <n v="101.2"/>
  </r>
  <r>
    <x v="1023"/>
    <x v="219"/>
    <n v="13"/>
    <n v="2.2000000000000002"/>
    <n v="28.6"/>
  </r>
  <r>
    <x v="1023"/>
    <x v="118"/>
    <n v="14"/>
    <n v="2.2000000000000002"/>
    <n v="30.800000000000004"/>
  </r>
  <r>
    <x v="1023"/>
    <x v="220"/>
    <n v="4"/>
    <n v="2.2000000000000002"/>
    <n v="8.8000000000000007"/>
  </r>
  <r>
    <x v="1024"/>
    <x v="9"/>
    <n v="470"/>
    <n v="2.2000000000000002"/>
    <n v="1034"/>
  </r>
  <r>
    <x v="1024"/>
    <x v="221"/>
    <n v="9"/>
    <n v="2.2000000000000002"/>
    <n v="19.8"/>
  </r>
  <r>
    <x v="1024"/>
    <x v="58"/>
    <n v="37"/>
    <n v="2.2000000000000002"/>
    <n v="81.400000000000006"/>
  </r>
  <r>
    <x v="1025"/>
    <x v="28"/>
    <n v="55"/>
    <n v="2.2000000000000002"/>
    <n v="121.00000000000001"/>
  </r>
  <r>
    <x v="1026"/>
    <x v="55"/>
    <n v="140"/>
    <n v="2.2000000000000002"/>
    <n v="308"/>
  </r>
  <r>
    <x v="1027"/>
    <x v="222"/>
    <n v="12"/>
    <n v="2.2000000000000002"/>
    <n v="26.400000000000002"/>
  </r>
  <r>
    <x v="1028"/>
    <x v="12"/>
    <n v="20"/>
    <n v="2.2000000000000002"/>
    <n v="44"/>
  </r>
  <r>
    <x v="1029"/>
    <x v="50"/>
    <n v="478"/>
    <n v="2.2000000000000002"/>
    <n v="1051.6000000000001"/>
  </r>
  <r>
    <x v="1030"/>
    <x v="22"/>
    <n v="289"/>
    <n v="2.2000000000000002"/>
    <n v="635.80000000000007"/>
  </r>
  <r>
    <x v="1031"/>
    <x v="57"/>
    <n v="1"/>
    <n v="2.2000000000000002"/>
    <n v="2.2000000000000002"/>
  </r>
  <r>
    <x v="1031"/>
    <x v="149"/>
    <n v="15"/>
    <n v="2.2000000000000002"/>
    <n v="33"/>
  </r>
  <r>
    <x v="1032"/>
    <x v="7"/>
    <n v="400"/>
    <n v="2.2000000000000002"/>
    <n v="880.00000000000011"/>
  </r>
  <r>
    <x v="1033"/>
    <x v="108"/>
    <n v="1"/>
    <n v="2.2000000000000002"/>
    <n v="2.2000000000000002"/>
  </r>
  <r>
    <x v="1034"/>
    <x v="8"/>
    <n v="184"/>
    <n v="2.2000000000000002"/>
    <n v="404.8"/>
  </r>
  <r>
    <x v="1034"/>
    <x v="6"/>
    <n v="99"/>
    <n v="2.2000000000000002"/>
    <n v="217.8"/>
  </r>
  <r>
    <x v="1035"/>
    <x v="10"/>
    <n v="143"/>
    <n v="2.2000000000000002"/>
    <n v="314.60000000000002"/>
  </r>
  <r>
    <x v="1036"/>
    <x v="30"/>
    <n v="184"/>
    <n v="2.2000000000000002"/>
    <n v="404.8"/>
  </r>
  <r>
    <x v="1037"/>
    <x v="163"/>
    <n v="3"/>
    <n v="2.2000000000000002"/>
    <n v="6.6000000000000005"/>
  </r>
  <r>
    <x v="1037"/>
    <x v="18"/>
    <n v="197"/>
    <n v="2.2000000000000002"/>
    <n v="433.40000000000003"/>
  </r>
  <r>
    <x v="1038"/>
    <x v="4"/>
    <n v="18"/>
    <n v="2.2000000000000002"/>
    <n v="39.6"/>
  </r>
  <r>
    <x v="1039"/>
    <x v="0"/>
    <n v="7"/>
    <n v="2.2000000000000002"/>
    <n v="15.400000000000002"/>
  </r>
  <r>
    <x v="1040"/>
    <x v="9"/>
    <n v="381"/>
    <n v="2.2000000000000002"/>
    <n v="838.2"/>
  </r>
  <r>
    <x v="1041"/>
    <x v="61"/>
    <n v="45"/>
    <n v="2.2000000000000002"/>
    <n v="99.000000000000014"/>
  </r>
  <r>
    <x v="1042"/>
    <x v="17"/>
    <n v="499"/>
    <n v="2.2000000000000002"/>
    <n v="1097.8000000000002"/>
  </r>
  <r>
    <x v="1043"/>
    <x v="17"/>
    <n v="134"/>
    <n v="2.2000000000000002"/>
    <n v="294.8"/>
  </r>
  <r>
    <x v="1043"/>
    <x v="52"/>
    <n v="132"/>
    <n v="2.2000000000000002"/>
    <n v="290.40000000000003"/>
  </r>
  <r>
    <x v="1044"/>
    <x v="19"/>
    <n v="180"/>
    <n v="2.2000000000000002"/>
    <n v="396.00000000000006"/>
  </r>
  <r>
    <x v="1045"/>
    <x v="221"/>
    <n v="5"/>
    <n v="2.2000000000000002"/>
    <n v="11"/>
  </r>
  <r>
    <x v="1046"/>
    <x v="24"/>
    <n v="110"/>
    <n v="2.2000000000000002"/>
    <n v="242.00000000000003"/>
  </r>
  <r>
    <x v="1047"/>
    <x v="52"/>
    <n v="54"/>
    <n v="2.2000000000000002"/>
    <n v="118.80000000000001"/>
  </r>
  <r>
    <x v="1048"/>
    <x v="209"/>
    <n v="6"/>
    <n v="2.2000000000000002"/>
    <n v="13.200000000000001"/>
  </r>
  <r>
    <x v="1049"/>
    <x v="50"/>
    <n v="476"/>
    <n v="2.2000000000000002"/>
    <n v="1047.2"/>
  </r>
  <r>
    <x v="1049"/>
    <x v="19"/>
    <n v="104"/>
    <n v="2.2000000000000002"/>
    <n v="228.8"/>
  </r>
  <r>
    <x v="1049"/>
    <x v="31"/>
    <n v="104"/>
    <n v="2.2000000000000002"/>
    <n v="228.8"/>
  </r>
  <r>
    <x v="1050"/>
    <x v="18"/>
    <n v="47"/>
    <n v="2.2000000000000002"/>
    <n v="103.4"/>
  </r>
  <r>
    <x v="1050"/>
    <x v="35"/>
    <n v="127"/>
    <n v="2.2000000000000002"/>
    <n v="279.40000000000003"/>
  </r>
  <r>
    <x v="1051"/>
    <x v="25"/>
    <n v="143"/>
    <n v="2.2000000000000002"/>
    <n v="314.60000000000002"/>
  </r>
  <r>
    <x v="1052"/>
    <x v="58"/>
    <n v="181"/>
    <n v="2.2000000000000002"/>
    <n v="398.20000000000005"/>
  </r>
  <r>
    <x v="1053"/>
    <x v="19"/>
    <n v="139"/>
    <n v="2.2000000000000002"/>
    <n v="305.8"/>
  </r>
  <r>
    <x v="1054"/>
    <x v="52"/>
    <n v="187"/>
    <n v="2.2000000000000002"/>
    <n v="411.40000000000003"/>
  </r>
  <r>
    <x v="1054"/>
    <x v="201"/>
    <n v="11"/>
    <n v="2.2000000000000002"/>
    <n v="24.200000000000003"/>
  </r>
  <r>
    <x v="1055"/>
    <x v="55"/>
    <n v="170"/>
    <n v="2.2000000000000002"/>
    <n v="374.00000000000006"/>
  </r>
  <r>
    <x v="1056"/>
    <x v="116"/>
    <n v="7"/>
    <n v="2.2000000000000002"/>
    <n v="15.400000000000002"/>
  </r>
  <r>
    <x v="1057"/>
    <x v="12"/>
    <n v="168"/>
    <n v="2.2000000000000002"/>
    <n v="369.6"/>
  </r>
  <r>
    <x v="1057"/>
    <x v="205"/>
    <n v="4"/>
    <n v="2.2000000000000002"/>
    <n v="8.8000000000000007"/>
  </r>
  <r>
    <x v="1057"/>
    <x v="9"/>
    <n v="145"/>
    <n v="2.2000000000000002"/>
    <n v="319"/>
  </r>
  <r>
    <x v="1058"/>
    <x v="19"/>
    <n v="103"/>
    <n v="2.2000000000000002"/>
    <n v="226.60000000000002"/>
  </r>
  <r>
    <x v="1059"/>
    <x v="17"/>
    <n v="101"/>
    <n v="2.2000000000000002"/>
    <n v="222.20000000000002"/>
  </r>
  <r>
    <x v="1060"/>
    <x v="35"/>
    <n v="141"/>
    <n v="2.2000000000000002"/>
    <n v="310.20000000000005"/>
  </r>
  <r>
    <x v="1060"/>
    <x v="194"/>
    <n v="6"/>
    <n v="2.2000000000000002"/>
    <n v="13.200000000000001"/>
  </r>
  <r>
    <x v="1060"/>
    <x v="178"/>
    <n v="16"/>
    <n v="2.2000000000000002"/>
    <n v="35.200000000000003"/>
  </r>
  <r>
    <x v="1061"/>
    <x v="17"/>
    <n v="276"/>
    <n v="2.2000000000000002"/>
    <n v="607.20000000000005"/>
  </r>
  <r>
    <x v="1062"/>
    <x v="102"/>
    <n v="329"/>
    <n v="2.2000000000000002"/>
    <n v="723.80000000000007"/>
  </r>
  <r>
    <x v="1063"/>
    <x v="52"/>
    <n v="200"/>
    <n v="2.2000000000000002"/>
    <n v="440.00000000000006"/>
  </r>
  <r>
    <x v="1064"/>
    <x v="10"/>
    <n v="82"/>
    <n v="2.2000000000000002"/>
    <n v="180.4"/>
  </r>
  <r>
    <x v="1064"/>
    <x v="37"/>
    <n v="66"/>
    <n v="2.2000000000000002"/>
    <n v="145.20000000000002"/>
  </r>
  <r>
    <x v="1065"/>
    <x v="22"/>
    <n v="150"/>
    <n v="2.2000000000000002"/>
    <n v="330"/>
  </r>
  <r>
    <x v="1065"/>
    <x v="69"/>
    <n v="63"/>
    <n v="2.2000000000000002"/>
    <n v="138.60000000000002"/>
  </r>
  <r>
    <x v="1066"/>
    <x v="66"/>
    <n v="120"/>
    <n v="2.2000000000000002"/>
    <n v="264"/>
  </r>
  <r>
    <x v="1067"/>
    <x v="7"/>
    <n v="155"/>
    <n v="2.2000000000000002"/>
    <n v="341"/>
  </r>
  <r>
    <x v="1068"/>
    <x v="19"/>
    <n v="30"/>
    <n v="2.2000000000000002"/>
    <n v="66"/>
  </r>
  <r>
    <x v="1068"/>
    <x v="71"/>
    <n v="34"/>
    <n v="2.2000000000000002"/>
    <n v="74.800000000000011"/>
  </r>
  <r>
    <x v="1069"/>
    <x v="12"/>
    <n v="30"/>
    <n v="2.2000000000000002"/>
    <n v="66"/>
  </r>
  <r>
    <x v="1069"/>
    <x v="6"/>
    <n v="162"/>
    <n v="2.2000000000000002"/>
    <n v="356.40000000000003"/>
  </r>
  <r>
    <x v="1070"/>
    <x v="63"/>
    <n v="71"/>
    <n v="2.2000000000000002"/>
    <n v="156.20000000000002"/>
  </r>
  <r>
    <x v="1071"/>
    <x v="155"/>
    <n v="16"/>
    <n v="2.2000000000000002"/>
    <n v="35.200000000000003"/>
  </r>
  <r>
    <x v="1072"/>
    <x v="35"/>
    <n v="165"/>
    <n v="2.2000000000000002"/>
    <n v="363.00000000000006"/>
  </r>
  <r>
    <x v="1073"/>
    <x v="35"/>
    <n v="180"/>
    <n v="2.2000000000000002"/>
    <n v="396.00000000000006"/>
  </r>
  <r>
    <x v="1074"/>
    <x v="84"/>
    <n v="2"/>
    <n v="2.2000000000000002"/>
    <n v="4.4000000000000004"/>
  </r>
  <r>
    <x v="1075"/>
    <x v="37"/>
    <n v="111"/>
    <n v="2.2000000000000002"/>
    <n v="244.20000000000002"/>
  </r>
  <r>
    <x v="1076"/>
    <x v="35"/>
    <n v="128"/>
    <n v="2.2000000000000002"/>
    <n v="281.60000000000002"/>
  </r>
  <r>
    <x v="1077"/>
    <x v="110"/>
    <n v="7"/>
    <n v="2.2000000000000002"/>
    <n v="15.400000000000002"/>
  </r>
  <r>
    <x v="1077"/>
    <x v="9"/>
    <n v="211"/>
    <n v="2.2000000000000002"/>
    <n v="464.20000000000005"/>
  </r>
  <r>
    <x v="1077"/>
    <x v="6"/>
    <n v="184"/>
    <n v="2.2000000000000002"/>
    <n v="404.8"/>
  </r>
  <r>
    <x v="1078"/>
    <x v="14"/>
    <n v="450"/>
    <n v="2.2000000000000002"/>
    <n v="990.00000000000011"/>
  </r>
  <r>
    <x v="1078"/>
    <x v="120"/>
    <n v="140"/>
    <n v="2.2000000000000002"/>
    <n v="308"/>
  </r>
  <r>
    <x v="1079"/>
    <x v="8"/>
    <n v="52"/>
    <n v="2.2000000000000002"/>
    <n v="114.4"/>
  </r>
  <r>
    <x v="1080"/>
    <x v="181"/>
    <n v="2"/>
    <n v="2.2000000000000002"/>
    <n v="4.4000000000000004"/>
  </r>
  <r>
    <x v="1080"/>
    <x v="96"/>
    <n v="13"/>
    <n v="2.2000000000000002"/>
    <n v="28.6"/>
  </r>
  <r>
    <x v="1080"/>
    <x v="37"/>
    <n v="73"/>
    <n v="2.2000000000000002"/>
    <n v="160.60000000000002"/>
  </r>
  <r>
    <x v="1081"/>
    <x v="18"/>
    <n v="123"/>
    <n v="2.2000000000000002"/>
    <n v="270.60000000000002"/>
  </r>
  <r>
    <x v="1082"/>
    <x v="68"/>
    <n v="3"/>
    <n v="2.2000000000000002"/>
    <n v="6.6000000000000005"/>
  </r>
  <r>
    <x v="1083"/>
    <x v="12"/>
    <n v="93"/>
    <n v="2.2000000000000002"/>
    <n v="204.60000000000002"/>
  </r>
  <r>
    <x v="1084"/>
    <x v="24"/>
    <n v="310"/>
    <n v="2.2000000000000002"/>
    <n v="682"/>
  </r>
  <r>
    <x v="1084"/>
    <x v="6"/>
    <n v="77"/>
    <n v="2.2000000000000002"/>
    <n v="169.4"/>
  </r>
  <r>
    <x v="1085"/>
    <x v="10"/>
    <n v="21"/>
    <n v="2.2000000000000002"/>
    <n v="46.2"/>
  </r>
  <r>
    <x v="1086"/>
    <x v="21"/>
    <n v="3"/>
    <n v="2.2000000000000002"/>
    <n v="6.6000000000000005"/>
  </r>
  <r>
    <x v="1087"/>
    <x v="28"/>
    <n v="176"/>
    <n v="2.2000000000000002"/>
    <n v="387.20000000000005"/>
  </r>
  <r>
    <x v="1087"/>
    <x v="13"/>
    <n v="20"/>
    <n v="2.2000000000000002"/>
    <n v="44"/>
  </r>
  <r>
    <x v="1088"/>
    <x v="24"/>
    <n v="230"/>
    <n v="2.2000000000000002"/>
    <n v="506.00000000000006"/>
  </r>
  <r>
    <x v="1088"/>
    <x v="155"/>
    <n v="10"/>
    <n v="2.2000000000000002"/>
    <n v="22"/>
  </r>
  <r>
    <x v="1089"/>
    <x v="163"/>
    <n v="12"/>
    <n v="2.2000000000000002"/>
    <n v="26.400000000000002"/>
  </r>
  <r>
    <x v="1089"/>
    <x v="152"/>
    <n v="11"/>
    <n v="2.2000000000000002"/>
    <n v="24.200000000000003"/>
  </r>
  <r>
    <x v="1090"/>
    <x v="9"/>
    <n v="383"/>
    <n v="2.2000000000000002"/>
    <n v="842.6"/>
  </r>
  <r>
    <x v="1091"/>
    <x v="102"/>
    <n v="249"/>
    <n v="2.2000000000000002"/>
    <n v="547.80000000000007"/>
  </r>
  <r>
    <x v="1092"/>
    <x v="164"/>
    <n v="8"/>
    <n v="2.2000000000000002"/>
    <n v="17.600000000000001"/>
  </r>
  <r>
    <x v="1093"/>
    <x v="30"/>
    <n v="42"/>
    <n v="2.2000000000000002"/>
    <n v="92.4"/>
  </r>
  <r>
    <x v="1094"/>
    <x v="223"/>
    <n v="1"/>
    <n v="2.2000000000000002"/>
    <n v="2.2000000000000002"/>
  </r>
  <r>
    <x v="1094"/>
    <x v="22"/>
    <n v="340"/>
    <n v="2.2000000000000002"/>
    <n v="748.00000000000011"/>
  </r>
  <r>
    <x v="1095"/>
    <x v="17"/>
    <n v="394"/>
    <n v="2.2000000000000002"/>
    <n v="866.80000000000007"/>
  </r>
  <r>
    <x v="1095"/>
    <x v="5"/>
    <n v="176"/>
    <n v="2.2000000000000002"/>
    <n v="387.20000000000005"/>
  </r>
  <r>
    <x v="1096"/>
    <x v="28"/>
    <n v="181"/>
    <n v="2.2000000000000002"/>
    <n v="398.20000000000005"/>
  </r>
  <r>
    <x v="1097"/>
    <x v="55"/>
    <n v="26"/>
    <n v="2.2000000000000002"/>
    <n v="57.2"/>
  </r>
  <r>
    <x v="1098"/>
    <x v="25"/>
    <n v="73"/>
    <n v="2.2000000000000002"/>
    <n v="160.60000000000002"/>
  </r>
  <r>
    <x v="1099"/>
    <x v="50"/>
    <n v="274"/>
    <n v="2.2000000000000002"/>
    <n v="602.80000000000007"/>
  </r>
  <r>
    <x v="1100"/>
    <x v="212"/>
    <n v="8"/>
    <n v="2.2000000000000002"/>
    <n v="17.600000000000001"/>
  </r>
  <r>
    <x v="1100"/>
    <x v="21"/>
    <n v="12"/>
    <n v="2.2000000000000002"/>
    <n v="26.400000000000002"/>
  </r>
  <r>
    <x v="1101"/>
    <x v="50"/>
    <n v="496"/>
    <n v="2.2000000000000002"/>
    <n v="1091.2"/>
  </r>
  <r>
    <x v="1102"/>
    <x v="184"/>
    <n v="5"/>
    <n v="2.2000000000000002"/>
    <n v="11"/>
  </r>
  <r>
    <x v="1103"/>
    <x v="75"/>
    <n v="2"/>
    <n v="2.2000000000000002"/>
    <n v="4.4000000000000004"/>
  </r>
  <r>
    <x v="1103"/>
    <x v="66"/>
    <n v="77"/>
    <n v="2.2000000000000002"/>
    <n v="169.4"/>
  </r>
  <r>
    <x v="1104"/>
    <x v="25"/>
    <n v="134"/>
    <n v="2.2000000000000002"/>
    <n v="294.8"/>
  </r>
  <r>
    <x v="1105"/>
    <x v="197"/>
    <n v="4"/>
    <n v="2.2000000000000002"/>
    <n v="8.8000000000000007"/>
  </r>
  <r>
    <x v="1106"/>
    <x v="55"/>
    <n v="46"/>
    <n v="2.2000000000000002"/>
    <n v="101.2"/>
  </r>
  <r>
    <x v="1107"/>
    <x v="123"/>
    <n v="43"/>
    <n v="2.2000000000000002"/>
    <n v="94.600000000000009"/>
  </r>
  <r>
    <x v="1108"/>
    <x v="21"/>
    <n v="2"/>
    <n v="2.2000000000000002"/>
    <n v="4.4000000000000004"/>
  </r>
  <r>
    <x v="1109"/>
    <x v="19"/>
    <n v="100"/>
    <n v="2.2000000000000002"/>
    <n v="220.00000000000003"/>
  </r>
  <r>
    <x v="1109"/>
    <x v="22"/>
    <n v="438"/>
    <n v="2.2000000000000002"/>
    <n v="963.6"/>
  </r>
  <r>
    <x v="1110"/>
    <x v="26"/>
    <n v="69"/>
    <n v="2.2000000000000002"/>
    <n v="151.80000000000001"/>
  </r>
  <r>
    <x v="1111"/>
    <x v="8"/>
    <n v="22"/>
    <n v="2.2000000000000002"/>
    <n v="48.400000000000006"/>
  </r>
  <r>
    <x v="1112"/>
    <x v="55"/>
    <n v="130"/>
    <n v="2.2000000000000002"/>
    <n v="286"/>
  </r>
  <r>
    <x v="1113"/>
    <x v="177"/>
    <n v="5"/>
    <n v="2.2000000000000002"/>
    <n v="11"/>
  </r>
  <r>
    <x v="1114"/>
    <x v="58"/>
    <n v="62"/>
    <n v="2.2000000000000002"/>
    <n v="136.4"/>
  </r>
  <r>
    <x v="1115"/>
    <x v="220"/>
    <n v="8"/>
    <n v="2.2000000000000002"/>
    <n v="17.600000000000001"/>
  </r>
  <r>
    <x v="1116"/>
    <x v="56"/>
    <n v="18"/>
    <n v="2.2000000000000002"/>
    <n v="39.6"/>
  </r>
  <r>
    <x v="1117"/>
    <x v="25"/>
    <n v="146"/>
    <n v="2.2000000000000002"/>
    <n v="321.20000000000005"/>
  </r>
  <r>
    <x v="1117"/>
    <x v="118"/>
    <n v="5"/>
    <n v="2.2000000000000002"/>
    <n v="11"/>
  </r>
  <r>
    <x v="1118"/>
    <x v="19"/>
    <n v="20"/>
    <n v="2.2000000000000002"/>
    <n v="44"/>
  </r>
  <r>
    <x v="1118"/>
    <x v="22"/>
    <n v="153"/>
    <n v="2.2000000000000002"/>
    <n v="336.6"/>
  </r>
  <r>
    <x v="1119"/>
    <x v="45"/>
    <n v="227"/>
    <n v="2.2000000000000002"/>
    <n v="499.40000000000003"/>
  </r>
  <r>
    <x v="1120"/>
    <x v="12"/>
    <n v="52"/>
    <n v="2.2000000000000002"/>
    <n v="114.4"/>
  </r>
  <r>
    <x v="1121"/>
    <x v="6"/>
    <n v="108"/>
    <n v="2.2000000000000002"/>
    <n v="237.60000000000002"/>
  </r>
  <r>
    <x v="1122"/>
    <x v="24"/>
    <n v="236"/>
    <n v="2.2000000000000002"/>
    <n v="519.20000000000005"/>
  </r>
  <r>
    <x v="1123"/>
    <x v="30"/>
    <n v="125"/>
    <n v="2.2000000000000002"/>
    <n v="275"/>
  </r>
  <r>
    <x v="1124"/>
    <x v="10"/>
    <n v="183"/>
    <n v="2.2000000000000002"/>
    <n v="402.6"/>
  </r>
  <r>
    <x v="1125"/>
    <x v="8"/>
    <n v="130"/>
    <n v="2.2000000000000002"/>
    <n v="286"/>
  </r>
  <r>
    <x v="1125"/>
    <x v="224"/>
    <n v="4"/>
    <n v="2.2000000000000002"/>
    <n v="8.8000000000000007"/>
  </r>
  <r>
    <x v="1126"/>
    <x v="225"/>
    <n v="3"/>
    <n v="2.2000000000000002"/>
    <n v="6.6000000000000005"/>
  </r>
  <r>
    <x v="1127"/>
    <x v="226"/>
    <n v="16"/>
    <n v="2.2000000000000002"/>
    <n v="35.200000000000003"/>
  </r>
  <r>
    <x v="1128"/>
    <x v="6"/>
    <n v="197"/>
    <n v="2.2000000000000002"/>
    <n v="433.40000000000003"/>
  </r>
  <r>
    <x v="1128"/>
    <x v="152"/>
    <n v="4"/>
    <n v="2.2000000000000002"/>
    <n v="8.8000000000000007"/>
  </r>
  <r>
    <x v="1129"/>
    <x v="52"/>
    <n v="57"/>
    <n v="2.2000000000000002"/>
    <n v="125.4"/>
  </r>
  <r>
    <x v="1130"/>
    <x v="92"/>
    <n v="16"/>
    <n v="2.2000000000000002"/>
    <n v="35.200000000000003"/>
  </r>
  <r>
    <x v="1131"/>
    <x v="63"/>
    <n v="89"/>
    <n v="2.2000000000000002"/>
    <n v="195.8"/>
  </r>
  <r>
    <x v="1132"/>
    <x v="66"/>
    <n v="74"/>
    <n v="2.25"/>
    <n v="166.5"/>
  </r>
  <r>
    <x v="1133"/>
    <x v="9"/>
    <n v="243"/>
    <n v="2.25"/>
    <n v="546.75"/>
  </r>
  <r>
    <x v="1134"/>
    <x v="22"/>
    <n v="460"/>
    <n v="2.25"/>
    <n v="1035"/>
  </r>
  <r>
    <x v="1134"/>
    <x v="227"/>
    <n v="20"/>
    <n v="2.25"/>
    <n v="45"/>
  </r>
  <r>
    <x v="1135"/>
    <x v="22"/>
    <n v="250"/>
    <n v="2.25"/>
    <n v="562.5"/>
  </r>
  <r>
    <x v="1136"/>
    <x v="10"/>
    <n v="78"/>
    <n v="2.25"/>
    <n v="175.5"/>
  </r>
  <r>
    <x v="1137"/>
    <x v="8"/>
    <n v="170"/>
    <n v="2.25"/>
    <n v="382.5"/>
  </r>
  <r>
    <x v="1138"/>
    <x v="52"/>
    <n v="128"/>
    <n v="2.25"/>
    <n v="288"/>
  </r>
  <r>
    <x v="1138"/>
    <x v="61"/>
    <n v="53"/>
    <n v="2.25"/>
    <n v="119.25"/>
  </r>
  <r>
    <x v="1139"/>
    <x v="14"/>
    <n v="223"/>
    <n v="2.25"/>
    <n v="501.75"/>
  </r>
  <r>
    <x v="1140"/>
    <x v="52"/>
    <n v="47"/>
    <n v="2.25"/>
    <n v="105.75"/>
  </r>
  <r>
    <x v="1140"/>
    <x v="37"/>
    <n v="112"/>
    <n v="2.25"/>
    <n v="252"/>
  </r>
  <r>
    <x v="1141"/>
    <x v="50"/>
    <n v="201"/>
    <n v="2.25"/>
    <n v="452.25"/>
  </r>
  <r>
    <x v="1142"/>
    <x v="25"/>
    <n v="121"/>
    <n v="2.25"/>
    <n v="272.25"/>
  </r>
  <r>
    <x v="1143"/>
    <x v="7"/>
    <n v="462"/>
    <n v="2.25"/>
    <n v="1039.5"/>
  </r>
  <r>
    <x v="1144"/>
    <x v="22"/>
    <n v="333"/>
    <n v="2.25"/>
    <n v="749.25"/>
  </r>
  <r>
    <x v="1145"/>
    <x v="108"/>
    <n v="9"/>
    <n v="2.25"/>
    <n v="20.25"/>
  </r>
  <r>
    <x v="1146"/>
    <x v="25"/>
    <n v="104"/>
    <n v="2.25"/>
    <n v="234"/>
  </r>
  <r>
    <x v="1146"/>
    <x v="173"/>
    <n v="104"/>
    <n v="2.25"/>
    <n v="234"/>
  </r>
  <r>
    <x v="1147"/>
    <x v="18"/>
    <n v="78"/>
    <n v="2.25"/>
    <n v="175.5"/>
  </r>
  <r>
    <x v="1148"/>
    <x v="30"/>
    <n v="53"/>
    <n v="2.25"/>
    <n v="119.25"/>
  </r>
  <r>
    <x v="1149"/>
    <x v="45"/>
    <n v="305"/>
    <n v="2.25"/>
    <n v="686.25"/>
  </r>
  <r>
    <x v="1150"/>
    <x v="9"/>
    <n v="363"/>
    <n v="2.25"/>
    <n v="816.75"/>
  </r>
  <r>
    <x v="1151"/>
    <x v="228"/>
    <n v="19"/>
    <n v="2.25"/>
    <n v="42.75"/>
  </r>
  <r>
    <x v="1151"/>
    <x v="102"/>
    <n v="248"/>
    <n v="2.25"/>
    <n v="558"/>
  </r>
  <r>
    <x v="1151"/>
    <x v="19"/>
    <n v="64"/>
    <n v="2.25"/>
    <n v="144"/>
  </r>
  <r>
    <x v="1152"/>
    <x v="50"/>
    <n v="288"/>
    <n v="2.25"/>
    <n v="648"/>
  </r>
  <r>
    <x v="1153"/>
    <x v="144"/>
    <n v="18"/>
    <n v="2.25"/>
    <n v="40.5"/>
  </r>
  <r>
    <x v="1154"/>
    <x v="31"/>
    <n v="54"/>
    <n v="2.25"/>
    <n v="121.5"/>
  </r>
  <r>
    <x v="1154"/>
    <x v="201"/>
    <n v="3"/>
    <n v="2.25"/>
    <n v="6.75"/>
  </r>
  <r>
    <x v="1155"/>
    <x v="65"/>
    <n v="9"/>
    <n v="2.25"/>
    <n v="20.25"/>
  </r>
  <r>
    <x v="1156"/>
    <x v="149"/>
    <n v="19"/>
    <n v="2.25"/>
    <n v="42.75"/>
  </r>
  <r>
    <x v="1156"/>
    <x v="26"/>
    <n v="198"/>
    <n v="2.25"/>
    <n v="445.5"/>
  </r>
  <r>
    <x v="1157"/>
    <x v="5"/>
    <n v="417"/>
    <n v="2.25"/>
    <n v="938.25"/>
  </r>
  <r>
    <x v="1158"/>
    <x v="102"/>
    <n v="221"/>
    <n v="2.25"/>
    <n v="497.25"/>
  </r>
  <r>
    <x v="1158"/>
    <x v="18"/>
    <n v="53"/>
    <n v="2.25"/>
    <n v="119.25"/>
  </r>
  <r>
    <x v="1159"/>
    <x v="69"/>
    <n v="127"/>
    <n v="2.25"/>
    <n v="285.75"/>
  </r>
  <r>
    <x v="1160"/>
    <x v="14"/>
    <n v="340"/>
    <n v="2.25"/>
    <n v="765"/>
  </r>
  <r>
    <x v="1161"/>
    <x v="7"/>
    <n v="310"/>
    <n v="2.25"/>
    <n v="697.5"/>
  </r>
  <r>
    <x v="1162"/>
    <x v="222"/>
    <n v="8"/>
    <n v="2.25"/>
    <n v="18"/>
  </r>
  <r>
    <x v="1163"/>
    <x v="61"/>
    <n v="132"/>
    <n v="2.25"/>
    <n v="297"/>
  </r>
  <r>
    <x v="1163"/>
    <x v="26"/>
    <n v="168"/>
    <n v="2.25"/>
    <n v="378"/>
  </r>
  <r>
    <x v="1164"/>
    <x v="26"/>
    <n v="49"/>
    <n v="2.25"/>
    <n v="110.25"/>
  </r>
  <r>
    <x v="1165"/>
    <x v="37"/>
    <n v="140"/>
    <n v="2.25"/>
    <n v="315"/>
  </r>
  <r>
    <x v="1166"/>
    <x v="35"/>
    <n v="140"/>
    <n v="2.25"/>
    <n v="315"/>
  </r>
  <r>
    <x v="1166"/>
    <x v="23"/>
    <n v="194"/>
    <n v="2.25"/>
    <n v="436.5"/>
  </r>
  <r>
    <x v="1167"/>
    <x v="23"/>
    <n v="123"/>
    <n v="2.25"/>
    <n v="276.75"/>
  </r>
  <r>
    <x v="1167"/>
    <x v="74"/>
    <n v="11"/>
    <n v="2.25"/>
    <n v="24.75"/>
  </r>
  <r>
    <x v="1168"/>
    <x v="150"/>
    <n v="1"/>
    <n v="2.25"/>
    <n v="2.25"/>
  </r>
  <r>
    <x v="1169"/>
    <x v="9"/>
    <n v="267"/>
    <n v="2.25"/>
    <n v="600.75"/>
  </r>
  <r>
    <x v="1170"/>
    <x v="149"/>
    <n v="14"/>
    <n v="2.25"/>
    <n v="31.5"/>
  </r>
  <r>
    <x v="1171"/>
    <x v="20"/>
    <n v="160"/>
    <n v="2.25"/>
    <n v="360"/>
  </r>
  <r>
    <x v="1171"/>
    <x v="9"/>
    <n v="437"/>
    <n v="2.25"/>
    <n v="983.25"/>
  </r>
  <r>
    <x v="1172"/>
    <x v="123"/>
    <n v="71"/>
    <n v="2.25"/>
    <n v="159.75"/>
  </r>
  <r>
    <x v="1173"/>
    <x v="66"/>
    <n v="35"/>
    <n v="2.25"/>
    <n v="78.75"/>
  </r>
  <r>
    <x v="1174"/>
    <x v="22"/>
    <n v="116"/>
    <n v="2.25"/>
    <n v="261"/>
  </r>
  <r>
    <x v="1175"/>
    <x v="6"/>
    <n v="152"/>
    <n v="2.25"/>
    <n v="342"/>
  </r>
  <r>
    <x v="1176"/>
    <x v="7"/>
    <n v="309"/>
    <n v="2.25"/>
    <n v="695.25"/>
  </r>
  <r>
    <x v="1176"/>
    <x v="81"/>
    <n v="7"/>
    <n v="2.25"/>
    <n v="15.75"/>
  </r>
  <r>
    <x v="1176"/>
    <x v="102"/>
    <n v="353"/>
    <n v="2.25"/>
    <n v="794.25"/>
  </r>
  <r>
    <x v="1177"/>
    <x v="187"/>
    <n v="3"/>
    <n v="2.25"/>
    <n v="6.75"/>
  </r>
  <r>
    <x v="1178"/>
    <x v="14"/>
    <n v="166"/>
    <n v="2.25"/>
    <n v="373.5"/>
  </r>
  <r>
    <x v="1179"/>
    <x v="224"/>
    <n v="14"/>
    <n v="2.25"/>
    <n v="31.5"/>
  </r>
  <r>
    <x v="1179"/>
    <x v="6"/>
    <n v="141"/>
    <n v="2.25"/>
    <n v="317.25"/>
  </r>
  <r>
    <x v="1179"/>
    <x v="229"/>
    <n v="15"/>
    <n v="2.25"/>
    <n v="33.75"/>
  </r>
  <r>
    <x v="1180"/>
    <x v="22"/>
    <n v="157"/>
    <n v="2.25"/>
    <n v="353.25"/>
  </r>
  <r>
    <x v="1181"/>
    <x v="9"/>
    <n v="191"/>
    <n v="2.25"/>
    <n v="429.75"/>
  </r>
  <r>
    <x v="1182"/>
    <x v="36"/>
    <n v="7"/>
    <n v="2.25"/>
    <n v="15.75"/>
  </r>
  <r>
    <x v="1183"/>
    <x v="26"/>
    <n v="200"/>
    <n v="2.25"/>
    <n v="450"/>
  </r>
  <r>
    <x v="1184"/>
    <x v="149"/>
    <n v="15"/>
    <n v="2.25"/>
    <n v="33.75"/>
  </r>
  <r>
    <x v="1184"/>
    <x v="171"/>
    <n v="7"/>
    <n v="2.25"/>
    <n v="15.75"/>
  </r>
  <r>
    <x v="1184"/>
    <x v="14"/>
    <n v="235"/>
    <n v="2.25"/>
    <n v="528.75"/>
  </r>
  <r>
    <x v="1185"/>
    <x v="50"/>
    <n v="301"/>
    <n v="2.25"/>
    <n v="677.25"/>
  </r>
  <r>
    <x v="1186"/>
    <x v="5"/>
    <n v="136"/>
    <n v="2.25"/>
    <n v="306"/>
  </r>
  <r>
    <x v="1186"/>
    <x v="126"/>
    <n v="5"/>
    <n v="2.25"/>
    <n v="11.25"/>
  </r>
  <r>
    <x v="1187"/>
    <x v="7"/>
    <n v="280"/>
    <n v="2.25"/>
    <n v="630"/>
  </r>
  <r>
    <x v="1187"/>
    <x v="65"/>
    <n v="3"/>
    <n v="2.25"/>
    <n v="6.75"/>
  </r>
  <r>
    <x v="1188"/>
    <x v="206"/>
    <n v="14"/>
    <n v="2.25"/>
    <n v="31.5"/>
  </r>
  <r>
    <x v="1189"/>
    <x v="10"/>
    <n v="79"/>
    <n v="2.25"/>
    <n v="177.75"/>
  </r>
  <r>
    <x v="1190"/>
    <x v="173"/>
    <n v="86"/>
    <n v="2.25"/>
    <n v="193.5"/>
  </r>
  <r>
    <x v="1190"/>
    <x v="23"/>
    <n v="70"/>
    <n v="2.25"/>
    <n v="157.5"/>
  </r>
  <r>
    <x v="1191"/>
    <x v="20"/>
    <n v="189"/>
    <n v="2.25"/>
    <n v="425.25"/>
  </r>
  <r>
    <x v="1191"/>
    <x v="55"/>
    <n v="111"/>
    <n v="2.25"/>
    <n v="249.75"/>
  </r>
  <r>
    <x v="1192"/>
    <x v="19"/>
    <n v="158"/>
    <n v="2.25"/>
    <n v="355.5"/>
  </r>
  <r>
    <x v="1193"/>
    <x v="66"/>
    <n v="172"/>
    <n v="2.25"/>
    <n v="387"/>
  </r>
  <r>
    <x v="1194"/>
    <x v="50"/>
    <n v="179"/>
    <n v="2.25"/>
    <n v="402.75"/>
  </r>
  <r>
    <x v="1195"/>
    <x v="104"/>
    <n v="19"/>
    <n v="2.25"/>
    <n v="42.75"/>
  </r>
  <r>
    <x v="1195"/>
    <x v="28"/>
    <n v="57"/>
    <n v="2.25"/>
    <n v="128.25"/>
  </r>
  <r>
    <x v="1196"/>
    <x v="50"/>
    <n v="335"/>
    <n v="2.25"/>
    <n v="753.75"/>
  </r>
  <r>
    <x v="1197"/>
    <x v="164"/>
    <n v="12"/>
    <n v="2.25"/>
    <n v="27"/>
  </r>
  <r>
    <x v="1198"/>
    <x v="125"/>
    <n v="2"/>
    <n v="2.25"/>
    <n v="4.5"/>
  </r>
  <r>
    <x v="1198"/>
    <x v="50"/>
    <n v="237"/>
    <n v="2.25"/>
    <n v="533.25"/>
  </r>
  <r>
    <x v="1199"/>
    <x v="7"/>
    <n v="482"/>
    <n v="2.25"/>
    <n v="1084.5"/>
  </r>
  <r>
    <x v="1199"/>
    <x v="125"/>
    <n v="8"/>
    <n v="2.25"/>
    <n v="18"/>
  </r>
  <r>
    <x v="1200"/>
    <x v="35"/>
    <n v="147"/>
    <n v="2.25"/>
    <n v="330.75"/>
  </r>
  <r>
    <x v="1201"/>
    <x v="22"/>
    <n v="224"/>
    <n v="2.25"/>
    <n v="504"/>
  </r>
  <r>
    <x v="1202"/>
    <x v="177"/>
    <n v="11"/>
    <n v="2.25"/>
    <n v="24.75"/>
  </r>
  <r>
    <x v="1203"/>
    <x v="37"/>
    <n v="184"/>
    <n v="2.25"/>
    <n v="414"/>
  </r>
  <r>
    <x v="1204"/>
    <x v="168"/>
    <n v="20"/>
    <n v="2.25"/>
    <n v="45"/>
  </r>
  <r>
    <x v="1204"/>
    <x v="50"/>
    <n v="221"/>
    <n v="2.25"/>
    <n v="497.25"/>
  </r>
  <r>
    <x v="1205"/>
    <x v="37"/>
    <n v="162"/>
    <n v="2.25"/>
    <n v="364.5"/>
  </r>
  <r>
    <x v="1206"/>
    <x v="91"/>
    <n v="19"/>
    <n v="2.25"/>
    <n v="42.75"/>
  </r>
  <r>
    <x v="1207"/>
    <x v="178"/>
    <n v="1"/>
    <n v="2.25"/>
    <n v="2.25"/>
  </r>
  <r>
    <x v="1208"/>
    <x v="12"/>
    <n v="122"/>
    <n v="2.25"/>
    <n v="274.5"/>
  </r>
  <r>
    <x v="1208"/>
    <x v="17"/>
    <n v="163"/>
    <n v="2.25"/>
    <n v="366.75"/>
  </r>
  <r>
    <x v="1209"/>
    <x v="66"/>
    <n v="29"/>
    <n v="2.25"/>
    <n v="65.25"/>
  </r>
  <r>
    <x v="1210"/>
    <x v="55"/>
    <n v="106"/>
    <n v="2.25"/>
    <n v="238.5"/>
  </r>
  <r>
    <x v="1211"/>
    <x v="14"/>
    <n v="112"/>
    <n v="2.25"/>
    <n v="252"/>
  </r>
  <r>
    <x v="1212"/>
    <x v="28"/>
    <n v="90"/>
    <n v="2.25"/>
    <n v="202.5"/>
  </r>
  <r>
    <x v="1213"/>
    <x v="16"/>
    <n v="7"/>
    <n v="2.25"/>
    <n v="15.75"/>
  </r>
  <r>
    <x v="1213"/>
    <x v="23"/>
    <n v="27"/>
    <n v="2.25"/>
    <n v="60.75"/>
  </r>
  <r>
    <x v="1213"/>
    <x v="61"/>
    <n v="185"/>
    <n v="2.25"/>
    <n v="416.25"/>
  </r>
  <r>
    <x v="1214"/>
    <x v="22"/>
    <n v="153"/>
    <n v="2.25"/>
    <n v="344.25"/>
  </r>
  <r>
    <x v="1215"/>
    <x v="61"/>
    <n v="109"/>
    <n v="2.25"/>
    <n v="245.25"/>
  </r>
  <r>
    <x v="1216"/>
    <x v="211"/>
    <n v="10"/>
    <n v="2.25"/>
    <n v="22.5"/>
  </r>
  <r>
    <x v="1216"/>
    <x v="79"/>
    <n v="10"/>
    <n v="2.25"/>
    <n v="22.5"/>
  </r>
  <r>
    <x v="1217"/>
    <x v="131"/>
    <n v="90"/>
    <n v="2.25"/>
    <n v="202.5"/>
  </r>
  <r>
    <x v="1217"/>
    <x v="58"/>
    <n v="34"/>
    <n v="2.25"/>
    <n v="76.5"/>
  </r>
  <r>
    <x v="1218"/>
    <x v="9"/>
    <n v="106"/>
    <n v="2.25"/>
    <n v="238.5"/>
  </r>
  <r>
    <x v="1219"/>
    <x v="9"/>
    <n v="229"/>
    <n v="2.25"/>
    <n v="515.25"/>
  </r>
  <r>
    <x v="1220"/>
    <x v="17"/>
    <n v="229"/>
    <n v="2.25"/>
    <n v="515.25"/>
  </r>
  <r>
    <x v="1220"/>
    <x v="47"/>
    <n v="20"/>
    <n v="2.25"/>
    <n v="45"/>
  </r>
  <r>
    <x v="1220"/>
    <x v="45"/>
    <n v="261"/>
    <n v="2.25"/>
    <n v="587.25"/>
  </r>
  <r>
    <x v="1221"/>
    <x v="147"/>
    <n v="10"/>
    <n v="2.25"/>
    <n v="22.5"/>
  </r>
  <r>
    <x v="1221"/>
    <x v="7"/>
    <n v="400"/>
    <n v="2.25"/>
    <n v="900"/>
  </r>
  <r>
    <x v="1222"/>
    <x v="14"/>
    <n v="401"/>
    <n v="2.25"/>
    <n v="902.25"/>
  </r>
  <r>
    <x v="1223"/>
    <x v="55"/>
    <n v="170"/>
    <n v="2.25"/>
    <n v="382.5"/>
  </r>
  <r>
    <x v="1224"/>
    <x v="22"/>
    <n v="124"/>
    <n v="2.25"/>
    <n v="279"/>
  </r>
  <r>
    <x v="1225"/>
    <x v="201"/>
    <n v="13"/>
    <n v="2.25"/>
    <n v="29.25"/>
  </r>
  <r>
    <x v="1226"/>
    <x v="19"/>
    <n v="87"/>
    <n v="2.25"/>
    <n v="195.75"/>
  </r>
  <r>
    <x v="1226"/>
    <x v="24"/>
    <n v="190"/>
    <n v="2.25"/>
    <n v="427.5"/>
  </r>
  <r>
    <x v="1226"/>
    <x v="50"/>
    <n v="349"/>
    <n v="2.25"/>
    <n v="785.25"/>
  </r>
  <r>
    <x v="1227"/>
    <x v="181"/>
    <n v="16"/>
    <n v="2.25"/>
    <n v="36"/>
  </r>
  <r>
    <x v="1228"/>
    <x v="71"/>
    <n v="42"/>
    <n v="2.25"/>
    <n v="94.5"/>
  </r>
  <r>
    <x v="1229"/>
    <x v="23"/>
    <n v="70"/>
    <n v="2.25"/>
    <n v="157.5"/>
  </r>
  <r>
    <x v="1230"/>
    <x v="52"/>
    <n v="189"/>
    <n v="2.25"/>
    <n v="425.25"/>
  </r>
  <r>
    <x v="1231"/>
    <x v="55"/>
    <n v="64"/>
    <n v="2.25"/>
    <n v="144"/>
  </r>
  <r>
    <x v="1232"/>
    <x v="35"/>
    <n v="76"/>
    <n v="2.25"/>
    <n v="171"/>
  </r>
  <r>
    <x v="1233"/>
    <x v="49"/>
    <n v="11"/>
    <n v="2.25"/>
    <n v="24.75"/>
  </r>
  <r>
    <x v="1233"/>
    <x v="66"/>
    <n v="96"/>
    <n v="2.25"/>
    <n v="216"/>
  </r>
  <r>
    <x v="1234"/>
    <x v="111"/>
    <n v="17"/>
    <n v="2.25"/>
    <n v="38.25"/>
  </r>
  <r>
    <x v="1234"/>
    <x v="18"/>
    <n v="92"/>
    <n v="2.25"/>
    <n v="207"/>
  </r>
  <r>
    <x v="1235"/>
    <x v="8"/>
    <n v="76"/>
    <n v="2.25"/>
    <n v="171"/>
  </r>
  <r>
    <x v="1236"/>
    <x v="10"/>
    <n v="77"/>
    <n v="2.25"/>
    <n v="173.25"/>
  </r>
  <r>
    <x v="1237"/>
    <x v="102"/>
    <n v="344"/>
    <n v="2.25"/>
    <n v="774"/>
  </r>
  <r>
    <x v="1237"/>
    <x v="7"/>
    <n v="218"/>
    <n v="2.25"/>
    <n v="490.5"/>
  </r>
  <r>
    <x v="1238"/>
    <x v="50"/>
    <n v="115"/>
    <n v="2.25"/>
    <n v="258.75"/>
  </r>
  <r>
    <x v="1239"/>
    <x v="80"/>
    <n v="143"/>
    <n v="2.25"/>
    <n v="321.75"/>
  </r>
  <r>
    <x v="1239"/>
    <x v="137"/>
    <n v="1"/>
    <n v="2.25"/>
    <n v="2.25"/>
  </r>
  <r>
    <x v="1240"/>
    <x v="69"/>
    <n v="133"/>
    <n v="2.25"/>
    <n v="299.25"/>
  </r>
  <r>
    <x v="1240"/>
    <x v="17"/>
    <n v="496"/>
    <n v="2.25"/>
    <n v="1116"/>
  </r>
  <r>
    <x v="1240"/>
    <x v="108"/>
    <n v="5"/>
    <n v="2.25"/>
    <n v="11.25"/>
  </r>
  <r>
    <x v="1241"/>
    <x v="172"/>
    <n v="8"/>
    <n v="2.25"/>
    <n v="18"/>
  </r>
  <r>
    <x v="1242"/>
    <x v="52"/>
    <n v="59"/>
    <n v="2.25"/>
    <n v="132.75"/>
  </r>
  <r>
    <x v="1242"/>
    <x v="17"/>
    <n v="273"/>
    <n v="2.25"/>
    <n v="614.25"/>
  </r>
  <r>
    <x v="1243"/>
    <x v="9"/>
    <n v="165"/>
    <n v="2.25"/>
    <n v="371.25"/>
  </r>
  <r>
    <x v="1244"/>
    <x v="48"/>
    <n v="13"/>
    <n v="2.25"/>
    <n v="29.25"/>
  </r>
  <r>
    <x v="1245"/>
    <x v="69"/>
    <n v="143"/>
    <n v="2.25"/>
    <n v="321.75"/>
  </r>
  <r>
    <x v="1246"/>
    <x v="230"/>
    <n v="20"/>
    <n v="2.25"/>
    <n v="45"/>
  </r>
  <r>
    <x v="1247"/>
    <x v="54"/>
    <n v="4"/>
    <n v="2.25"/>
    <n v="9"/>
  </r>
  <r>
    <x v="1248"/>
    <x v="131"/>
    <n v="102"/>
    <n v="2.25"/>
    <n v="229.5"/>
  </r>
  <r>
    <x v="1249"/>
    <x v="6"/>
    <n v="155"/>
    <n v="2.25"/>
    <n v="348.75"/>
  </r>
  <r>
    <x v="1250"/>
    <x v="7"/>
    <n v="226"/>
    <n v="2.25"/>
    <n v="508.5"/>
  </r>
  <r>
    <x v="1250"/>
    <x v="14"/>
    <n v="346"/>
    <n v="2.25"/>
    <n v="778.5"/>
  </r>
  <r>
    <x v="1251"/>
    <x v="52"/>
    <n v="45"/>
    <n v="2.25"/>
    <n v="101.25"/>
  </r>
  <r>
    <x v="1252"/>
    <x v="151"/>
    <n v="11"/>
    <n v="2.25"/>
    <n v="24.75"/>
  </r>
  <r>
    <x v="1253"/>
    <x v="130"/>
    <n v="14"/>
    <n v="2.25"/>
    <n v="31.5"/>
  </r>
  <r>
    <x v="1254"/>
    <x v="51"/>
    <n v="12"/>
    <n v="2.25"/>
    <n v="27"/>
  </r>
  <r>
    <x v="1255"/>
    <x v="154"/>
    <n v="11"/>
    <n v="2.25"/>
    <n v="24.75"/>
  </r>
  <r>
    <x v="1255"/>
    <x v="26"/>
    <n v="142"/>
    <n v="2.25"/>
    <n v="319.5"/>
  </r>
  <r>
    <x v="1256"/>
    <x v="71"/>
    <n v="184"/>
    <n v="2.25"/>
    <n v="414"/>
  </r>
  <r>
    <x v="1257"/>
    <x v="45"/>
    <n v="390"/>
    <n v="2.25"/>
    <n v="877.5"/>
  </r>
  <r>
    <x v="1258"/>
    <x v="37"/>
    <n v="110"/>
    <n v="2.25"/>
    <n v="247.5"/>
  </r>
  <r>
    <x v="1259"/>
    <x v="19"/>
    <n v="92"/>
    <n v="2.25"/>
    <n v="207"/>
  </r>
  <r>
    <x v="1260"/>
    <x v="68"/>
    <n v="5"/>
    <n v="2.25"/>
    <n v="11.25"/>
  </r>
  <r>
    <x v="1260"/>
    <x v="229"/>
    <n v="2"/>
    <n v="2.25"/>
    <n v="4.5"/>
  </r>
  <r>
    <x v="1261"/>
    <x v="175"/>
    <n v="14"/>
    <n v="2.25"/>
    <n v="31.5"/>
  </r>
  <r>
    <x v="1262"/>
    <x v="84"/>
    <n v="6"/>
    <n v="2.25"/>
    <n v="13.5"/>
  </r>
  <r>
    <x v="1263"/>
    <x v="18"/>
    <n v="65"/>
    <n v="2.25"/>
    <n v="146.25"/>
  </r>
  <r>
    <x v="1263"/>
    <x v="69"/>
    <n v="45"/>
    <n v="2.25"/>
    <n v="101.25"/>
  </r>
  <r>
    <x v="1263"/>
    <x v="7"/>
    <n v="108"/>
    <n v="2.25"/>
    <n v="243"/>
  </r>
  <r>
    <x v="1264"/>
    <x v="37"/>
    <n v="159"/>
    <n v="2.25"/>
    <n v="357.75"/>
  </r>
  <r>
    <x v="1265"/>
    <x v="19"/>
    <n v="141"/>
    <n v="2.25"/>
    <n v="317.25"/>
  </r>
  <r>
    <x v="1265"/>
    <x v="38"/>
    <n v="14"/>
    <n v="2.25"/>
    <n v="31.5"/>
  </r>
  <r>
    <x v="1266"/>
    <x v="10"/>
    <n v="142"/>
    <n v="2.25"/>
    <n v="319.5"/>
  </r>
  <r>
    <x v="1267"/>
    <x v="9"/>
    <n v="167"/>
    <n v="2.25"/>
    <n v="375.75"/>
  </r>
  <r>
    <x v="1268"/>
    <x v="175"/>
    <n v="12"/>
    <n v="2.25"/>
    <n v="27"/>
  </r>
  <r>
    <x v="1269"/>
    <x v="28"/>
    <n v="187"/>
    <n v="2.25"/>
    <n v="420.75"/>
  </r>
  <r>
    <x v="1270"/>
    <x v="41"/>
    <n v="14"/>
    <n v="2.25"/>
    <n v="31.5"/>
  </r>
  <r>
    <x v="1271"/>
    <x v="165"/>
    <n v="10"/>
    <n v="2.25"/>
    <n v="22.5"/>
  </r>
  <r>
    <x v="1272"/>
    <x v="22"/>
    <n v="269"/>
    <n v="2.25"/>
    <n v="605.25"/>
  </r>
  <r>
    <x v="1272"/>
    <x v="5"/>
    <n v="328"/>
    <n v="2.25"/>
    <n v="738"/>
  </r>
  <r>
    <x v="1273"/>
    <x v="9"/>
    <n v="228"/>
    <n v="2.25"/>
    <n v="513"/>
  </r>
  <r>
    <x v="1274"/>
    <x v="2"/>
    <n v="12"/>
    <n v="2.25"/>
    <n v="27"/>
  </r>
  <r>
    <x v="1275"/>
    <x v="93"/>
    <n v="16"/>
    <n v="2.25"/>
    <n v="36"/>
  </r>
  <r>
    <x v="1276"/>
    <x v="17"/>
    <n v="233"/>
    <n v="2.25"/>
    <n v="524.25"/>
  </r>
  <r>
    <x v="1277"/>
    <x v="132"/>
    <n v="10"/>
    <n v="2.25"/>
    <n v="22.5"/>
  </r>
  <r>
    <x v="1278"/>
    <x v="10"/>
    <n v="168"/>
    <n v="2.25"/>
    <n v="378"/>
  </r>
  <r>
    <x v="1278"/>
    <x v="5"/>
    <n v="388"/>
    <n v="2.25"/>
    <n v="873"/>
  </r>
  <r>
    <x v="1279"/>
    <x v="50"/>
    <n v="319"/>
    <n v="2.25"/>
    <n v="717.75"/>
  </r>
  <r>
    <x v="1280"/>
    <x v="67"/>
    <n v="12"/>
    <n v="2.25"/>
    <n v="27"/>
  </r>
  <r>
    <x v="1281"/>
    <x v="173"/>
    <n v="150"/>
    <n v="2.25"/>
    <n v="337.5"/>
  </r>
  <r>
    <x v="1282"/>
    <x v="9"/>
    <n v="347"/>
    <n v="2.25"/>
    <n v="780.75"/>
  </r>
  <r>
    <x v="1283"/>
    <x v="23"/>
    <n v="177"/>
    <n v="2.25"/>
    <n v="398.25"/>
  </r>
  <r>
    <x v="1284"/>
    <x v="45"/>
    <n v="222"/>
    <n v="2.25"/>
    <n v="499.5"/>
  </r>
  <r>
    <x v="1285"/>
    <x v="49"/>
    <n v="9"/>
    <n v="2.25"/>
    <n v="20.25"/>
  </r>
  <r>
    <x v="1285"/>
    <x v="231"/>
    <n v="14"/>
    <n v="2.25"/>
    <n v="31.5"/>
  </r>
  <r>
    <x v="1286"/>
    <x v="3"/>
    <n v="7"/>
    <n v="2.2200000000000002"/>
    <n v="15.540000000000001"/>
  </r>
  <r>
    <x v="1287"/>
    <x v="66"/>
    <n v="171"/>
    <n v="2.2200000000000002"/>
    <n v="379.62000000000006"/>
  </r>
  <r>
    <x v="1288"/>
    <x v="208"/>
    <n v="16"/>
    <n v="2.2200000000000002"/>
    <n v="35.520000000000003"/>
  </r>
  <r>
    <x v="1289"/>
    <x v="18"/>
    <n v="176"/>
    <n v="2.2200000000000002"/>
    <n v="390.72"/>
  </r>
  <r>
    <x v="1290"/>
    <x v="55"/>
    <n v="37"/>
    <n v="2.2200000000000002"/>
    <n v="82.14"/>
  </r>
  <r>
    <x v="1291"/>
    <x v="18"/>
    <n v="186"/>
    <n v="2.2200000000000002"/>
    <n v="412.92"/>
  </r>
  <r>
    <x v="1291"/>
    <x v="61"/>
    <n v="45"/>
    <n v="2.2200000000000002"/>
    <n v="99.9"/>
  </r>
  <r>
    <x v="1292"/>
    <x v="52"/>
    <n v="186"/>
    <n v="2.2200000000000002"/>
    <n v="412.92"/>
  </r>
  <r>
    <x v="1292"/>
    <x v="14"/>
    <n v="211"/>
    <n v="2.2200000000000002"/>
    <n v="468.42"/>
  </r>
  <r>
    <x v="1293"/>
    <x v="9"/>
    <n v="330"/>
    <n v="2.2200000000000002"/>
    <n v="732.6"/>
  </r>
  <r>
    <x v="1294"/>
    <x v="14"/>
    <n v="134"/>
    <n v="2.2200000000000002"/>
    <n v="297.48"/>
  </r>
  <r>
    <x v="1294"/>
    <x v="9"/>
    <n v="459"/>
    <n v="2.2200000000000002"/>
    <n v="1018.9800000000001"/>
  </r>
  <r>
    <x v="1295"/>
    <x v="26"/>
    <n v="185"/>
    <n v="2.2200000000000002"/>
    <n v="410.70000000000005"/>
  </r>
  <r>
    <x v="1296"/>
    <x v="67"/>
    <n v="3"/>
    <n v="2.2200000000000002"/>
    <n v="6.66"/>
  </r>
  <r>
    <x v="1297"/>
    <x v="30"/>
    <n v="181"/>
    <n v="2.2200000000000002"/>
    <n v="401.82000000000005"/>
  </r>
  <r>
    <x v="1298"/>
    <x v="17"/>
    <n v="441"/>
    <n v="2.2200000000000002"/>
    <n v="979.0200000000001"/>
  </r>
  <r>
    <x v="1299"/>
    <x v="45"/>
    <n v="487"/>
    <n v="2.2200000000000002"/>
    <n v="1081.1400000000001"/>
  </r>
  <r>
    <x v="1299"/>
    <x v="52"/>
    <n v="56"/>
    <n v="2.2200000000000002"/>
    <n v="124.32000000000001"/>
  </r>
  <r>
    <x v="1300"/>
    <x v="12"/>
    <n v="23"/>
    <n v="2.2200000000000002"/>
    <n v="51.06"/>
  </r>
  <r>
    <x v="1300"/>
    <x v="131"/>
    <n v="113"/>
    <n v="2.2200000000000002"/>
    <n v="250.86"/>
  </r>
  <r>
    <x v="1301"/>
    <x v="200"/>
    <n v="19"/>
    <n v="2.2200000000000002"/>
    <n v="42.180000000000007"/>
  </r>
  <r>
    <x v="1302"/>
    <x v="78"/>
    <n v="188"/>
    <n v="2.2200000000000002"/>
    <n v="417.36"/>
  </r>
  <r>
    <x v="1302"/>
    <x v="7"/>
    <n v="338"/>
    <n v="2.2200000000000002"/>
    <n v="750.36"/>
  </r>
  <r>
    <x v="1303"/>
    <x v="31"/>
    <n v="80"/>
    <n v="2.2200000000000002"/>
    <n v="177.60000000000002"/>
  </r>
  <r>
    <x v="1304"/>
    <x v="171"/>
    <n v="20"/>
    <n v="2.2200000000000002"/>
    <n v="44.400000000000006"/>
  </r>
  <r>
    <x v="1305"/>
    <x v="159"/>
    <n v="1"/>
    <n v="2.2200000000000002"/>
    <n v="2.2200000000000002"/>
  </r>
  <r>
    <x v="1306"/>
    <x v="52"/>
    <n v="200"/>
    <n v="2.2200000000000002"/>
    <n v="444.00000000000006"/>
  </r>
  <r>
    <x v="1307"/>
    <x v="5"/>
    <n v="429"/>
    <n v="2.2200000000000002"/>
    <n v="952.38000000000011"/>
  </r>
  <r>
    <x v="1308"/>
    <x v="12"/>
    <n v="183"/>
    <n v="2.2200000000000002"/>
    <n v="406.26000000000005"/>
  </r>
  <r>
    <x v="1309"/>
    <x v="10"/>
    <n v="26"/>
    <n v="2.2200000000000002"/>
    <n v="57.720000000000006"/>
  </r>
  <r>
    <x v="1310"/>
    <x v="180"/>
    <n v="2"/>
    <n v="2.2200000000000002"/>
    <n v="4.4400000000000004"/>
  </r>
  <r>
    <x v="1311"/>
    <x v="7"/>
    <n v="174"/>
    <n v="2.2200000000000002"/>
    <n v="386.28000000000003"/>
  </r>
  <r>
    <x v="1312"/>
    <x v="52"/>
    <n v="98"/>
    <n v="2.2200000000000002"/>
    <n v="217.56000000000003"/>
  </r>
  <r>
    <x v="1312"/>
    <x v="185"/>
    <n v="11"/>
    <n v="2.2200000000000002"/>
    <n v="24.42"/>
  </r>
  <r>
    <x v="1313"/>
    <x v="28"/>
    <n v="58"/>
    <n v="2.2200000000000002"/>
    <n v="128.76000000000002"/>
  </r>
  <r>
    <x v="1314"/>
    <x v="15"/>
    <n v="17"/>
    <n v="2.2200000000000002"/>
    <n v="37.74"/>
  </r>
  <r>
    <x v="1315"/>
    <x v="17"/>
    <n v="143"/>
    <n v="2.2200000000000002"/>
    <n v="317.46000000000004"/>
  </r>
  <r>
    <x v="1316"/>
    <x v="52"/>
    <n v="108"/>
    <n v="2.2200000000000002"/>
    <n v="239.76000000000002"/>
  </r>
  <r>
    <x v="1317"/>
    <x v="102"/>
    <n v="424"/>
    <n v="2.2200000000000002"/>
    <n v="941.28000000000009"/>
  </r>
  <r>
    <x v="1318"/>
    <x v="221"/>
    <n v="9"/>
    <n v="2.2200000000000002"/>
    <n v="19.98"/>
  </r>
  <r>
    <x v="1319"/>
    <x v="28"/>
    <n v="135"/>
    <n v="2.2200000000000002"/>
    <n v="299.70000000000005"/>
  </r>
  <r>
    <x v="1320"/>
    <x v="14"/>
    <n v="202"/>
    <n v="2.2200000000000002"/>
    <n v="448.44000000000005"/>
  </r>
  <r>
    <x v="1321"/>
    <x v="45"/>
    <n v="459"/>
    <n v="2.2200000000000002"/>
    <n v="1018.9800000000001"/>
  </r>
  <r>
    <x v="1322"/>
    <x v="58"/>
    <n v="107"/>
    <n v="2.2200000000000002"/>
    <n v="237.54000000000002"/>
  </r>
  <r>
    <x v="1323"/>
    <x v="35"/>
    <n v="37"/>
    <n v="2.2200000000000002"/>
    <n v="82.14"/>
  </r>
  <r>
    <x v="1324"/>
    <x v="61"/>
    <n v="43"/>
    <n v="2.2200000000000002"/>
    <n v="95.460000000000008"/>
  </r>
  <r>
    <x v="1325"/>
    <x v="9"/>
    <n v="352"/>
    <n v="2.2200000000000002"/>
    <n v="781.44"/>
  </r>
  <r>
    <x v="1326"/>
    <x v="18"/>
    <n v="94"/>
    <n v="2.2200000000000002"/>
    <n v="208.68"/>
  </r>
  <r>
    <x v="1326"/>
    <x v="66"/>
    <n v="112"/>
    <n v="2.2200000000000002"/>
    <n v="248.64000000000001"/>
  </r>
  <r>
    <x v="1327"/>
    <x v="61"/>
    <n v="136"/>
    <n v="2.2200000000000002"/>
    <n v="301.92"/>
  </r>
  <r>
    <x v="1328"/>
    <x v="78"/>
    <n v="56"/>
    <n v="2.2200000000000002"/>
    <n v="124.32000000000001"/>
  </r>
  <r>
    <x v="1329"/>
    <x v="14"/>
    <n v="286"/>
    <n v="2.2200000000000002"/>
    <n v="634.92000000000007"/>
  </r>
  <r>
    <x v="1330"/>
    <x v="7"/>
    <n v="296"/>
    <n v="2.2200000000000002"/>
    <n v="657.12"/>
  </r>
  <r>
    <x v="1330"/>
    <x v="25"/>
    <n v="81"/>
    <n v="2.2200000000000002"/>
    <n v="179.82000000000002"/>
  </r>
  <r>
    <x v="1331"/>
    <x v="14"/>
    <n v="231"/>
    <n v="2.2200000000000002"/>
    <n v="512.82000000000005"/>
  </r>
  <r>
    <x v="1332"/>
    <x v="17"/>
    <n v="149"/>
    <n v="2.2200000000000002"/>
    <n v="330.78000000000003"/>
  </r>
  <r>
    <x v="1332"/>
    <x v="132"/>
    <n v="3"/>
    <n v="2.2200000000000002"/>
    <n v="6.66"/>
  </r>
  <r>
    <x v="1333"/>
    <x v="14"/>
    <n v="311"/>
    <n v="2.2200000000000002"/>
    <n v="690.42000000000007"/>
  </r>
  <r>
    <x v="1334"/>
    <x v="66"/>
    <n v="121"/>
    <n v="2.2200000000000002"/>
    <n v="268.62"/>
  </r>
  <r>
    <x v="1335"/>
    <x v="153"/>
    <n v="15"/>
    <n v="2.2200000000000002"/>
    <n v="33.300000000000004"/>
  </r>
  <r>
    <x v="1336"/>
    <x v="136"/>
    <n v="14"/>
    <n v="2.2200000000000002"/>
    <n v="31.080000000000002"/>
  </r>
  <r>
    <x v="1336"/>
    <x v="7"/>
    <n v="240"/>
    <n v="2.2200000000000002"/>
    <n v="532.80000000000007"/>
  </r>
  <r>
    <x v="1337"/>
    <x v="56"/>
    <n v="12"/>
    <n v="2.2200000000000002"/>
    <n v="26.64"/>
  </r>
  <r>
    <x v="1338"/>
    <x v="199"/>
    <n v="1"/>
    <n v="2.2200000000000002"/>
    <n v="2.2200000000000002"/>
  </r>
  <r>
    <x v="1339"/>
    <x v="232"/>
    <n v="12"/>
    <n v="2.2200000000000002"/>
    <n v="26.64"/>
  </r>
  <r>
    <x v="1340"/>
    <x v="18"/>
    <n v="190"/>
    <n v="2.2200000000000002"/>
    <n v="421.8"/>
  </r>
  <r>
    <x v="1341"/>
    <x v="63"/>
    <n v="179"/>
    <n v="2.2200000000000002"/>
    <n v="397.38000000000005"/>
  </r>
  <r>
    <x v="1342"/>
    <x v="22"/>
    <n v="106"/>
    <n v="2.2200000000000002"/>
    <n v="235.32000000000002"/>
  </r>
  <r>
    <x v="1343"/>
    <x v="7"/>
    <n v="267"/>
    <n v="2.2200000000000002"/>
    <n v="592.74"/>
  </r>
  <r>
    <x v="1343"/>
    <x v="123"/>
    <n v="66"/>
    <n v="2.2200000000000002"/>
    <n v="146.52000000000001"/>
  </r>
  <r>
    <x v="1344"/>
    <x v="14"/>
    <n v="471"/>
    <n v="2.2200000000000002"/>
    <n v="1045.6200000000001"/>
  </r>
  <r>
    <x v="1345"/>
    <x v="60"/>
    <n v="5"/>
    <n v="2.2200000000000002"/>
    <n v="11.100000000000001"/>
  </r>
  <r>
    <x v="1346"/>
    <x v="221"/>
    <n v="11"/>
    <n v="2.2200000000000002"/>
    <n v="24.42"/>
  </r>
  <r>
    <x v="1347"/>
    <x v="71"/>
    <n v="103"/>
    <n v="2.2200000000000002"/>
    <n v="228.66000000000003"/>
  </r>
  <r>
    <x v="1347"/>
    <x v="19"/>
    <n v="92"/>
    <n v="2.2200000000000002"/>
    <n v="204.24"/>
  </r>
  <r>
    <x v="1348"/>
    <x v="10"/>
    <n v="115"/>
    <n v="2.2200000000000002"/>
    <n v="255.3"/>
  </r>
  <r>
    <x v="1349"/>
    <x v="52"/>
    <n v="62"/>
    <n v="2.2200000000000002"/>
    <n v="137.64000000000001"/>
  </r>
  <r>
    <x v="1349"/>
    <x v="5"/>
    <n v="420"/>
    <n v="2.2200000000000002"/>
    <n v="932.40000000000009"/>
  </r>
  <r>
    <x v="1349"/>
    <x v="30"/>
    <n v="81"/>
    <n v="2.2200000000000002"/>
    <n v="179.82000000000002"/>
  </r>
  <r>
    <x v="1350"/>
    <x v="9"/>
    <n v="412"/>
    <n v="2.2200000000000002"/>
    <n v="914.6400000000001"/>
  </r>
  <r>
    <x v="1351"/>
    <x v="45"/>
    <n v="377"/>
    <n v="2.2200000000000002"/>
    <n v="836.94"/>
  </r>
  <r>
    <x v="1352"/>
    <x v="45"/>
    <n v="461"/>
    <n v="2.2200000000000002"/>
    <n v="1023.4200000000001"/>
  </r>
  <r>
    <x v="1352"/>
    <x v="71"/>
    <n v="138"/>
    <n v="2.2200000000000002"/>
    <n v="306.36"/>
  </r>
  <r>
    <x v="1353"/>
    <x v="47"/>
    <n v="17"/>
    <n v="2.2200000000000002"/>
    <n v="37.74"/>
  </r>
  <r>
    <x v="1354"/>
    <x v="197"/>
    <n v="8"/>
    <n v="2.2200000000000002"/>
    <n v="17.760000000000002"/>
  </r>
  <r>
    <x v="1355"/>
    <x v="9"/>
    <n v="448"/>
    <n v="2.2200000000000002"/>
    <n v="994.56000000000006"/>
  </r>
  <r>
    <x v="1356"/>
    <x v="9"/>
    <n v="240"/>
    <n v="2.2200000000000002"/>
    <n v="532.80000000000007"/>
  </r>
  <r>
    <x v="1357"/>
    <x v="22"/>
    <n v="388"/>
    <n v="2.2200000000000002"/>
    <n v="861.36000000000013"/>
  </r>
  <r>
    <x v="1358"/>
    <x v="7"/>
    <n v="455"/>
    <n v="2.2200000000000002"/>
    <n v="1010.1000000000001"/>
  </r>
  <r>
    <x v="1358"/>
    <x v="17"/>
    <n v="269"/>
    <n v="2.2200000000000002"/>
    <n v="597.18000000000006"/>
  </r>
  <r>
    <x v="1359"/>
    <x v="6"/>
    <n v="81"/>
    <n v="2.2200000000000002"/>
    <n v="179.82000000000002"/>
  </r>
  <r>
    <x v="1359"/>
    <x v="10"/>
    <n v="99"/>
    <n v="2.2200000000000002"/>
    <n v="219.78000000000003"/>
  </r>
  <r>
    <x v="1360"/>
    <x v="170"/>
    <n v="12"/>
    <n v="2.2200000000000002"/>
    <n v="26.64"/>
  </r>
  <r>
    <x v="1361"/>
    <x v="233"/>
    <n v="4"/>
    <n v="2.2200000000000002"/>
    <n v="8.8800000000000008"/>
  </r>
  <r>
    <x v="1362"/>
    <x v="30"/>
    <n v="132"/>
    <n v="2.2200000000000002"/>
    <n v="293.04000000000002"/>
  </r>
  <r>
    <x v="1363"/>
    <x v="131"/>
    <n v="83"/>
    <n v="2.2200000000000002"/>
    <n v="184.26000000000002"/>
  </r>
  <r>
    <x v="1364"/>
    <x v="205"/>
    <n v="7"/>
    <n v="2.2200000000000002"/>
    <n v="15.540000000000001"/>
  </r>
  <r>
    <x v="1365"/>
    <x v="154"/>
    <n v="9"/>
    <n v="2.2200000000000002"/>
    <n v="19.98"/>
  </r>
  <r>
    <x v="1366"/>
    <x v="159"/>
    <n v="20"/>
    <n v="2.2200000000000002"/>
    <n v="44.400000000000006"/>
  </r>
  <r>
    <x v="1367"/>
    <x v="10"/>
    <n v="98"/>
    <n v="2.2200000000000002"/>
    <n v="217.56000000000003"/>
  </r>
  <r>
    <x v="1368"/>
    <x v="137"/>
    <n v="9"/>
    <n v="2.2200000000000002"/>
    <n v="19.98"/>
  </r>
  <r>
    <x v="1369"/>
    <x v="64"/>
    <n v="13"/>
    <n v="2.2200000000000002"/>
    <n v="28.860000000000003"/>
  </r>
  <r>
    <x v="1370"/>
    <x v="50"/>
    <n v="424"/>
    <n v="2.2200000000000002"/>
    <n v="941.28000000000009"/>
  </r>
  <r>
    <x v="1371"/>
    <x v="39"/>
    <n v="31"/>
    <n v="2.2200000000000002"/>
    <n v="68.820000000000007"/>
  </r>
  <r>
    <x v="1372"/>
    <x v="57"/>
    <n v="18"/>
    <n v="2.2200000000000002"/>
    <n v="39.96"/>
  </r>
  <r>
    <x v="1373"/>
    <x v="6"/>
    <n v="172"/>
    <n v="2.2200000000000002"/>
    <n v="381.84000000000003"/>
  </r>
  <r>
    <x v="1373"/>
    <x v="45"/>
    <n v="373"/>
    <n v="2.2200000000000002"/>
    <n v="828.06000000000006"/>
  </r>
  <r>
    <x v="1374"/>
    <x v="17"/>
    <n v="299"/>
    <n v="2.2200000000000002"/>
    <n v="663.78000000000009"/>
  </r>
  <r>
    <x v="1375"/>
    <x v="37"/>
    <n v="20"/>
    <n v="2.2200000000000002"/>
    <n v="44.400000000000006"/>
  </r>
  <r>
    <x v="1376"/>
    <x v="69"/>
    <n v="89"/>
    <n v="2.2200000000000002"/>
    <n v="197.58"/>
  </r>
  <r>
    <x v="1376"/>
    <x v="35"/>
    <n v="60"/>
    <n v="2.2200000000000002"/>
    <n v="133.20000000000002"/>
  </r>
  <r>
    <x v="1377"/>
    <x v="3"/>
    <n v="5"/>
    <n v="2.2200000000000002"/>
    <n v="11.100000000000001"/>
  </r>
  <r>
    <x v="1378"/>
    <x v="102"/>
    <n v="125"/>
    <n v="2.2200000000000002"/>
    <n v="277.5"/>
  </r>
  <r>
    <x v="1378"/>
    <x v="12"/>
    <n v="177"/>
    <n v="2.2200000000000002"/>
    <n v="392.94000000000005"/>
  </r>
  <r>
    <x v="1379"/>
    <x v="20"/>
    <n v="58"/>
    <n v="2.2200000000000002"/>
    <n v="128.76000000000002"/>
  </r>
  <r>
    <x v="1380"/>
    <x v="19"/>
    <n v="174"/>
    <n v="2.2200000000000002"/>
    <n v="386.28000000000003"/>
  </r>
  <r>
    <x v="1381"/>
    <x v="7"/>
    <n v="485"/>
    <n v="2.2200000000000002"/>
    <n v="1076.7"/>
  </r>
  <r>
    <x v="1382"/>
    <x v="232"/>
    <n v="7"/>
    <n v="2.2200000000000002"/>
    <n v="15.540000000000001"/>
  </r>
  <r>
    <x v="1383"/>
    <x v="9"/>
    <n v="109"/>
    <n v="2.2200000000000002"/>
    <n v="241.98000000000002"/>
  </r>
  <r>
    <x v="1384"/>
    <x v="6"/>
    <n v="116"/>
    <n v="2.2200000000000002"/>
    <n v="257.52000000000004"/>
  </r>
  <r>
    <x v="1385"/>
    <x v="39"/>
    <n v="125"/>
    <n v="2.2200000000000002"/>
    <n v="277.5"/>
  </r>
  <r>
    <x v="1385"/>
    <x v="222"/>
    <n v="15"/>
    <n v="2.2200000000000002"/>
    <n v="33.300000000000004"/>
  </r>
  <r>
    <x v="1386"/>
    <x v="177"/>
    <n v="4"/>
    <n v="2.2200000000000002"/>
    <n v="8.8800000000000008"/>
  </r>
  <r>
    <x v="1387"/>
    <x v="144"/>
    <n v="13"/>
    <n v="2.2200000000000002"/>
    <n v="28.860000000000003"/>
  </r>
  <r>
    <x v="1388"/>
    <x v="102"/>
    <n v="338"/>
    <n v="2.2200000000000002"/>
    <n v="750.36"/>
  </r>
  <r>
    <x v="1389"/>
    <x v="167"/>
    <n v="2"/>
    <n v="2.2200000000000002"/>
    <n v="4.4400000000000004"/>
  </r>
  <r>
    <x v="1390"/>
    <x v="37"/>
    <n v="108"/>
    <n v="2.2200000000000002"/>
    <n v="239.76000000000002"/>
  </r>
  <r>
    <x v="1391"/>
    <x v="61"/>
    <n v="119"/>
    <n v="2.2200000000000002"/>
    <n v="264.18"/>
  </r>
  <r>
    <x v="1392"/>
    <x v="7"/>
    <n v="385"/>
    <n v="2.2200000000000002"/>
    <n v="854.7"/>
  </r>
  <r>
    <x v="1392"/>
    <x v="45"/>
    <n v="239"/>
    <n v="2.2200000000000002"/>
    <n v="530.58000000000004"/>
  </r>
  <r>
    <x v="1393"/>
    <x v="229"/>
    <n v="8"/>
    <n v="2.2200000000000002"/>
    <n v="17.760000000000002"/>
  </r>
  <r>
    <x v="1394"/>
    <x v="17"/>
    <n v="219"/>
    <n v="2.2200000000000002"/>
    <n v="486.18000000000006"/>
  </r>
  <r>
    <x v="1395"/>
    <x v="25"/>
    <n v="40"/>
    <n v="2.2200000000000002"/>
    <n v="88.800000000000011"/>
  </r>
  <r>
    <x v="1395"/>
    <x v="102"/>
    <n v="166"/>
    <n v="2.2200000000000002"/>
    <n v="368.52000000000004"/>
  </r>
  <r>
    <x v="1396"/>
    <x v="66"/>
    <n v="168"/>
    <n v="2.2200000000000002"/>
    <n v="372.96000000000004"/>
  </r>
  <r>
    <x v="1397"/>
    <x v="131"/>
    <n v="96"/>
    <n v="2.2200000000000002"/>
    <n v="213.12"/>
  </r>
  <r>
    <x v="1398"/>
    <x v="10"/>
    <n v="23"/>
    <n v="2.2200000000000002"/>
    <n v="51.06"/>
  </r>
  <r>
    <x v="1399"/>
    <x v="177"/>
    <n v="8"/>
    <n v="2.2200000000000002"/>
    <n v="17.760000000000002"/>
  </r>
  <r>
    <x v="1399"/>
    <x v="106"/>
    <n v="1"/>
    <n v="2.2200000000000002"/>
    <n v="2.2200000000000002"/>
  </r>
  <r>
    <x v="1399"/>
    <x v="15"/>
    <n v="4"/>
    <n v="2.2200000000000002"/>
    <n v="8.8800000000000008"/>
  </r>
  <r>
    <x v="1400"/>
    <x v="120"/>
    <n v="170"/>
    <n v="2.2200000000000002"/>
    <n v="377.40000000000003"/>
  </r>
  <r>
    <x v="1401"/>
    <x v="45"/>
    <n v="193"/>
    <n v="2.2200000000000002"/>
    <n v="428.46000000000004"/>
  </r>
  <r>
    <x v="1402"/>
    <x v="234"/>
    <n v="5"/>
    <n v="2.2200000000000002"/>
    <n v="11.100000000000001"/>
  </r>
  <r>
    <x v="1403"/>
    <x v="62"/>
    <n v="5"/>
    <n v="2.2200000000000002"/>
    <n v="11.100000000000001"/>
  </r>
  <r>
    <x v="1403"/>
    <x v="64"/>
    <n v="15"/>
    <n v="2.2200000000000002"/>
    <n v="33.300000000000004"/>
  </r>
  <r>
    <x v="1404"/>
    <x v="109"/>
    <n v="14"/>
    <n v="2.2200000000000002"/>
    <n v="31.080000000000002"/>
  </r>
  <r>
    <x v="1404"/>
    <x v="37"/>
    <n v="96"/>
    <n v="2.2200000000000002"/>
    <n v="213.12"/>
  </r>
  <r>
    <x v="1405"/>
    <x v="162"/>
    <n v="1"/>
    <n v="2.2200000000000002"/>
    <n v="2.2200000000000002"/>
  </r>
  <r>
    <x v="1406"/>
    <x v="69"/>
    <n v="164"/>
    <n v="2.2200000000000002"/>
    <n v="364.08000000000004"/>
  </r>
  <r>
    <x v="1407"/>
    <x v="22"/>
    <n v="105"/>
    <n v="2.2200000000000002"/>
    <n v="233.10000000000002"/>
  </r>
  <r>
    <x v="1408"/>
    <x v="210"/>
    <n v="17"/>
    <n v="2.2200000000000002"/>
    <n v="37.74"/>
  </r>
  <r>
    <x v="1409"/>
    <x v="200"/>
    <n v="5"/>
    <n v="2.2200000000000002"/>
    <n v="11.100000000000001"/>
  </r>
  <r>
    <x v="1410"/>
    <x v="45"/>
    <n v="212"/>
    <n v="2.2200000000000002"/>
    <n v="470.64000000000004"/>
  </r>
  <r>
    <x v="1410"/>
    <x v="9"/>
    <n v="128"/>
    <n v="2.2200000000000002"/>
    <n v="284.16000000000003"/>
  </r>
  <r>
    <x v="1410"/>
    <x v="28"/>
    <n v="147"/>
    <n v="2.2200000000000002"/>
    <n v="326.34000000000003"/>
  </r>
  <r>
    <x v="1411"/>
    <x v="14"/>
    <n v="436"/>
    <n v="2.2200000000000002"/>
    <n v="967.92000000000007"/>
  </r>
  <r>
    <x v="1412"/>
    <x v="235"/>
    <n v="4"/>
    <n v="2.2200000000000002"/>
    <n v="8.8800000000000008"/>
  </r>
  <r>
    <x v="1412"/>
    <x v="154"/>
    <n v="4"/>
    <n v="2.2200000000000002"/>
    <n v="8.8800000000000008"/>
  </r>
  <r>
    <x v="1413"/>
    <x v="131"/>
    <n v="78"/>
    <n v="2.2200000000000002"/>
    <n v="173.16000000000003"/>
  </r>
  <r>
    <x v="1414"/>
    <x v="10"/>
    <n v="159"/>
    <n v="2.2200000000000002"/>
    <n v="352.98"/>
  </r>
  <r>
    <x v="1414"/>
    <x v="8"/>
    <n v="103"/>
    <n v="2.2200000000000002"/>
    <n v="228.66000000000003"/>
  </r>
  <r>
    <x v="1415"/>
    <x v="52"/>
    <n v="57"/>
    <n v="2.2200000000000002"/>
    <n v="126.54"/>
  </r>
  <r>
    <x v="1415"/>
    <x v="20"/>
    <n v="121"/>
    <n v="2.2200000000000002"/>
    <n v="268.62"/>
  </r>
  <r>
    <x v="1415"/>
    <x v="77"/>
    <n v="14"/>
    <n v="2.2200000000000002"/>
    <n v="31.080000000000002"/>
  </r>
  <r>
    <x v="1416"/>
    <x v="44"/>
    <n v="2"/>
    <n v="2.2200000000000002"/>
    <n v="4.4400000000000004"/>
  </r>
  <r>
    <x v="1416"/>
    <x v="53"/>
    <n v="19"/>
    <n v="2.2200000000000002"/>
    <n v="42.180000000000007"/>
  </r>
  <r>
    <x v="1417"/>
    <x v="236"/>
    <n v="20"/>
    <n v="2.2200000000000002"/>
    <n v="44.400000000000006"/>
  </r>
  <r>
    <x v="1418"/>
    <x v="14"/>
    <n v="367"/>
    <n v="2.2200000000000002"/>
    <n v="814.74000000000012"/>
  </r>
  <r>
    <x v="1418"/>
    <x v="9"/>
    <n v="458"/>
    <n v="2.2200000000000002"/>
    <n v="1016.7600000000001"/>
  </r>
  <r>
    <x v="1419"/>
    <x v="45"/>
    <n v="100"/>
    <n v="2.2200000000000002"/>
    <n v="222.00000000000003"/>
  </r>
  <r>
    <x v="1419"/>
    <x v="6"/>
    <n v="62"/>
    <n v="2.2200000000000002"/>
    <n v="137.64000000000001"/>
  </r>
  <r>
    <x v="1420"/>
    <x v="6"/>
    <n v="184"/>
    <n v="2.2200000000000002"/>
    <n v="408.48"/>
  </r>
  <r>
    <x v="1421"/>
    <x v="19"/>
    <n v="156"/>
    <n v="2.2200000000000002"/>
    <n v="346.32000000000005"/>
  </r>
  <r>
    <x v="1422"/>
    <x v="7"/>
    <n v="142"/>
    <n v="2.2200000000000002"/>
    <n v="315.24"/>
  </r>
  <r>
    <x v="1423"/>
    <x v="6"/>
    <n v="97"/>
    <n v="2.2200000000000002"/>
    <n v="215.34000000000003"/>
  </r>
  <r>
    <x v="1423"/>
    <x v="7"/>
    <n v="136"/>
    <n v="2.2200000000000002"/>
    <n v="301.92"/>
  </r>
  <r>
    <x v="1423"/>
    <x v="131"/>
    <n v="108"/>
    <n v="2.2200000000000002"/>
    <n v="239.76000000000002"/>
  </r>
  <r>
    <x v="1424"/>
    <x v="25"/>
    <n v="51"/>
    <n v="2.2200000000000002"/>
    <n v="113.22000000000001"/>
  </r>
  <r>
    <x v="1425"/>
    <x v="130"/>
    <n v="7"/>
    <n v="2.2200000000000002"/>
    <n v="15.540000000000001"/>
  </r>
  <r>
    <x v="1426"/>
    <x v="99"/>
    <n v="19"/>
    <n v="2.2200000000000002"/>
    <n v="42.180000000000007"/>
  </r>
  <r>
    <x v="1427"/>
    <x v="75"/>
    <n v="4"/>
    <n v="2.2200000000000002"/>
    <n v="8.8800000000000008"/>
  </r>
  <r>
    <x v="1428"/>
    <x v="45"/>
    <n v="163"/>
    <n v="2.2200000000000002"/>
    <n v="361.86"/>
  </r>
  <r>
    <x v="1428"/>
    <x v="30"/>
    <n v="165"/>
    <n v="2.2200000000000002"/>
    <n v="366.3"/>
  </r>
  <r>
    <x v="1429"/>
    <x v="210"/>
    <n v="14"/>
    <n v="2.2200000000000002"/>
    <n v="31.080000000000002"/>
  </r>
  <r>
    <x v="1430"/>
    <x v="28"/>
    <n v="177"/>
    <n v="2.2200000000000002"/>
    <n v="392.94000000000005"/>
  </r>
  <r>
    <x v="1431"/>
    <x v="147"/>
    <n v="1"/>
    <n v="2.2200000000000002"/>
    <n v="2.2200000000000002"/>
  </r>
  <r>
    <x v="1432"/>
    <x v="131"/>
    <n v="193"/>
    <n v="2.2200000000000002"/>
    <n v="428.46000000000004"/>
  </r>
  <r>
    <x v="1432"/>
    <x v="110"/>
    <n v="8"/>
    <n v="2.2200000000000002"/>
    <n v="17.760000000000002"/>
  </r>
  <r>
    <x v="1433"/>
    <x v="233"/>
    <n v="11"/>
    <n v="2.2200000000000002"/>
    <n v="24.42"/>
  </r>
  <r>
    <x v="1434"/>
    <x v="22"/>
    <n v="249"/>
    <n v="2.2200000000000002"/>
    <n v="552.78000000000009"/>
  </r>
  <r>
    <x v="1435"/>
    <x v="5"/>
    <n v="360"/>
    <n v="2.2200000000000002"/>
    <n v="799.2"/>
  </r>
  <r>
    <x v="1436"/>
    <x v="26"/>
    <n v="186"/>
    <n v="2.2200000000000002"/>
    <n v="412.92"/>
  </r>
  <r>
    <x v="1437"/>
    <x v="52"/>
    <n v="29"/>
    <n v="2.2200000000000002"/>
    <n v="64.38000000000001"/>
  </r>
  <r>
    <x v="1438"/>
    <x v="30"/>
    <n v="174"/>
    <n v="2.2200000000000002"/>
    <n v="386.28000000000003"/>
  </r>
  <r>
    <x v="1439"/>
    <x v="7"/>
    <n v="131"/>
    <n v="2.2200000000000002"/>
    <n v="290.82000000000005"/>
  </r>
  <r>
    <x v="1440"/>
    <x v="7"/>
    <n v="157"/>
    <n v="2.2200000000000002"/>
    <n v="348.54"/>
  </r>
  <r>
    <x v="1440"/>
    <x v="14"/>
    <n v="284"/>
    <n v="2.2200000000000002"/>
    <n v="630.48"/>
  </r>
  <r>
    <x v="1441"/>
    <x v="17"/>
    <n v="292"/>
    <n v="2.2200000000000002"/>
    <n v="648.24"/>
  </r>
  <r>
    <x v="1442"/>
    <x v="81"/>
    <n v="13"/>
    <n v="2.2200000000000002"/>
    <n v="28.860000000000003"/>
  </r>
  <r>
    <x v="1443"/>
    <x v="85"/>
    <n v="16"/>
    <n v="2.2200000000000002"/>
    <n v="35.520000000000003"/>
  </r>
  <r>
    <x v="1443"/>
    <x v="22"/>
    <n v="364"/>
    <n v="2.2200000000000002"/>
    <n v="808.08"/>
  </r>
  <r>
    <x v="1444"/>
    <x v="44"/>
    <n v="16"/>
    <n v="2.2200000000000002"/>
    <n v="35.520000000000003"/>
  </r>
  <r>
    <x v="1444"/>
    <x v="49"/>
    <n v="3"/>
    <n v="2.2200000000000002"/>
    <n v="6.66"/>
  </r>
  <r>
    <x v="1445"/>
    <x v="207"/>
    <n v="9"/>
    <n v="2.2200000000000002"/>
    <n v="19.98"/>
  </r>
  <r>
    <x v="1446"/>
    <x v="206"/>
    <n v="6"/>
    <n v="2.2200000000000002"/>
    <n v="13.32"/>
  </r>
  <r>
    <x v="1447"/>
    <x v="71"/>
    <n v="117"/>
    <n v="2.2200000000000002"/>
    <n v="259.74"/>
  </r>
  <r>
    <x v="1448"/>
    <x v="42"/>
    <n v="6"/>
    <n v="2.2200000000000002"/>
    <n v="13.32"/>
  </r>
  <r>
    <x v="1449"/>
    <x v="9"/>
    <n v="186"/>
    <n v="2.2200000000000002"/>
    <n v="412.92"/>
  </r>
  <r>
    <x v="1449"/>
    <x v="42"/>
    <n v="16"/>
    <n v="2.2200000000000002"/>
    <n v="35.520000000000003"/>
  </r>
  <r>
    <x v="1450"/>
    <x v="6"/>
    <n v="100"/>
    <n v="2.2200000000000002"/>
    <n v="222.00000000000003"/>
  </r>
  <r>
    <x v="1451"/>
    <x v="1"/>
    <n v="20"/>
    <n v="2.2200000000000002"/>
    <n v="44.400000000000006"/>
  </r>
  <r>
    <x v="1451"/>
    <x v="35"/>
    <n v="192"/>
    <n v="2.2200000000000002"/>
    <n v="426.24"/>
  </r>
  <r>
    <x v="1452"/>
    <x v="35"/>
    <n v="92"/>
    <n v="2.2200000000000002"/>
    <n v="204.24"/>
  </r>
  <r>
    <x v="1453"/>
    <x v="118"/>
    <n v="11"/>
    <n v="2.2200000000000002"/>
    <n v="24.42"/>
  </r>
  <r>
    <x v="1454"/>
    <x v="237"/>
    <n v="10"/>
    <n v="2.2200000000000002"/>
    <n v="22.200000000000003"/>
  </r>
  <r>
    <x v="1455"/>
    <x v="71"/>
    <n v="180"/>
    <n v="2.2200000000000002"/>
    <n v="399.6"/>
  </r>
  <r>
    <x v="1456"/>
    <x v="38"/>
    <n v="12"/>
    <n v="2.2200000000000002"/>
    <n v="26.64"/>
  </r>
  <r>
    <x v="1457"/>
    <x v="222"/>
    <n v="12"/>
    <n v="2.2200000000000002"/>
    <n v="26.64"/>
  </r>
  <r>
    <x v="1458"/>
    <x v="97"/>
    <n v="8"/>
    <n v="2.2200000000000002"/>
    <n v="17.760000000000002"/>
  </r>
  <r>
    <x v="1459"/>
    <x v="12"/>
    <n v="56"/>
    <n v="2.23"/>
    <n v="124.88"/>
  </r>
  <r>
    <x v="1460"/>
    <x v="82"/>
    <n v="18"/>
    <n v="2.23"/>
    <n v="40.14"/>
  </r>
  <r>
    <x v="1460"/>
    <x v="14"/>
    <n v="164"/>
    <n v="2.23"/>
    <n v="365.71999999999997"/>
  </r>
  <r>
    <x v="1461"/>
    <x v="30"/>
    <n v="111"/>
    <n v="2.23"/>
    <n v="247.53"/>
  </r>
  <r>
    <x v="1462"/>
    <x v="190"/>
    <n v="14"/>
    <n v="2.23"/>
    <n v="31.22"/>
  </r>
  <r>
    <x v="1463"/>
    <x v="102"/>
    <n v="143"/>
    <n v="2.23"/>
    <n v="318.89"/>
  </r>
  <r>
    <x v="1464"/>
    <x v="10"/>
    <n v="64"/>
    <n v="2.23"/>
    <n v="142.72"/>
  </r>
  <r>
    <x v="1465"/>
    <x v="234"/>
    <n v="3"/>
    <n v="2.23"/>
    <n v="6.6899999999999995"/>
  </r>
  <r>
    <x v="1466"/>
    <x v="45"/>
    <n v="152"/>
    <n v="2.23"/>
    <n v="338.96"/>
  </r>
  <r>
    <x v="1467"/>
    <x v="10"/>
    <n v="152"/>
    <n v="2.23"/>
    <n v="338.96"/>
  </r>
  <r>
    <x v="1468"/>
    <x v="221"/>
    <n v="15"/>
    <n v="2.23"/>
    <n v="33.450000000000003"/>
  </r>
  <r>
    <x v="1469"/>
    <x v="71"/>
    <n v="117"/>
    <n v="2.23"/>
    <n v="260.91000000000003"/>
  </r>
  <r>
    <x v="1469"/>
    <x v="215"/>
    <n v="14"/>
    <n v="2.23"/>
    <n v="31.22"/>
  </r>
  <r>
    <x v="1469"/>
    <x v="45"/>
    <n v="431"/>
    <n v="2.23"/>
    <n v="961.13"/>
  </r>
  <r>
    <x v="1470"/>
    <x v="22"/>
    <n v="390"/>
    <n v="2.23"/>
    <n v="869.7"/>
  </r>
  <r>
    <x v="1471"/>
    <x v="222"/>
    <n v="1"/>
    <n v="2.23"/>
    <n v="2.23"/>
  </r>
  <r>
    <x v="1472"/>
    <x v="17"/>
    <n v="392"/>
    <n v="2.23"/>
    <n v="874.16"/>
  </r>
  <r>
    <x v="1473"/>
    <x v="37"/>
    <n v="175"/>
    <n v="2.23"/>
    <n v="390.25"/>
  </r>
  <r>
    <x v="1473"/>
    <x v="55"/>
    <n v="118"/>
    <n v="2.23"/>
    <n v="263.14"/>
  </r>
  <r>
    <x v="1474"/>
    <x v="9"/>
    <n v="297"/>
    <n v="2.23"/>
    <n v="662.31"/>
  </r>
  <r>
    <x v="1475"/>
    <x v="23"/>
    <n v="89"/>
    <n v="2.23"/>
    <n v="198.47"/>
  </r>
  <r>
    <x v="1475"/>
    <x v="22"/>
    <n v="182"/>
    <n v="2.23"/>
    <n v="405.86"/>
  </r>
  <r>
    <x v="1476"/>
    <x v="10"/>
    <n v="130"/>
    <n v="2.23"/>
    <n v="289.89999999999998"/>
  </r>
  <r>
    <x v="1477"/>
    <x v="26"/>
    <n v="187"/>
    <n v="2.23"/>
    <n v="417.01"/>
  </r>
  <r>
    <x v="1478"/>
    <x v="50"/>
    <n v="166"/>
    <n v="2.23"/>
    <n v="370.18"/>
  </r>
  <r>
    <x v="1479"/>
    <x v="23"/>
    <n v="58"/>
    <n v="2.23"/>
    <n v="129.34"/>
  </r>
  <r>
    <x v="1480"/>
    <x v="25"/>
    <n v="187"/>
    <n v="2.23"/>
    <n v="417.01"/>
  </r>
  <r>
    <x v="1481"/>
    <x v="23"/>
    <n v="58"/>
    <n v="2.23"/>
    <n v="129.34"/>
  </r>
  <r>
    <x v="1482"/>
    <x v="60"/>
    <n v="19"/>
    <n v="2.23"/>
    <n v="42.37"/>
  </r>
  <r>
    <x v="1482"/>
    <x v="9"/>
    <n v="388"/>
    <n v="2.23"/>
    <n v="865.24"/>
  </r>
  <r>
    <x v="1483"/>
    <x v="105"/>
    <n v="20"/>
    <n v="2.23"/>
    <n v="44.6"/>
  </r>
  <r>
    <x v="1483"/>
    <x v="6"/>
    <n v="185"/>
    <n v="2.23"/>
    <n v="412.55"/>
  </r>
  <r>
    <x v="1483"/>
    <x v="66"/>
    <n v="191"/>
    <n v="2.23"/>
    <n v="425.93"/>
  </r>
  <r>
    <x v="1484"/>
    <x v="87"/>
    <n v="1"/>
    <n v="2.23"/>
    <n v="2.23"/>
  </r>
  <r>
    <x v="1485"/>
    <x v="71"/>
    <n v="90"/>
    <n v="2.23"/>
    <n v="200.7"/>
  </r>
  <r>
    <x v="1486"/>
    <x v="9"/>
    <n v="234"/>
    <n v="2.23"/>
    <n v="521.82000000000005"/>
  </r>
  <r>
    <x v="1487"/>
    <x v="45"/>
    <n v="212"/>
    <n v="2.23"/>
    <n v="472.76"/>
  </r>
  <r>
    <x v="1488"/>
    <x v="45"/>
    <n v="372"/>
    <n v="2.23"/>
    <n v="829.56"/>
  </r>
  <r>
    <x v="1488"/>
    <x v="35"/>
    <n v="102"/>
    <n v="2.23"/>
    <n v="227.46"/>
  </r>
  <r>
    <x v="1488"/>
    <x v="10"/>
    <n v="69"/>
    <n v="2.23"/>
    <n v="153.87"/>
  </r>
  <r>
    <x v="1489"/>
    <x v="175"/>
    <n v="5"/>
    <n v="2.23"/>
    <n v="11.15"/>
  </r>
  <r>
    <x v="1490"/>
    <x v="69"/>
    <n v="146"/>
    <n v="2.23"/>
    <n v="325.58"/>
  </r>
  <r>
    <x v="1491"/>
    <x v="20"/>
    <n v="114"/>
    <n v="2.23"/>
    <n v="254.22"/>
  </r>
  <r>
    <x v="1492"/>
    <x v="14"/>
    <n v="265"/>
    <n v="2.23"/>
    <n v="590.95000000000005"/>
  </r>
  <r>
    <x v="1492"/>
    <x v="128"/>
    <n v="1"/>
    <n v="2.23"/>
    <n v="2.23"/>
  </r>
  <r>
    <x v="1493"/>
    <x v="156"/>
    <n v="16"/>
    <n v="2.23"/>
    <n v="35.68"/>
  </r>
  <r>
    <x v="1494"/>
    <x v="191"/>
    <n v="11"/>
    <n v="2.23"/>
    <n v="24.53"/>
  </r>
  <r>
    <x v="1494"/>
    <x v="22"/>
    <n v="118"/>
    <n v="2.23"/>
    <n v="263.14"/>
  </r>
  <r>
    <x v="1495"/>
    <x v="45"/>
    <n v="213"/>
    <n v="2.23"/>
    <n v="474.99"/>
  </r>
  <r>
    <x v="1496"/>
    <x v="9"/>
    <n v="146"/>
    <n v="2.23"/>
    <n v="325.58"/>
  </r>
  <r>
    <x v="1497"/>
    <x v="124"/>
    <n v="6"/>
    <n v="2.23"/>
    <n v="13.379999999999999"/>
  </r>
  <r>
    <x v="1498"/>
    <x v="45"/>
    <n v="392"/>
    <n v="2.23"/>
    <n v="874.16"/>
  </r>
  <r>
    <x v="1498"/>
    <x v="102"/>
    <n v="422"/>
    <n v="2.23"/>
    <n v="941.06"/>
  </r>
  <r>
    <x v="1499"/>
    <x v="22"/>
    <n v="474"/>
    <n v="2.23"/>
    <n v="1057.02"/>
  </r>
  <r>
    <x v="1500"/>
    <x v="55"/>
    <n v="166"/>
    <n v="2.23"/>
    <n v="370.18"/>
  </r>
  <r>
    <x v="1501"/>
    <x v="55"/>
    <n v="121"/>
    <n v="2.23"/>
    <n v="269.83"/>
  </r>
  <r>
    <x v="1502"/>
    <x v="17"/>
    <n v="406"/>
    <n v="2.23"/>
    <n v="905.38"/>
  </r>
  <r>
    <x v="1503"/>
    <x v="26"/>
    <n v="41"/>
    <n v="2.23"/>
    <n v="91.429999999999993"/>
  </r>
  <r>
    <x v="1504"/>
    <x v="50"/>
    <n v="254"/>
    <n v="2.23"/>
    <n v="566.41999999999996"/>
  </r>
  <r>
    <x v="1504"/>
    <x v="9"/>
    <n v="246"/>
    <n v="2.23"/>
    <n v="548.58000000000004"/>
  </r>
  <r>
    <x v="1505"/>
    <x v="19"/>
    <n v="148"/>
    <n v="2.23"/>
    <n v="330.04"/>
  </r>
  <r>
    <x v="1505"/>
    <x v="5"/>
    <n v="365"/>
    <n v="2.23"/>
    <n v="813.95"/>
  </r>
  <r>
    <x v="1506"/>
    <x v="20"/>
    <n v="20"/>
    <n v="2.23"/>
    <n v="44.6"/>
  </r>
  <r>
    <x v="1507"/>
    <x v="137"/>
    <n v="4"/>
    <n v="2.23"/>
    <n v="8.92"/>
  </r>
  <r>
    <x v="1508"/>
    <x v="45"/>
    <n v="215"/>
    <n v="2.23"/>
    <n v="479.45"/>
  </r>
  <r>
    <x v="1509"/>
    <x v="12"/>
    <n v="138"/>
    <n v="2.23"/>
    <n v="307.74"/>
  </r>
  <r>
    <x v="1509"/>
    <x v="7"/>
    <n v="496"/>
    <n v="2.23"/>
    <n v="1106.08"/>
  </r>
  <r>
    <x v="1510"/>
    <x v="37"/>
    <n v="155"/>
    <n v="2.23"/>
    <n v="345.65"/>
  </r>
  <r>
    <x v="1511"/>
    <x v="24"/>
    <n v="386"/>
    <n v="2.23"/>
    <n v="860.78"/>
  </r>
  <r>
    <x v="1512"/>
    <x v="71"/>
    <n v="124"/>
    <n v="2.23"/>
    <n v="276.52"/>
  </r>
  <r>
    <x v="1513"/>
    <x v="14"/>
    <n v="173"/>
    <n v="2.23"/>
    <n v="385.79"/>
  </r>
  <r>
    <x v="1514"/>
    <x v="35"/>
    <n v="161"/>
    <n v="2.23"/>
    <n v="359.03"/>
  </r>
  <r>
    <x v="1515"/>
    <x v="69"/>
    <n v="147"/>
    <n v="2.23"/>
    <n v="327.81"/>
  </r>
  <r>
    <x v="1516"/>
    <x v="22"/>
    <n v="401"/>
    <n v="2.23"/>
    <n v="894.23"/>
  </r>
  <r>
    <x v="1516"/>
    <x v="50"/>
    <n v="101"/>
    <n v="2.23"/>
    <n v="225.23"/>
  </r>
  <r>
    <x v="1517"/>
    <x v="22"/>
    <n v="169"/>
    <n v="2.23"/>
    <n v="376.87"/>
  </r>
  <r>
    <x v="1518"/>
    <x v="14"/>
    <n v="324"/>
    <n v="2.23"/>
    <n v="722.52"/>
  </r>
  <r>
    <x v="1519"/>
    <x v="219"/>
    <n v="16"/>
    <n v="2.23"/>
    <n v="35.68"/>
  </r>
  <r>
    <x v="1520"/>
    <x v="71"/>
    <n v="194"/>
    <n v="2.23"/>
    <n v="432.62"/>
  </r>
  <r>
    <x v="1521"/>
    <x v="102"/>
    <n v="197"/>
    <n v="2.23"/>
    <n v="439.31"/>
  </r>
  <r>
    <x v="1521"/>
    <x v="23"/>
    <n v="23"/>
    <n v="2.23"/>
    <n v="51.29"/>
  </r>
  <r>
    <x v="1522"/>
    <x v="12"/>
    <n v="138"/>
    <n v="2.23"/>
    <n v="307.74"/>
  </r>
  <r>
    <x v="1523"/>
    <x v="61"/>
    <n v="121"/>
    <n v="2.23"/>
    <n v="269.83"/>
  </r>
  <r>
    <x v="1524"/>
    <x v="204"/>
    <n v="10"/>
    <n v="2.23"/>
    <n v="22.3"/>
  </r>
  <r>
    <x v="1525"/>
    <x v="130"/>
    <n v="9"/>
    <n v="2.23"/>
    <n v="20.07"/>
  </r>
  <r>
    <x v="1526"/>
    <x v="52"/>
    <n v="35"/>
    <n v="2.23"/>
    <n v="78.05"/>
  </r>
  <r>
    <x v="1527"/>
    <x v="35"/>
    <n v="154"/>
    <n v="2.23"/>
    <n v="343.42"/>
  </r>
  <r>
    <x v="1528"/>
    <x v="113"/>
    <n v="1"/>
    <n v="2.23"/>
    <n v="2.23"/>
  </r>
  <r>
    <x v="1529"/>
    <x v="14"/>
    <n v="249"/>
    <n v="2.23"/>
    <n v="555.27"/>
  </r>
  <r>
    <x v="1529"/>
    <x v="37"/>
    <n v="27"/>
    <n v="2.23"/>
    <n v="60.21"/>
  </r>
  <r>
    <x v="1530"/>
    <x v="12"/>
    <n v="167"/>
    <n v="2.23"/>
    <n v="372.41"/>
  </r>
  <r>
    <x v="1531"/>
    <x v="12"/>
    <n v="71"/>
    <n v="2.23"/>
    <n v="158.33000000000001"/>
  </r>
  <r>
    <x v="1531"/>
    <x v="83"/>
    <n v="13"/>
    <n v="2.23"/>
    <n v="28.99"/>
  </r>
  <r>
    <x v="1532"/>
    <x v="30"/>
    <n v="90"/>
    <n v="2.23"/>
    <n v="200.7"/>
  </r>
  <r>
    <x v="1533"/>
    <x v="9"/>
    <n v="106"/>
    <n v="2.23"/>
    <n v="236.38"/>
  </r>
  <r>
    <x v="1534"/>
    <x v="66"/>
    <n v="57"/>
    <n v="2.23"/>
    <n v="127.11"/>
  </r>
  <r>
    <x v="1534"/>
    <x v="18"/>
    <n v="59"/>
    <n v="2.23"/>
    <n v="131.57"/>
  </r>
  <r>
    <x v="1535"/>
    <x v="79"/>
    <n v="11"/>
    <n v="2.23"/>
    <n v="24.53"/>
  </r>
  <r>
    <x v="1536"/>
    <x v="102"/>
    <n v="361"/>
    <n v="2.23"/>
    <n v="805.03"/>
  </r>
  <r>
    <x v="1537"/>
    <x v="8"/>
    <n v="153"/>
    <n v="2.23"/>
    <n v="341.19"/>
  </r>
  <r>
    <x v="1538"/>
    <x v="147"/>
    <n v="7"/>
    <n v="2.23"/>
    <n v="15.61"/>
  </r>
  <r>
    <x v="1539"/>
    <x v="71"/>
    <n v="65"/>
    <n v="2.23"/>
    <n v="144.94999999999999"/>
  </r>
  <r>
    <x v="1540"/>
    <x v="9"/>
    <n v="409"/>
    <n v="2.23"/>
    <n v="912.06999999999994"/>
  </r>
  <r>
    <x v="1541"/>
    <x v="63"/>
    <n v="63"/>
    <n v="2.23"/>
    <n v="140.49"/>
  </r>
  <r>
    <x v="1542"/>
    <x v="7"/>
    <n v="441"/>
    <n v="2.23"/>
    <n v="983.43"/>
  </r>
  <r>
    <x v="1543"/>
    <x v="52"/>
    <n v="91"/>
    <n v="2.23"/>
    <n v="202.93"/>
  </r>
  <r>
    <x v="1544"/>
    <x v="12"/>
    <n v="73"/>
    <n v="2.23"/>
    <n v="162.79"/>
  </r>
  <r>
    <x v="1545"/>
    <x v="6"/>
    <n v="184"/>
    <n v="2.23"/>
    <n v="410.32"/>
  </r>
  <r>
    <x v="1546"/>
    <x v="61"/>
    <n v="191"/>
    <n v="2.23"/>
    <n v="425.93"/>
  </r>
  <r>
    <x v="1547"/>
    <x v="17"/>
    <n v="371"/>
    <n v="2.23"/>
    <n v="827.33"/>
  </r>
  <r>
    <x v="1548"/>
    <x v="22"/>
    <n v="485"/>
    <n v="2.23"/>
    <n v="1081.55"/>
  </r>
  <r>
    <x v="1548"/>
    <x v="37"/>
    <n v="92"/>
    <n v="2.23"/>
    <n v="205.16"/>
  </r>
  <r>
    <x v="1549"/>
    <x v="17"/>
    <n v="442"/>
    <n v="2.23"/>
    <n v="985.66"/>
  </r>
  <r>
    <x v="1550"/>
    <x v="8"/>
    <n v="44"/>
    <n v="2.23"/>
    <n v="98.12"/>
  </r>
  <r>
    <x v="1551"/>
    <x v="39"/>
    <n v="39"/>
    <n v="2.23"/>
    <n v="86.97"/>
  </r>
  <r>
    <x v="1552"/>
    <x v="17"/>
    <n v="288"/>
    <n v="2.23"/>
    <n v="642.24"/>
  </r>
  <r>
    <x v="1552"/>
    <x v="190"/>
    <n v="4"/>
    <n v="2.23"/>
    <n v="8.92"/>
  </r>
  <r>
    <x v="1553"/>
    <x v="238"/>
    <n v="6"/>
    <n v="2.23"/>
    <n v="13.379999999999999"/>
  </r>
  <r>
    <x v="1553"/>
    <x v="116"/>
    <n v="9"/>
    <n v="2.23"/>
    <n v="20.07"/>
  </r>
  <r>
    <x v="1554"/>
    <x v="37"/>
    <n v="178"/>
    <n v="2.23"/>
    <n v="396.94"/>
  </r>
  <r>
    <x v="1555"/>
    <x v="50"/>
    <n v="455"/>
    <n v="2.23"/>
    <n v="1014.65"/>
  </r>
  <r>
    <x v="1556"/>
    <x v="78"/>
    <n v="56"/>
    <n v="2.23"/>
    <n v="124.88"/>
  </r>
  <r>
    <x v="1557"/>
    <x v="61"/>
    <n v="46"/>
    <n v="2.23"/>
    <n v="102.58"/>
  </r>
  <r>
    <x v="1558"/>
    <x v="124"/>
    <n v="15"/>
    <n v="2.23"/>
    <n v="33.450000000000003"/>
  </r>
  <r>
    <x v="1559"/>
    <x v="8"/>
    <n v="130"/>
    <n v="2.23"/>
    <n v="289.89999999999998"/>
  </r>
  <r>
    <x v="1560"/>
    <x v="20"/>
    <n v="154"/>
    <n v="2.23"/>
    <n v="343.42"/>
  </r>
  <r>
    <x v="1560"/>
    <x v="8"/>
    <n v="137"/>
    <n v="2.23"/>
    <n v="305.51"/>
  </r>
  <r>
    <x v="1561"/>
    <x v="58"/>
    <n v="119"/>
    <n v="2.23"/>
    <n v="265.37"/>
  </r>
  <r>
    <x v="1561"/>
    <x v="50"/>
    <n v="138"/>
    <n v="2.23"/>
    <n v="307.74"/>
  </r>
  <r>
    <x v="1562"/>
    <x v="50"/>
    <n v="303"/>
    <n v="2.23"/>
    <n v="675.68999999999994"/>
  </r>
  <r>
    <x v="1563"/>
    <x v="18"/>
    <n v="73"/>
    <n v="2.23"/>
    <n v="162.79"/>
  </r>
  <r>
    <x v="1564"/>
    <x v="55"/>
    <n v="35"/>
    <n v="2.23"/>
    <n v="78.05"/>
  </r>
  <r>
    <x v="1564"/>
    <x v="14"/>
    <n v="435"/>
    <n v="2.23"/>
    <n v="970.05"/>
  </r>
  <r>
    <x v="1565"/>
    <x v="9"/>
    <n v="476"/>
    <n v="2.23"/>
    <n v="1061.48"/>
  </r>
  <r>
    <x v="1566"/>
    <x v="7"/>
    <n v="386"/>
    <n v="2.23"/>
    <n v="860.78"/>
  </r>
  <r>
    <x v="1567"/>
    <x v="10"/>
    <n v="147"/>
    <n v="2.23"/>
    <n v="327.81"/>
  </r>
  <r>
    <x v="1568"/>
    <x v="14"/>
    <n v="112"/>
    <n v="2.23"/>
    <n v="249.76"/>
  </r>
  <r>
    <x v="1569"/>
    <x v="61"/>
    <n v="156"/>
    <n v="2.23"/>
    <n v="347.88"/>
  </r>
  <r>
    <x v="1570"/>
    <x v="102"/>
    <n v="106"/>
    <n v="2.23"/>
    <n v="236.38"/>
  </r>
  <r>
    <x v="1571"/>
    <x v="139"/>
    <n v="2"/>
    <n v="2.23"/>
    <n v="4.46"/>
  </r>
  <r>
    <x v="1571"/>
    <x v="86"/>
    <n v="19"/>
    <n v="2.23"/>
    <n v="42.37"/>
  </r>
  <r>
    <x v="1572"/>
    <x v="59"/>
    <n v="18"/>
    <n v="2.23"/>
    <n v="40.14"/>
  </r>
  <r>
    <x v="1573"/>
    <x v="102"/>
    <n v="332"/>
    <n v="2.23"/>
    <n v="740.36"/>
  </r>
  <r>
    <x v="1574"/>
    <x v="110"/>
    <n v="1"/>
    <n v="2.23"/>
    <n v="2.23"/>
  </r>
  <r>
    <x v="1575"/>
    <x v="17"/>
    <n v="438"/>
    <n v="2.23"/>
    <n v="976.74"/>
  </r>
  <r>
    <x v="1576"/>
    <x v="19"/>
    <n v="25"/>
    <n v="2.23"/>
    <n v="55.75"/>
  </r>
  <r>
    <x v="1577"/>
    <x v="14"/>
    <n v="220"/>
    <n v="2.23"/>
    <n v="490.6"/>
  </r>
  <r>
    <x v="1577"/>
    <x v="39"/>
    <n v="47"/>
    <n v="2.23"/>
    <n v="104.81"/>
  </r>
  <r>
    <x v="1577"/>
    <x v="239"/>
    <n v="1"/>
    <n v="2.23"/>
    <n v="2.23"/>
  </r>
  <r>
    <x v="1578"/>
    <x v="186"/>
    <n v="14"/>
    <n v="2.23"/>
    <n v="31.22"/>
  </r>
  <r>
    <x v="1579"/>
    <x v="9"/>
    <n v="132"/>
    <n v="2.23"/>
    <n v="294.36"/>
  </r>
  <r>
    <x v="1580"/>
    <x v="146"/>
    <n v="18"/>
    <n v="2.23"/>
    <n v="40.14"/>
  </r>
  <r>
    <x v="1581"/>
    <x v="9"/>
    <n v="266"/>
    <n v="2.23"/>
    <n v="593.17999999999995"/>
  </r>
  <r>
    <x v="1582"/>
    <x v="8"/>
    <n v="30"/>
    <n v="2.23"/>
    <n v="66.900000000000006"/>
  </r>
  <r>
    <x v="1583"/>
    <x v="45"/>
    <n v="452"/>
    <n v="2.23"/>
    <n v="1007.96"/>
  </r>
  <r>
    <x v="1584"/>
    <x v="5"/>
    <n v="306"/>
    <n v="2.23"/>
    <n v="682.38"/>
  </r>
  <r>
    <x v="1585"/>
    <x v="61"/>
    <n v="98"/>
    <n v="2.23"/>
    <n v="218.54"/>
  </r>
  <r>
    <x v="1586"/>
    <x v="58"/>
    <n v="110"/>
    <n v="2.23"/>
    <n v="245.3"/>
  </r>
  <r>
    <x v="1586"/>
    <x v="8"/>
    <n v="57"/>
    <n v="2.23"/>
    <n v="127.11"/>
  </r>
  <r>
    <x v="1586"/>
    <x v="157"/>
    <n v="16"/>
    <n v="2.23"/>
    <n v="35.68"/>
  </r>
  <r>
    <x v="1587"/>
    <x v="104"/>
    <n v="5"/>
    <n v="2.23"/>
    <n v="11.15"/>
  </r>
  <r>
    <x v="1588"/>
    <x v="22"/>
    <n v="433"/>
    <n v="2.23"/>
    <n v="965.59"/>
  </r>
  <r>
    <x v="1589"/>
    <x v="69"/>
    <n v="180"/>
    <n v="2.23"/>
    <n v="401.4"/>
  </r>
  <r>
    <x v="1589"/>
    <x v="22"/>
    <n v="381"/>
    <n v="2.23"/>
    <n v="849.63"/>
  </r>
  <r>
    <x v="1590"/>
    <x v="70"/>
    <n v="16"/>
    <n v="2.23"/>
    <n v="35.68"/>
  </r>
  <r>
    <x v="1590"/>
    <x v="28"/>
    <n v="85"/>
    <n v="2.23"/>
    <n v="189.55"/>
  </r>
  <r>
    <x v="1590"/>
    <x v="25"/>
    <n v="37"/>
    <n v="2.23"/>
    <n v="82.51"/>
  </r>
  <r>
    <x v="1591"/>
    <x v="20"/>
    <n v="69"/>
    <n v="2.23"/>
    <n v="153.87"/>
  </r>
  <r>
    <x v="1592"/>
    <x v="7"/>
    <n v="304"/>
    <n v="2.23"/>
    <n v="677.92"/>
  </r>
  <r>
    <x v="1593"/>
    <x v="22"/>
    <n v="491"/>
    <n v="2.23"/>
    <n v="1094.93"/>
  </r>
  <r>
    <x v="1594"/>
    <x v="23"/>
    <n v="106"/>
    <n v="2.23"/>
    <n v="236.38"/>
  </r>
  <r>
    <x v="1595"/>
    <x v="52"/>
    <n v="188"/>
    <n v="2.23"/>
    <n v="419.24"/>
  </r>
  <r>
    <x v="1595"/>
    <x v="8"/>
    <n v="131"/>
    <n v="2.23"/>
    <n v="292.13"/>
  </r>
  <r>
    <x v="1596"/>
    <x v="148"/>
    <n v="9"/>
    <n v="2.23"/>
    <n v="20.07"/>
  </r>
  <r>
    <x v="1597"/>
    <x v="45"/>
    <n v="245"/>
    <n v="2.23"/>
    <n v="546.35"/>
  </r>
  <r>
    <x v="1598"/>
    <x v="22"/>
    <n v="166"/>
    <n v="2.23"/>
    <n v="370.18"/>
  </r>
  <r>
    <x v="1599"/>
    <x v="55"/>
    <n v="171"/>
    <n v="2.23"/>
    <n v="381.33"/>
  </r>
  <r>
    <x v="1599"/>
    <x v="119"/>
    <n v="11"/>
    <n v="2.23"/>
    <n v="24.53"/>
  </r>
  <r>
    <x v="1600"/>
    <x v="20"/>
    <n v="52"/>
    <n v="2.23"/>
    <n v="115.96"/>
  </r>
  <r>
    <x v="1601"/>
    <x v="120"/>
    <n v="56"/>
    <n v="2.23"/>
    <n v="124.88"/>
  </r>
  <r>
    <x v="1602"/>
    <x v="54"/>
    <n v="6"/>
    <n v="2.23"/>
    <n v="13.379999999999999"/>
  </r>
  <r>
    <x v="1602"/>
    <x v="55"/>
    <n v="179"/>
    <n v="2.23"/>
    <n v="399.17"/>
  </r>
  <r>
    <x v="1603"/>
    <x v="22"/>
    <n v="398"/>
    <n v="2.23"/>
    <n v="887.54"/>
  </r>
  <r>
    <x v="1604"/>
    <x v="69"/>
    <n v="68"/>
    <n v="2.23"/>
    <n v="151.63999999999999"/>
  </r>
  <r>
    <x v="1604"/>
    <x v="12"/>
    <n v="160"/>
    <n v="2.23"/>
    <n v="356.8"/>
  </r>
  <r>
    <x v="1605"/>
    <x v="12"/>
    <n v="183"/>
    <n v="2.23"/>
    <n v="408.09"/>
  </r>
  <r>
    <x v="1606"/>
    <x v="22"/>
    <n v="178"/>
    <n v="2.23"/>
    <n v="396.94"/>
  </r>
  <r>
    <x v="1607"/>
    <x v="7"/>
    <n v="381"/>
    <n v="2.23"/>
    <n v="849.63"/>
  </r>
  <r>
    <x v="1608"/>
    <x v="62"/>
    <n v="12"/>
    <n v="2.23"/>
    <n v="26.759999999999998"/>
  </r>
  <r>
    <x v="1609"/>
    <x v="28"/>
    <n v="116"/>
    <n v="2.23"/>
    <n v="258.68"/>
  </r>
  <r>
    <x v="1610"/>
    <x v="7"/>
    <n v="117"/>
    <n v="2.23"/>
    <n v="260.91000000000003"/>
  </r>
  <r>
    <x v="1610"/>
    <x v="69"/>
    <n v="31"/>
    <n v="2.23"/>
    <n v="69.13"/>
  </r>
  <r>
    <x v="1611"/>
    <x v="8"/>
    <n v="131"/>
    <n v="2.23"/>
    <n v="292.13"/>
  </r>
  <r>
    <x v="1611"/>
    <x v="10"/>
    <n v="21"/>
    <n v="2.23"/>
    <n v="46.83"/>
  </r>
  <r>
    <x v="1612"/>
    <x v="9"/>
    <n v="300"/>
    <n v="2.23"/>
    <n v="669"/>
  </r>
  <r>
    <x v="1612"/>
    <x v="18"/>
    <n v="32"/>
    <n v="2.23"/>
    <n v="71.36"/>
  </r>
  <r>
    <x v="1613"/>
    <x v="132"/>
    <n v="4"/>
    <n v="2.23"/>
    <n v="8.92"/>
  </r>
  <r>
    <x v="1614"/>
    <x v="45"/>
    <n v="230"/>
    <n v="2.23"/>
    <n v="512.9"/>
  </r>
  <r>
    <x v="1615"/>
    <x v="61"/>
    <n v="164"/>
    <n v="2.23"/>
    <n v="365.71999999999997"/>
  </r>
  <r>
    <x v="1616"/>
    <x v="98"/>
    <n v="4"/>
    <n v="2.23"/>
    <n v="8.92"/>
  </r>
  <r>
    <x v="1617"/>
    <x v="20"/>
    <n v="96"/>
    <n v="2.23"/>
    <n v="214.07999999999998"/>
  </r>
  <r>
    <x v="1618"/>
    <x v="131"/>
    <n v="94"/>
    <n v="2.23"/>
    <n v="209.62"/>
  </r>
  <r>
    <x v="1618"/>
    <x v="71"/>
    <n v="21"/>
    <n v="2.23"/>
    <n v="46.83"/>
  </r>
  <r>
    <x v="1619"/>
    <x v="7"/>
    <n v="129"/>
    <n v="2.23"/>
    <n v="287.67"/>
  </r>
  <r>
    <x v="1619"/>
    <x v="25"/>
    <n v="197"/>
    <n v="2.23"/>
    <n v="439.31"/>
  </r>
  <r>
    <x v="1620"/>
    <x v="113"/>
    <n v="16"/>
    <n v="2.23"/>
    <n v="35.68"/>
  </r>
  <r>
    <x v="1620"/>
    <x v="24"/>
    <n v="332"/>
    <n v="2.23"/>
    <n v="740.36"/>
  </r>
  <r>
    <x v="1621"/>
    <x v="69"/>
    <n v="75"/>
    <n v="2.23"/>
    <n v="167.25"/>
  </r>
  <r>
    <x v="1622"/>
    <x v="74"/>
    <n v="10"/>
    <n v="2.23"/>
    <n v="22.3"/>
  </r>
  <r>
    <x v="1623"/>
    <x v="37"/>
    <n v="93"/>
    <n v="2.23"/>
    <n v="207.39"/>
  </r>
  <r>
    <x v="1624"/>
    <x v="45"/>
    <n v="146"/>
    <n v="2.23"/>
    <n v="325.58"/>
  </r>
  <r>
    <x v="1625"/>
    <x v="58"/>
    <n v="197"/>
    <n v="2.23"/>
    <n v="439.31"/>
  </r>
  <r>
    <x v="1626"/>
    <x v="17"/>
    <n v="482"/>
    <n v="2.23"/>
    <n v="1074.8599999999999"/>
  </r>
  <r>
    <x v="1627"/>
    <x v="8"/>
    <n v="43"/>
    <n v="2.23"/>
    <n v="95.89"/>
  </r>
  <r>
    <x v="1628"/>
    <x v="22"/>
    <n v="367"/>
    <n v="2.23"/>
    <n v="818.41"/>
  </r>
  <r>
    <x v="1628"/>
    <x v="14"/>
    <n v="274"/>
    <n v="2.23"/>
    <n v="611.02"/>
  </r>
  <r>
    <x v="1629"/>
    <x v="17"/>
    <n v="283"/>
    <n v="2.23"/>
    <n v="631.09"/>
  </r>
  <r>
    <x v="1630"/>
    <x v="55"/>
    <n v="98"/>
    <n v="2.23"/>
    <n v="218.54"/>
  </r>
  <r>
    <x v="1631"/>
    <x v="22"/>
    <n v="485"/>
    <n v="2.23"/>
    <n v="1081.55"/>
  </r>
  <r>
    <x v="1632"/>
    <x v="167"/>
    <n v="3"/>
    <n v="2.23"/>
    <n v="6.6899999999999995"/>
  </r>
  <r>
    <x v="1633"/>
    <x v="45"/>
    <n v="331"/>
    <n v="2.23"/>
    <n v="738.13"/>
  </r>
  <r>
    <x v="1634"/>
    <x v="8"/>
    <n v="150"/>
    <n v="2.23"/>
    <n v="334.5"/>
  </r>
  <r>
    <x v="1635"/>
    <x v="7"/>
    <n v="463"/>
    <n v="2.23"/>
    <n v="1032.49"/>
  </r>
  <r>
    <x v="1636"/>
    <x v="159"/>
    <n v="8"/>
    <n v="2.23"/>
    <n v="17.84"/>
  </r>
  <r>
    <x v="1636"/>
    <x v="12"/>
    <n v="178"/>
    <n v="2.23"/>
    <n v="396.94"/>
  </r>
  <r>
    <x v="1637"/>
    <x v="19"/>
    <n v="166"/>
    <n v="2.23"/>
    <n v="370.18"/>
  </r>
  <r>
    <x v="1638"/>
    <x v="232"/>
    <n v="14"/>
    <n v="2.23"/>
    <n v="31.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s v="872-13-44-365"/>
    <n v="10"/>
  </r>
  <r>
    <x v="1"/>
    <s v="369-43-03-176"/>
    <n v="2"/>
  </r>
  <r>
    <x v="2"/>
    <s v="408-24-90-350"/>
    <n v="2"/>
  </r>
  <r>
    <x v="3"/>
    <s v="944-16-93-033"/>
    <n v="5"/>
  </r>
  <r>
    <x v="4"/>
    <s v="645-32-78-780"/>
    <n v="14"/>
  </r>
  <r>
    <x v="5"/>
    <s v="594-18-15-403"/>
    <n v="436"/>
  </r>
  <r>
    <x v="6"/>
    <s v="043-34-53-278"/>
    <n v="95"/>
  </r>
  <r>
    <x v="7"/>
    <s v="254-14-00-156"/>
    <n v="350"/>
  </r>
  <r>
    <x v="8"/>
    <s v="254-14-00-156"/>
    <n v="231"/>
  </r>
  <r>
    <x v="9"/>
    <s v="885-74-10-856"/>
    <n v="38"/>
  </r>
  <r>
    <x v="10"/>
    <s v="847-48-41-699"/>
    <n v="440"/>
  </r>
  <r>
    <x v="11"/>
    <s v="749-02-70-623"/>
    <n v="120"/>
  </r>
  <r>
    <x v="12"/>
    <s v="128-69-77-900"/>
    <n v="11"/>
  </r>
  <r>
    <x v="13"/>
    <s v="904-16-42-385"/>
    <n v="36"/>
  </r>
  <r>
    <x v="14"/>
    <s v="749-02-70-623"/>
    <n v="51"/>
  </r>
  <r>
    <x v="15"/>
    <s v="254-14-00-156"/>
    <n v="465"/>
  </r>
  <r>
    <x v="16"/>
    <s v="775-48-66-885"/>
    <n v="8"/>
  </r>
  <r>
    <x v="17"/>
    <s v="799-94-72-837"/>
    <n v="287"/>
  </r>
  <r>
    <x v="17"/>
    <s v="045-63-27-114"/>
    <n v="12"/>
  </r>
  <r>
    <x v="18"/>
    <s v="351-06-97-406"/>
    <n v="6"/>
  </r>
  <r>
    <x v="19"/>
    <s v="413-93-89-926"/>
    <n v="321"/>
  </r>
  <r>
    <x v="20"/>
    <s v="269-65-16-447"/>
    <n v="99"/>
  </r>
  <r>
    <x v="20"/>
    <s v="080-51-85-809"/>
    <n v="91"/>
  </r>
  <r>
    <x v="21"/>
    <s v="799-94-72-837"/>
    <n v="118"/>
  </r>
  <r>
    <x v="22"/>
    <s v="910-38-33-489"/>
    <n v="58"/>
  </r>
  <r>
    <x v="23"/>
    <s v="396-32-41-555"/>
    <n v="16"/>
  </r>
  <r>
    <x v="23"/>
    <s v="178-24-36-171"/>
    <n v="348"/>
  </r>
  <r>
    <x v="24"/>
    <s v="594-18-15-403"/>
    <n v="336"/>
  </r>
  <r>
    <x v="24"/>
    <s v="178-24-36-171"/>
    <n v="435"/>
  </r>
  <r>
    <x v="24"/>
    <s v="033-49-11-774"/>
    <n v="110"/>
  </r>
  <r>
    <x v="25"/>
    <s v="337-27-67-378"/>
    <n v="204"/>
  </r>
  <r>
    <x v="25"/>
    <s v="269-65-16-447"/>
    <n v="20"/>
  </r>
  <r>
    <x v="26"/>
    <s v="410-52-79-946"/>
    <n v="102"/>
  </r>
  <r>
    <x v="27"/>
    <s v="294-48-56-993"/>
    <n v="48"/>
  </r>
  <r>
    <x v="28"/>
    <s v="178-24-36-171"/>
    <n v="329"/>
  </r>
  <r>
    <x v="29"/>
    <s v="961-86-77-989"/>
    <n v="16"/>
  </r>
  <r>
    <x v="30"/>
    <s v="378-70-08-798"/>
    <n v="102"/>
  </r>
  <r>
    <x v="30"/>
    <s v="799-94-72-837"/>
    <n v="309"/>
  </r>
  <r>
    <x v="31"/>
    <s v="594-18-15-403"/>
    <n v="331"/>
  </r>
  <r>
    <x v="32"/>
    <s v="665-06-94-730"/>
    <n v="3"/>
  </r>
  <r>
    <x v="33"/>
    <s v="534-94-49-182"/>
    <n v="76"/>
  </r>
  <r>
    <x v="33"/>
    <s v="935-78-99-209"/>
    <n v="196"/>
  </r>
  <r>
    <x v="34"/>
    <s v="269-65-16-447"/>
    <n v="54"/>
  </r>
  <r>
    <x v="35"/>
    <s v="847-48-41-699"/>
    <n v="277"/>
  </r>
  <r>
    <x v="36"/>
    <s v="996-09-76-697"/>
    <n v="7"/>
  </r>
  <r>
    <x v="37"/>
    <s v="019-98-81-222"/>
    <n v="12"/>
  </r>
  <r>
    <x v="38"/>
    <s v="962-06-61-806"/>
    <n v="7"/>
  </r>
  <r>
    <x v="39"/>
    <s v="254-14-00-156"/>
    <n v="416"/>
  </r>
  <r>
    <x v="40"/>
    <s v="254-14-00-156"/>
    <n v="263"/>
  </r>
  <r>
    <x v="41"/>
    <s v="369-43-03-176"/>
    <n v="15"/>
  </r>
  <r>
    <x v="42"/>
    <s v="410-52-79-946"/>
    <n v="194"/>
  </r>
  <r>
    <x v="43"/>
    <s v="968-49-97-804"/>
    <n v="120"/>
  </r>
  <r>
    <x v="44"/>
    <s v="254-14-00-156"/>
    <n v="175"/>
  </r>
  <r>
    <x v="45"/>
    <s v="205-96-13-336"/>
    <n v="12"/>
  </r>
  <r>
    <x v="46"/>
    <s v="916-94-78-836"/>
    <n v="174"/>
  </r>
  <r>
    <x v="47"/>
    <s v="242-04-13-206"/>
    <n v="3"/>
  </r>
  <r>
    <x v="48"/>
    <s v="761-06-34-233"/>
    <n v="149"/>
  </r>
  <r>
    <x v="49"/>
    <s v="413-93-89-926"/>
    <n v="492"/>
  </r>
  <r>
    <x v="49"/>
    <s v="377-37-44-068"/>
    <n v="2"/>
  </r>
  <r>
    <x v="50"/>
    <s v="799-94-72-837"/>
    <n v="298"/>
  </r>
  <r>
    <x v="51"/>
    <s v="413-93-89-926"/>
    <n v="201"/>
  </r>
  <r>
    <x v="52"/>
    <s v="176-54-34-364"/>
    <n v="15"/>
  </r>
  <r>
    <x v="52"/>
    <s v="799-94-72-837"/>
    <n v="319"/>
  </r>
  <r>
    <x v="53"/>
    <s v="159-34-45-151"/>
    <n v="9"/>
  </r>
  <r>
    <x v="54"/>
    <s v="715-03-63-213"/>
    <n v="15"/>
  </r>
  <r>
    <x v="55"/>
    <s v="178-24-36-171"/>
    <n v="444"/>
  </r>
  <r>
    <x v="55"/>
    <s v="599-00-55-316"/>
    <n v="13"/>
  </r>
  <r>
    <x v="56"/>
    <s v="392-78-93-552"/>
    <n v="366"/>
  </r>
  <r>
    <x v="57"/>
    <s v="847-48-41-699"/>
    <n v="259"/>
  </r>
  <r>
    <x v="58"/>
    <s v="089-90-67-935"/>
    <n v="16"/>
  </r>
  <r>
    <x v="59"/>
    <s v="378-70-08-798"/>
    <n v="49"/>
  </r>
  <r>
    <x v="60"/>
    <s v="596-37-06-465"/>
    <n v="3"/>
  </r>
  <r>
    <x v="60"/>
    <s v="178-24-36-171"/>
    <n v="251"/>
  </r>
  <r>
    <x v="61"/>
    <s v="534-94-49-182"/>
    <n v="179"/>
  </r>
  <r>
    <x v="62"/>
    <s v="749-02-70-623"/>
    <n v="116"/>
  </r>
  <r>
    <x v="62"/>
    <s v="528-09-83-923"/>
    <n v="13"/>
  </r>
  <r>
    <x v="63"/>
    <s v="590-28-48-646"/>
    <n v="3"/>
  </r>
  <r>
    <x v="63"/>
    <s v="941-01-60-075"/>
    <n v="253"/>
  </r>
  <r>
    <x v="64"/>
    <s v="033-49-11-774"/>
    <n v="83"/>
  </r>
  <r>
    <x v="65"/>
    <s v="269-65-16-447"/>
    <n v="177"/>
  </r>
  <r>
    <x v="65"/>
    <s v="843-22-41-173"/>
    <n v="7"/>
  </r>
  <r>
    <x v="66"/>
    <s v="495-93-92-849"/>
    <n v="46"/>
  </r>
  <r>
    <x v="67"/>
    <s v="662-14-22-719"/>
    <n v="2"/>
  </r>
  <r>
    <x v="68"/>
    <s v="944-16-93-033"/>
    <n v="9"/>
  </r>
  <r>
    <x v="69"/>
    <s v="753-35-55-536"/>
    <n v="3"/>
  </r>
  <r>
    <x v="69"/>
    <s v="322-66-15-999"/>
    <n v="67"/>
  </r>
  <r>
    <x v="69"/>
    <s v="392-78-93-552"/>
    <n v="425"/>
  </r>
  <r>
    <x v="70"/>
    <s v="594-18-15-403"/>
    <n v="453"/>
  </r>
  <r>
    <x v="71"/>
    <s v="178-24-36-171"/>
    <n v="212"/>
  </r>
  <r>
    <x v="72"/>
    <s v="800-16-32-869"/>
    <n v="19"/>
  </r>
  <r>
    <x v="73"/>
    <s v="043-34-53-278"/>
    <n v="81"/>
  </r>
  <r>
    <x v="74"/>
    <s v="126-55-91-375"/>
    <n v="7"/>
  </r>
  <r>
    <x v="75"/>
    <s v="507-22-76-992"/>
    <n v="179"/>
  </r>
  <r>
    <x v="76"/>
    <s v="799-94-72-837"/>
    <n v="222"/>
  </r>
  <r>
    <x v="77"/>
    <s v="531-65-00-714"/>
    <n v="14"/>
  </r>
  <r>
    <x v="78"/>
    <s v="767-55-58-288"/>
    <n v="15"/>
  </r>
  <r>
    <x v="79"/>
    <s v="692-61-16-906"/>
    <n v="97"/>
  </r>
  <r>
    <x v="80"/>
    <s v="910-38-33-489"/>
    <n v="142"/>
  </r>
  <r>
    <x v="81"/>
    <s v="392-78-93-552"/>
    <n v="214"/>
  </r>
  <r>
    <x v="81"/>
    <s v="799-94-72-837"/>
    <n v="408"/>
  </r>
  <r>
    <x v="82"/>
    <s v="904-16-42-385"/>
    <n v="144"/>
  </r>
  <r>
    <x v="82"/>
    <s v="043-34-53-278"/>
    <n v="173"/>
  </r>
  <r>
    <x v="83"/>
    <s v="851-69-49-933"/>
    <n v="15"/>
  </r>
  <r>
    <x v="84"/>
    <s v="941-01-60-075"/>
    <n v="433"/>
  </r>
  <r>
    <x v="85"/>
    <s v="620-15-33-614"/>
    <n v="137"/>
  </r>
  <r>
    <x v="86"/>
    <s v="941-01-60-075"/>
    <n v="118"/>
  </r>
  <r>
    <x v="86"/>
    <s v="847-48-41-699"/>
    <n v="158"/>
  </r>
  <r>
    <x v="87"/>
    <s v="599-00-55-316"/>
    <n v="13"/>
  </r>
  <r>
    <x v="88"/>
    <s v="368-99-22-310"/>
    <n v="2"/>
  </r>
  <r>
    <x v="89"/>
    <s v="941-01-60-075"/>
    <n v="467"/>
  </r>
  <r>
    <x v="90"/>
    <s v="153-24-82-022"/>
    <n v="9"/>
  </r>
  <r>
    <x v="91"/>
    <s v="527-15-00-673"/>
    <n v="189"/>
  </r>
  <r>
    <x v="92"/>
    <s v="178-41-36-927"/>
    <n v="19"/>
  </r>
  <r>
    <x v="93"/>
    <s v="847-48-41-699"/>
    <n v="172"/>
  </r>
  <r>
    <x v="94"/>
    <s v="322-66-15-999"/>
    <n v="84"/>
  </r>
  <r>
    <x v="94"/>
    <s v="284-59-84-568"/>
    <n v="8"/>
  </r>
  <r>
    <x v="94"/>
    <s v="513-33-14-553"/>
    <n v="66"/>
  </r>
  <r>
    <x v="95"/>
    <s v="916-94-78-836"/>
    <n v="35"/>
  </r>
  <r>
    <x v="96"/>
    <s v="534-94-49-182"/>
    <n v="91"/>
  </r>
  <r>
    <x v="97"/>
    <s v="254-14-00-156"/>
    <n v="396"/>
  </r>
  <r>
    <x v="97"/>
    <s v="982-09-19-706"/>
    <n v="6"/>
  </r>
  <r>
    <x v="98"/>
    <s v="378-70-08-798"/>
    <n v="47"/>
  </r>
  <r>
    <x v="99"/>
    <s v="080-51-85-809"/>
    <n v="41"/>
  </r>
  <r>
    <x v="100"/>
    <s v="884-31-58-627"/>
    <n v="136"/>
  </r>
  <r>
    <x v="101"/>
    <s v="047-70-78-199"/>
    <n v="16"/>
  </r>
  <r>
    <x v="102"/>
    <s v="300-07-32-070"/>
    <n v="18"/>
  </r>
  <r>
    <x v="103"/>
    <s v="340-11-17-090"/>
    <n v="11"/>
  </r>
  <r>
    <x v="103"/>
    <s v="970-73-69-415"/>
    <n v="8"/>
  </r>
  <r>
    <x v="103"/>
    <s v="740-87-37-389"/>
    <n v="16"/>
  </r>
  <r>
    <x v="103"/>
    <s v="378-70-08-798"/>
    <n v="54"/>
  </r>
  <r>
    <x v="104"/>
    <s v="941-01-60-075"/>
    <n v="299"/>
  </r>
  <r>
    <x v="105"/>
    <s v="513-33-14-553"/>
    <n v="168"/>
  </r>
  <r>
    <x v="106"/>
    <s v="847-48-41-699"/>
    <n v="106"/>
  </r>
  <r>
    <x v="107"/>
    <s v="904-16-42-385"/>
    <n v="41"/>
  </r>
  <r>
    <x v="107"/>
    <s v="761-06-34-233"/>
    <n v="31"/>
  </r>
  <r>
    <x v="108"/>
    <s v="053-79-35-388"/>
    <n v="8"/>
  </r>
  <r>
    <x v="109"/>
    <s v="080-51-85-809"/>
    <n v="63"/>
  </r>
  <r>
    <x v="110"/>
    <s v="594-18-15-403"/>
    <n v="368"/>
  </r>
  <r>
    <x v="111"/>
    <s v="773-39-15-273"/>
    <n v="106"/>
  </r>
  <r>
    <x v="112"/>
    <s v="885-74-10-856"/>
    <n v="47"/>
  </r>
  <r>
    <x v="112"/>
    <s v="941-01-60-075"/>
    <n v="447"/>
  </r>
  <r>
    <x v="113"/>
    <s v="513-33-14-553"/>
    <n v="106"/>
  </r>
  <r>
    <x v="114"/>
    <s v="314-76-34-892"/>
    <n v="13"/>
  </r>
  <r>
    <x v="114"/>
    <s v="495-93-92-849"/>
    <n v="89"/>
  </r>
  <r>
    <x v="114"/>
    <s v="935-78-99-209"/>
    <n v="105"/>
  </r>
  <r>
    <x v="114"/>
    <s v="254-14-00-156"/>
    <n v="147"/>
  </r>
  <r>
    <x v="115"/>
    <s v="847-48-41-699"/>
    <n v="309"/>
  </r>
  <r>
    <x v="116"/>
    <s v="378-70-08-798"/>
    <n v="47"/>
  </r>
  <r>
    <x v="117"/>
    <s v="941-01-60-075"/>
    <n v="404"/>
  </r>
  <r>
    <x v="117"/>
    <s v="936-67-95-170"/>
    <n v="39"/>
  </r>
  <r>
    <x v="117"/>
    <s v="904-16-42-385"/>
    <n v="61"/>
  </r>
  <r>
    <x v="118"/>
    <s v="527-15-00-673"/>
    <n v="89"/>
  </r>
  <r>
    <x v="119"/>
    <s v="033-49-11-774"/>
    <n v="127"/>
  </r>
  <r>
    <x v="120"/>
    <s v="269-65-16-447"/>
    <n v="81"/>
  </r>
  <r>
    <x v="121"/>
    <s v="392-78-93-552"/>
    <n v="433"/>
  </r>
  <r>
    <x v="121"/>
    <s v="847-48-41-699"/>
    <n v="284"/>
  </r>
  <r>
    <x v="122"/>
    <s v="043-34-53-278"/>
    <n v="122"/>
  </r>
  <r>
    <x v="123"/>
    <s v="936-67-95-170"/>
    <n v="193"/>
  </r>
  <r>
    <x v="124"/>
    <s v="378-70-08-798"/>
    <n v="118"/>
  </r>
  <r>
    <x v="125"/>
    <s v="594-18-15-403"/>
    <n v="173"/>
  </r>
  <r>
    <x v="126"/>
    <s v="178-24-36-171"/>
    <n v="392"/>
  </r>
  <r>
    <x v="127"/>
    <s v="351-06-97-406"/>
    <n v="8"/>
  </r>
  <r>
    <x v="128"/>
    <s v="378-70-08-798"/>
    <n v="132"/>
  </r>
  <r>
    <x v="128"/>
    <s v="885-74-10-856"/>
    <n v="76"/>
  </r>
  <r>
    <x v="129"/>
    <s v="530-86-39-445"/>
    <n v="17"/>
  </r>
  <r>
    <x v="130"/>
    <s v="054-09-46-315"/>
    <n v="17"/>
  </r>
  <r>
    <x v="131"/>
    <s v="014-02-05-290"/>
    <n v="2"/>
  </r>
  <r>
    <x v="132"/>
    <s v="080-51-85-809"/>
    <n v="125"/>
  </r>
  <r>
    <x v="133"/>
    <s v="941-01-60-075"/>
    <n v="234"/>
  </r>
  <r>
    <x v="134"/>
    <s v="513-33-14-553"/>
    <n v="53"/>
  </r>
  <r>
    <x v="135"/>
    <s v="916-94-78-836"/>
    <n v="165"/>
  </r>
  <r>
    <x v="135"/>
    <s v="749-02-70-623"/>
    <n v="177"/>
  </r>
  <r>
    <x v="136"/>
    <s v="269-65-16-447"/>
    <n v="103"/>
  </r>
  <r>
    <x v="137"/>
    <s v="900-85-70-552"/>
    <n v="2"/>
  </r>
  <r>
    <x v="137"/>
    <s v="847-48-41-699"/>
    <n v="279"/>
  </r>
  <r>
    <x v="138"/>
    <s v="534-94-49-182"/>
    <n v="185"/>
  </r>
  <r>
    <x v="139"/>
    <s v="254-14-00-156"/>
    <n v="434"/>
  </r>
  <r>
    <x v="140"/>
    <s v="954-85-72-732"/>
    <n v="10"/>
  </r>
  <r>
    <x v="141"/>
    <s v="804-82-65-826"/>
    <n v="9"/>
  </r>
  <r>
    <x v="142"/>
    <s v="337-27-67-378"/>
    <n v="383"/>
  </r>
  <r>
    <x v="142"/>
    <s v="534-94-49-182"/>
    <n v="189"/>
  </r>
  <r>
    <x v="143"/>
    <s v="904-16-42-385"/>
    <n v="161"/>
  </r>
  <r>
    <x v="143"/>
    <s v="620-15-33-614"/>
    <n v="115"/>
  </r>
  <r>
    <x v="144"/>
    <s v="513-33-14-553"/>
    <n v="58"/>
  </r>
  <r>
    <x v="144"/>
    <s v="277-10-19-546"/>
    <n v="16"/>
  </r>
  <r>
    <x v="145"/>
    <s v="662-14-22-719"/>
    <n v="17"/>
  </r>
  <r>
    <x v="146"/>
    <s v="594-18-15-403"/>
    <n v="177"/>
  </r>
  <r>
    <x v="147"/>
    <s v="773-39-15-273"/>
    <n v="33"/>
  </r>
  <r>
    <x v="148"/>
    <s v="269-65-16-447"/>
    <n v="60"/>
  </r>
  <r>
    <x v="149"/>
    <s v="140-36-11-559"/>
    <n v="8"/>
  </r>
  <r>
    <x v="150"/>
    <s v="847-48-41-699"/>
    <n v="317"/>
  </r>
  <r>
    <x v="151"/>
    <s v="403-50-07-403"/>
    <n v="3"/>
  </r>
  <r>
    <x v="152"/>
    <s v="182-72-86-381"/>
    <n v="16"/>
  </r>
  <r>
    <x v="153"/>
    <s v="153-24-82-022"/>
    <n v="2"/>
  </r>
  <r>
    <x v="154"/>
    <s v="749-02-70-623"/>
    <n v="161"/>
  </r>
  <r>
    <x v="155"/>
    <s v="916-94-78-836"/>
    <n v="187"/>
  </r>
  <r>
    <x v="155"/>
    <s v="296-66-33-717"/>
    <n v="17"/>
  </r>
  <r>
    <x v="156"/>
    <s v="550-69-18-758"/>
    <n v="5"/>
  </r>
  <r>
    <x v="157"/>
    <s v="662-14-22-719"/>
    <n v="10"/>
  </r>
  <r>
    <x v="157"/>
    <s v="799-94-72-837"/>
    <n v="225"/>
  </r>
  <r>
    <x v="158"/>
    <s v="413-93-89-926"/>
    <n v="367"/>
  </r>
  <r>
    <x v="159"/>
    <s v="799-94-72-837"/>
    <n v="295"/>
  </r>
  <r>
    <x v="160"/>
    <s v="322-66-15-999"/>
    <n v="26"/>
  </r>
  <r>
    <x v="160"/>
    <s v="015-89-55-248"/>
    <n v="16"/>
  </r>
  <r>
    <x v="161"/>
    <s v="847-48-41-699"/>
    <n v="165"/>
  </r>
  <r>
    <x v="161"/>
    <s v="824-54-79-834"/>
    <n v="20"/>
  </r>
  <r>
    <x v="162"/>
    <s v="029-43-78-009"/>
    <n v="2"/>
  </r>
  <r>
    <x v="162"/>
    <s v="172-30-09-104"/>
    <n v="7"/>
  </r>
  <r>
    <x v="162"/>
    <s v="665-06-94-730"/>
    <n v="7"/>
  </r>
  <r>
    <x v="162"/>
    <s v="773-39-15-273"/>
    <n v="72"/>
  </r>
  <r>
    <x v="163"/>
    <s v="884-31-58-627"/>
    <n v="59"/>
  </r>
  <r>
    <x v="164"/>
    <s v="392-78-93-552"/>
    <n v="212"/>
  </r>
  <r>
    <x v="165"/>
    <s v="413-93-89-926"/>
    <n v="195"/>
  </r>
  <r>
    <x v="165"/>
    <s v="126-55-91-375"/>
    <n v="16"/>
  </r>
  <r>
    <x v="166"/>
    <s v="904-16-42-385"/>
    <n v="187"/>
  </r>
  <r>
    <x v="167"/>
    <s v="413-93-89-926"/>
    <n v="369"/>
  </r>
  <r>
    <x v="168"/>
    <s v="968-49-97-804"/>
    <n v="190"/>
  </r>
  <r>
    <x v="168"/>
    <s v="799-94-72-837"/>
    <n v="453"/>
  </r>
  <r>
    <x v="168"/>
    <s v="178-24-36-171"/>
    <n v="223"/>
  </r>
  <r>
    <x v="169"/>
    <s v="368-99-22-310"/>
    <n v="1"/>
  </r>
  <r>
    <x v="170"/>
    <s v="322-66-15-999"/>
    <n v="170"/>
  </r>
  <r>
    <x v="170"/>
    <s v="804-82-65-826"/>
    <n v="19"/>
  </r>
  <r>
    <x v="170"/>
    <s v="413-93-89-926"/>
    <n v="464"/>
  </r>
  <r>
    <x v="171"/>
    <s v="254-14-00-156"/>
    <n v="230"/>
  </r>
  <r>
    <x v="172"/>
    <s v="847-48-41-699"/>
    <n v="387"/>
  </r>
  <r>
    <x v="173"/>
    <s v="392-78-93-552"/>
    <n v="264"/>
  </r>
  <r>
    <x v="174"/>
    <s v="269-65-16-447"/>
    <n v="163"/>
  </r>
  <r>
    <x v="175"/>
    <s v="205-96-13-336"/>
    <n v="14"/>
  </r>
  <r>
    <x v="176"/>
    <s v="884-31-58-627"/>
    <n v="98"/>
  </r>
  <r>
    <x v="177"/>
    <s v="325-70-30-985"/>
    <n v="16"/>
  </r>
  <r>
    <x v="177"/>
    <s v="294-48-56-993"/>
    <n v="80"/>
  </r>
  <r>
    <x v="178"/>
    <s v="761-06-34-233"/>
    <n v="127"/>
  </r>
  <r>
    <x v="179"/>
    <s v="080-51-85-809"/>
    <n v="170"/>
  </r>
  <r>
    <x v="180"/>
    <s v="692-61-16-906"/>
    <n v="28"/>
  </r>
  <r>
    <x v="181"/>
    <s v="374-01-18-051"/>
    <n v="12"/>
  </r>
  <r>
    <x v="182"/>
    <s v="985-21-38-706"/>
    <n v="10"/>
  </r>
  <r>
    <x v="183"/>
    <s v="534-94-49-182"/>
    <n v="65"/>
  </r>
  <r>
    <x v="184"/>
    <s v="967-21-71-491"/>
    <n v="17"/>
  </r>
  <r>
    <x v="184"/>
    <s v="847-48-41-699"/>
    <n v="262"/>
  </r>
  <r>
    <x v="184"/>
    <s v="430-67-31-549"/>
    <n v="20"/>
  </r>
  <r>
    <x v="185"/>
    <s v="254-14-00-156"/>
    <n v="224"/>
  </r>
  <r>
    <x v="186"/>
    <s v="495-93-92-849"/>
    <n v="199"/>
  </r>
  <r>
    <x v="187"/>
    <s v="534-94-49-182"/>
    <n v="70"/>
  </r>
  <r>
    <x v="188"/>
    <s v="995-59-41-476"/>
    <n v="171"/>
  </r>
  <r>
    <x v="188"/>
    <s v="162-82-16-285"/>
    <n v="1"/>
  </r>
  <r>
    <x v="189"/>
    <s v="824-54-79-834"/>
    <n v="13"/>
  </r>
  <r>
    <x v="190"/>
    <s v="847-48-41-699"/>
    <n v="293"/>
  </r>
  <r>
    <x v="190"/>
    <s v="277-10-19-546"/>
    <n v="11"/>
  </r>
  <r>
    <x v="191"/>
    <s v="941-01-60-075"/>
    <n v="162"/>
  </r>
  <r>
    <x v="192"/>
    <s v="507-22-76-992"/>
    <n v="187"/>
  </r>
  <r>
    <x v="193"/>
    <s v="269-65-16-447"/>
    <n v="192"/>
  </r>
  <r>
    <x v="194"/>
    <s v="337-27-67-378"/>
    <n v="127"/>
  </r>
  <r>
    <x v="195"/>
    <s v="847-48-41-699"/>
    <n v="198"/>
  </r>
  <r>
    <x v="195"/>
    <s v="963-43-52-686"/>
    <n v="4"/>
  </r>
  <r>
    <x v="195"/>
    <s v="413-93-89-926"/>
    <n v="110"/>
  </r>
  <r>
    <x v="195"/>
    <s v="269-65-16-447"/>
    <n v="123"/>
  </r>
  <r>
    <x v="196"/>
    <s v="527-15-00-673"/>
    <n v="159"/>
  </r>
  <r>
    <x v="197"/>
    <s v="194-54-73-711"/>
    <n v="19"/>
  </r>
  <r>
    <x v="198"/>
    <s v="178-24-36-171"/>
    <n v="289"/>
  </r>
  <r>
    <x v="198"/>
    <s v="033-49-11-774"/>
    <n v="136"/>
  </r>
  <r>
    <x v="199"/>
    <s v="410-52-79-946"/>
    <n v="41"/>
  </r>
  <r>
    <x v="200"/>
    <s v="392-78-93-552"/>
    <n v="385"/>
  </r>
  <r>
    <x v="201"/>
    <s v="781-80-31-583"/>
    <n v="17"/>
  </r>
  <r>
    <x v="201"/>
    <s v="347-48-90-739"/>
    <n v="20"/>
  </r>
  <r>
    <x v="202"/>
    <s v="050-38-86-889"/>
    <n v="19"/>
  </r>
  <r>
    <x v="203"/>
    <s v="715-03-63-213"/>
    <n v="13"/>
  </r>
  <r>
    <x v="204"/>
    <s v="325-70-30-985"/>
    <n v="13"/>
  </r>
  <r>
    <x v="205"/>
    <s v="936-67-95-170"/>
    <n v="168"/>
  </r>
  <r>
    <x v="205"/>
    <s v="164-61-25-530"/>
    <n v="18"/>
  </r>
  <r>
    <x v="205"/>
    <s v="799-94-72-837"/>
    <n v="131"/>
  </r>
  <r>
    <x v="206"/>
    <s v="178-24-36-171"/>
    <n v="187"/>
  </r>
  <r>
    <x v="207"/>
    <s v="337-27-67-378"/>
    <n v="412"/>
  </r>
  <r>
    <x v="208"/>
    <s v="043-34-53-278"/>
    <n v="40"/>
  </r>
  <r>
    <x v="209"/>
    <s v="916-94-78-836"/>
    <n v="166"/>
  </r>
  <r>
    <x v="210"/>
    <s v="527-15-00-673"/>
    <n v="173"/>
  </r>
  <r>
    <x v="211"/>
    <s v="561-00-46-873"/>
    <n v="2"/>
  </r>
  <r>
    <x v="211"/>
    <s v="531-41-11-525"/>
    <n v="18"/>
  </r>
  <r>
    <x v="212"/>
    <s v="423-71-31-448"/>
    <n v="15"/>
  </r>
  <r>
    <x v="213"/>
    <s v="995-59-41-476"/>
    <n v="243"/>
  </r>
  <r>
    <x v="214"/>
    <s v="413-93-89-926"/>
    <n v="460"/>
  </r>
  <r>
    <x v="214"/>
    <s v="192-09-72-275"/>
    <n v="8"/>
  </r>
  <r>
    <x v="215"/>
    <s v="885-74-10-856"/>
    <n v="150"/>
  </r>
  <r>
    <x v="216"/>
    <s v="495-93-92-849"/>
    <n v="72"/>
  </r>
  <r>
    <x v="216"/>
    <s v="847-48-41-699"/>
    <n v="217"/>
  </r>
  <r>
    <x v="217"/>
    <s v="761-06-34-233"/>
    <n v="164"/>
  </r>
  <r>
    <x v="217"/>
    <s v="392-78-93-552"/>
    <n v="429"/>
  </r>
  <r>
    <x v="218"/>
    <s v="885-74-10-856"/>
    <n v="63"/>
  </r>
  <r>
    <x v="219"/>
    <s v="534-94-49-182"/>
    <n v="106"/>
  </r>
  <r>
    <x v="220"/>
    <s v="178-24-36-171"/>
    <n v="136"/>
  </r>
  <r>
    <x v="221"/>
    <s v="994-52-74-352"/>
    <n v="7"/>
  </r>
  <r>
    <x v="222"/>
    <s v="904-16-42-385"/>
    <n v="114"/>
  </r>
  <r>
    <x v="222"/>
    <s v="940-29-78-846"/>
    <n v="12"/>
  </r>
  <r>
    <x v="223"/>
    <s v="847-48-41-699"/>
    <n v="443"/>
  </r>
  <r>
    <x v="224"/>
    <s v="495-93-92-849"/>
    <n v="73"/>
  </r>
  <r>
    <x v="225"/>
    <s v="244-64-83-142"/>
    <n v="15"/>
  </r>
  <r>
    <x v="225"/>
    <s v="316-37-00-316"/>
    <n v="9"/>
  </r>
  <r>
    <x v="226"/>
    <s v="211-13-01-286"/>
    <n v="20"/>
  </r>
  <r>
    <x v="227"/>
    <s v="982-37-73-633"/>
    <n v="9"/>
  </r>
  <r>
    <x v="228"/>
    <s v="950-40-82-698"/>
    <n v="88"/>
  </r>
  <r>
    <x v="228"/>
    <s v="254-14-00-156"/>
    <n v="139"/>
  </r>
  <r>
    <x v="229"/>
    <s v="178-24-36-171"/>
    <n v="346"/>
  </r>
  <r>
    <x v="230"/>
    <s v="430-90-28-407"/>
    <n v="3"/>
  </r>
  <r>
    <x v="230"/>
    <s v="035-32-41-072"/>
    <n v="9"/>
  </r>
  <r>
    <x v="230"/>
    <s v="847-48-41-699"/>
    <n v="323"/>
  </r>
  <r>
    <x v="231"/>
    <s v="995-59-41-476"/>
    <n v="382"/>
  </r>
  <r>
    <x v="232"/>
    <s v="413-93-89-926"/>
    <n v="296"/>
  </r>
  <r>
    <x v="233"/>
    <s v="594-18-15-403"/>
    <n v="121"/>
  </r>
  <r>
    <x v="233"/>
    <s v="410-52-79-946"/>
    <n v="157"/>
  </r>
  <r>
    <x v="234"/>
    <s v="847-48-41-699"/>
    <n v="497"/>
  </r>
  <r>
    <x v="235"/>
    <s v="847-48-41-699"/>
    <n v="103"/>
  </r>
  <r>
    <x v="236"/>
    <s v="534-94-49-182"/>
    <n v="142"/>
  </r>
  <r>
    <x v="237"/>
    <s v="033-49-11-774"/>
    <n v="144"/>
  </r>
  <r>
    <x v="238"/>
    <s v="967-21-71-491"/>
    <n v="8"/>
  </r>
  <r>
    <x v="239"/>
    <s v="322-66-15-999"/>
    <n v="172"/>
  </r>
  <r>
    <x v="240"/>
    <s v="254-14-00-156"/>
    <n v="290"/>
  </r>
  <r>
    <x v="241"/>
    <s v="799-94-72-837"/>
    <n v="422"/>
  </r>
  <r>
    <x v="242"/>
    <s v="164-61-25-530"/>
    <n v="12"/>
  </r>
  <r>
    <x v="243"/>
    <s v="322-66-15-999"/>
    <n v="104"/>
  </r>
  <r>
    <x v="244"/>
    <s v="968-49-97-804"/>
    <n v="97"/>
  </r>
  <r>
    <x v="245"/>
    <s v="294-48-56-993"/>
    <n v="179"/>
  </r>
  <r>
    <x v="246"/>
    <s v="941-01-60-075"/>
    <n v="256"/>
  </r>
  <r>
    <x v="247"/>
    <s v="192-09-72-275"/>
    <n v="20"/>
  </r>
  <r>
    <x v="247"/>
    <s v="194-54-73-711"/>
    <n v="10"/>
  </r>
  <r>
    <x v="248"/>
    <s v="254-14-00-156"/>
    <n v="407"/>
  </r>
  <r>
    <x v="249"/>
    <s v="178-24-36-171"/>
    <n v="297"/>
  </r>
  <r>
    <x v="249"/>
    <s v="884-31-58-627"/>
    <n v="133"/>
  </r>
  <r>
    <x v="249"/>
    <s v="968-49-97-804"/>
    <n v="33"/>
  </r>
  <r>
    <x v="250"/>
    <s v="799-94-72-837"/>
    <n v="220"/>
  </r>
  <r>
    <x v="250"/>
    <s v="378-70-08-798"/>
    <n v="114"/>
  </r>
  <r>
    <x v="251"/>
    <s v="885-74-10-856"/>
    <n v="130"/>
  </r>
  <r>
    <x v="251"/>
    <s v="534-94-49-182"/>
    <n v="52"/>
  </r>
  <r>
    <x v="251"/>
    <s v="378-70-08-798"/>
    <n v="33"/>
  </r>
  <r>
    <x v="252"/>
    <s v="692-61-16-906"/>
    <n v="57"/>
  </r>
  <r>
    <x v="253"/>
    <s v="115-65-39-258"/>
    <n v="190"/>
  </r>
  <r>
    <x v="253"/>
    <s v="900-85-70-552"/>
    <n v="8"/>
  </r>
  <r>
    <x v="253"/>
    <s v="254-14-00-156"/>
    <n v="255"/>
  </r>
  <r>
    <x v="254"/>
    <s v="884-31-58-627"/>
    <n v="108"/>
  </r>
  <r>
    <x v="255"/>
    <s v="269-65-16-447"/>
    <n v="78"/>
  </r>
  <r>
    <x v="256"/>
    <s v="254-14-00-156"/>
    <n v="364"/>
  </r>
  <r>
    <x v="257"/>
    <s v="527-15-00-673"/>
    <n v="52"/>
  </r>
  <r>
    <x v="258"/>
    <s v="995-59-41-476"/>
    <n v="343"/>
  </r>
  <r>
    <x v="259"/>
    <s v="495-93-92-849"/>
    <n v="197"/>
  </r>
  <r>
    <x v="260"/>
    <s v="609-57-46-753"/>
    <n v="4"/>
  </r>
  <r>
    <x v="261"/>
    <s v="373-76-82-865"/>
    <n v="8"/>
  </r>
  <r>
    <x v="261"/>
    <s v="800-16-32-869"/>
    <n v="11"/>
  </r>
  <r>
    <x v="261"/>
    <s v="047-70-78-199"/>
    <n v="10"/>
  </r>
  <r>
    <x v="262"/>
    <s v="692-61-16-906"/>
    <n v="96"/>
  </r>
  <r>
    <x v="262"/>
    <s v="322-66-15-999"/>
    <n v="30"/>
  </r>
  <r>
    <x v="263"/>
    <s v="080-77-49-649"/>
    <n v="17"/>
  </r>
  <r>
    <x v="264"/>
    <s v="035-32-41-072"/>
    <n v="17"/>
  </r>
  <r>
    <x v="264"/>
    <s v="904-16-42-385"/>
    <n v="180"/>
  </r>
  <r>
    <x v="264"/>
    <s v="935-78-99-209"/>
    <n v="94"/>
  </r>
  <r>
    <x v="265"/>
    <s v="761-06-34-233"/>
    <n v="45"/>
  </r>
  <r>
    <x v="266"/>
    <s v="254-14-00-156"/>
    <n v="380"/>
  </r>
  <r>
    <x v="266"/>
    <s v="715-03-63-213"/>
    <n v="5"/>
  </r>
  <r>
    <x v="267"/>
    <s v="916-94-78-836"/>
    <n v="170"/>
  </r>
  <r>
    <x v="268"/>
    <s v="392-78-93-552"/>
    <n v="198"/>
  </r>
  <r>
    <x v="269"/>
    <s v="413-93-89-926"/>
    <n v="283"/>
  </r>
  <r>
    <x v="270"/>
    <s v="115-65-39-258"/>
    <n v="42"/>
  </r>
  <r>
    <x v="271"/>
    <s v="043-34-53-278"/>
    <n v="163"/>
  </r>
  <r>
    <x v="272"/>
    <s v="413-93-89-926"/>
    <n v="115"/>
  </r>
  <r>
    <x v="273"/>
    <s v="884-31-58-627"/>
    <n v="75"/>
  </r>
  <r>
    <x v="274"/>
    <s v="392-78-93-552"/>
    <n v="403"/>
  </r>
  <r>
    <x v="275"/>
    <s v="413-93-89-926"/>
    <n v="465"/>
  </r>
  <r>
    <x v="276"/>
    <s v="043-34-53-278"/>
    <n v="194"/>
  </r>
  <r>
    <x v="276"/>
    <s v="513-33-14-553"/>
    <n v="122"/>
  </r>
  <r>
    <x v="276"/>
    <s v="080-51-85-809"/>
    <n v="186"/>
  </r>
  <r>
    <x v="277"/>
    <s v="904-16-42-385"/>
    <n v="137"/>
  </r>
  <r>
    <x v="278"/>
    <s v="314-76-34-892"/>
    <n v="10"/>
  </r>
  <r>
    <x v="279"/>
    <s v="941-01-60-075"/>
    <n v="437"/>
  </r>
  <r>
    <x v="280"/>
    <s v="903-82-46-998"/>
    <n v="20"/>
  </r>
  <r>
    <x v="281"/>
    <s v="799-94-72-837"/>
    <n v="108"/>
  </r>
  <r>
    <x v="282"/>
    <s v="916-94-78-836"/>
    <n v="62"/>
  </r>
  <r>
    <x v="282"/>
    <s v="254-14-00-156"/>
    <n v="426"/>
  </r>
  <r>
    <x v="283"/>
    <s v="392-78-93-552"/>
    <n v="303"/>
  </r>
  <r>
    <x v="284"/>
    <s v="872-13-44-365"/>
    <n v="20"/>
  </r>
  <r>
    <x v="285"/>
    <s v="847-48-41-699"/>
    <n v="237"/>
  </r>
  <r>
    <x v="286"/>
    <s v="033-49-11-774"/>
    <n v="151"/>
  </r>
  <r>
    <x v="287"/>
    <s v="970-87-50-317"/>
    <n v="6"/>
  </r>
  <r>
    <x v="288"/>
    <s v="043-34-53-278"/>
    <n v="124"/>
  </r>
  <r>
    <x v="289"/>
    <s v="562-39-79-929"/>
    <n v="7"/>
  </r>
  <r>
    <x v="290"/>
    <s v="473-30-19-947"/>
    <n v="7"/>
  </r>
  <r>
    <x v="291"/>
    <s v="392-78-93-552"/>
    <n v="105"/>
  </r>
  <r>
    <x v="292"/>
    <s v="513-33-14-553"/>
    <n v="58"/>
  </r>
  <r>
    <x v="292"/>
    <s v="179-23-02-772"/>
    <n v="182"/>
  </r>
  <r>
    <x v="293"/>
    <s v="941-01-60-075"/>
    <n v="163"/>
  </r>
  <r>
    <x v="293"/>
    <s v="958-71-87-898"/>
    <n v="14"/>
  </r>
  <r>
    <x v="294"/>
    <s v="281-47-91-148"/>
    <n v="4"/>
  </r>
  <r>
    <x v="295"/>
    <s v="554-09-13-964"/>
    <n v="13"/>
  </r>
  <r>
    <x v="296"/>
    <s v="254-14-00-156"/>
    <n v="422"/>
  </r>
  <r>
    <x v="297"/>
    <s v="054-09-46-315"/>
    <n v="6"/>
  </r>
  <r>
    <x v="298"/>
    <s v="424-70-61-569"/>
    <n v="15"/>
  </r>
  <r>
    <x v="299"/>
    <s v="534-94-49-182"/>
    <n v="168"/>
  </r>
  <r>
    <x v="300"/>
    <s v="941-01-60-075"/>
    <n v="193"/>
  </r>
  <r>
    <x v="301"/>
    <s v="194-54-73-711"/>
    <n v="15"/>
  </r>
  <r>
    <x v="302"/>
    <s v="033-49-11-774"/>
    <n v="27"/>
  </r>
  <r>
    <x v="303"/>
    <s v="033-49-11-774"/>
    <n v="116"/>
  </r>
  <r>
    <x v="304"/>
    <s v="692-61-16-906"/>
    <n v="21"/>
  </r>
  <r>
    <x v="304"/>
    <s v="033-49-11-774"/>
    <n v="61"/>
  </r>
  <r>
    <x v="304"/>
    <s v="413-93-89-926"/>
    <n v="458"/>
  </r>
  <r>
    <x v="305"/>
    <s v="170-89-76-803"/>
    <n v="19"/>
  </r>
  <r>
    <x v="306"/>
    <s v="322-66-15-999"/>
    <n v="81"/>
  </r>
  <r>
    <x v="307"/>
    <s v="269-65-16-447"/>
    <n v="86"/>
  </r>
  <r>
    <x v="308"/>
    <s v="254-14-00-156"/>
    <n v="142"/>
  </r>
  <r>
    <x v="309"/>
    <s v="413-93-89-926"/>
    <n v="459"/>
  </r>
  <r>
    <x v="310"/>
    <s v="377-37-44-068"/>
    <n v="20"/>
  </r>
  <r>
    <x v="311"/>
    <s v="392-78-93-552"/>
    <n v="245"/>
  </r>
  <r>
    <x v="311"/>
    <s v="967-21-71-491"/>
    <n v="19"/>
  </r>
  <r>
    <x v="312"/>
    <s v="749-02-70-623"/>
    <n v="159"/>
  </r>
  <r>
    <x v="313"/>
    <s v="033-49-11-774"/>
    <n v="99"/>
  </r>
  <r>
    <x v="314"/>
    <s v="178-24-36-171"/>
    <n v="213"/>
  </r>
  <r>
    <x v="315"/>
    <s v="799-94-72-837"/>
    <n v="349"/>
  </r>
  <r>
    <x v="316"/>
    <s v="413-93-89-926"/>
    <n v="114"/>
  </r>
  <r>
    <x v="316"/>
    <s v="961-86-77-989"/>
    <n v="12"/>
  </r>
  <r>
    <x v="317"/>
    <s v="985-21-38-706"/>
    <n v="12"/>
  </r>
  <r>
    <x v="318"/>
    <s v="904-16-42-385"/>
    <n v="132"/>
  </r>
  <r>
    <x v="319"/>
    <s v="033-49-11-774"/>
    <n v="197"/>
  </r>
  <r>
    <x v="319"/>
    <s v="045-63-27-114"/>
    <n v="5"/>
  </r>
  <r>
    <x v="319"/>
    <s v="941-01-60-075"/>
    <n v="403"/>
  </r>
  <r>
    <x v="320"/>
    <s v="749-02-70-623"/>
    <n v="200"/>
  </r>
  <r>
    <x v="321"/>
    <s v="513-33-14-553"/>
    <n v="23"/>
  </r>
  <r>
    <x v="322"/>
    <s v="392-78-93-552"/>
    <n v="337"/>
  </r>
  <r>
    <x v="323"/>
    <s v="594-18-15-403"/>
    <n v="500"/>
  </r>
  <r>
    <x v="323"/>
    <s v="182-72-86-381"/>
    <n v="9"/>
  </r>
  <r>
    <x v="324"/>
    <s v="179-23-02-772"/>
    <n v="39"/>
  </r>
  <r>
    <x v="325"/>
    <s v="773-39-15-273"/>
    <n v="156"/>
  </r>
  <r>
    <x v="326"/>
    <s v="413-93-89-926"/>
    <n v="258"/>
  </r>
  <r>
    <x v="326"/>
    <s v="824-54-79-834"/>
    <n v="14"/>
  </r>
  <r>
    <x v="327"/>
    <s v="904-16-42-385"/>
    <n v="91"/>
  </r>
  <r>
    <x v="328"/>
    <s v="904-16-42-385"/>
    <n v="68"/>
  </r>
  <r>
    <x v="329"/>
    <s v="447-16-72-588"/>
    <n v="13"/>
  </r>
  <r>
    <x v="330"/>
    <s v="378-70-08-798"/>
    <n v="118"/>
  </r>
  <r>
    <x v="331"/>
    <s v="410-52-79-946"/>
    <n v="54"/>
  </r>
  <r>
    <x v="332"/>
    <s v="434-21-90-566"/>
    <n v="10"/>
  </r>
  <r>
    <x v="333"/>
    <s v="941-01-60-075"/>
    <n v="339"/>
  </r>
  <r>
    <x v="334"/>
    <s v="534-94-49-182"/>
    <n v="80"/>
  </r>
  <r>
    <x v="335"/>
    <s v="178-24-36-171"/>
    <n v="431"/>
  </r>
  <r>
    <x v="336"/>
    <s v="941-01-60-075"/>
    <n v="268"/>
  </r>
  <r>
    <x v="336"/>
    <s v="178-24-36-171"/>
    <n v="440"/>
  </r>
  <r>
    <x v="336"/>
    <s v="594-18-15-403"/>
    <n v="396"/>
  </r>
  <r>
    <x v="336"/>
    <s v="269-65-16-447"/>
    <n v="157"/>
  </r>
  <r>
    <x v="337"/>
    <s v="904-16-42-385"/>
    <n v="194"/>
  </r>
  <r>
    <x v="338"/>
    <s v="761-06-34-233"/>
    <n v="156"/>
  </r>
  <r>
    <x v="339"/>
    <s v="423-71-31-448"/>
    <n v="11"/>
  </r>
  <r>
    <x v="340"/>
    <s v="968-49-97-804"/>
    <n v="110"/>
  </r>
  <r>
    <x v="341"/>
    <s v="865-19-31-951"/>
    <n v="12"/>
  </r>
  <r>
    <x v="342"/>
    <s v="594-18-15-403"/>
    <n v="464"/>
  </r>
  <r>
    <x v="343"/>
    <s v="527-15-00-673"/>
    <n v="40"/>
  </r>
  <r>
    <x v="344"/>
    <s v="761-06-34-233"/>
    <n v="52"/>
  </r>
  <r>
    <x v="345"/>
    <s v="970-73-69-415"/>
    <n v="12"/>
  </r>
  <r>
    <x v="346"/>
    <s v="254-14-00-156"/>
    <n v="412"/>
  </r>
  <r>
    <x v="347"/>
    <s v="413-93-89-926"/>
    <n v="268"/>
  </r>
  <r>
    <x v="347"/>
    <s v="254-14-00-156"/>
    <n v="495"/>
  </r>
  <r>
    <x v="347"/>
    <s v="968-49-97-804"/>
    <n v="30"/>
  </r>
  <r>
    <x v="348"/>
    <s v="043-34-53-278"/>
    <n v="67"/>
  </r>
  <r>
    <x v="349"/>
    <s v="799-94-72-837"/>
    <n v="497"/>
  </r>
  <r>
    <x v="350"/>
    <s v="178-24-36-171"/>
    <n v="102"/>
  </r>
  <r>
    <x v="351"/>
    <s v="254-14-00-156"/>
    <n v="322"/>
  </r>
  <r>
    <x v="352"/>
    <s v="847-48-41-699"/>
    <n v="297"/>
  </r>
  <r>
    <x v="353"/>
    <s v="904-16-42-385"/>
    <n v="179"/>
  </r>
  <r>
    <x v="354"/>
    <s v="822-52-42-474"/>
    <n v="15"/>
  </r>
  <r>
    <x v="355"/>
    <s v="692-61-16-906"/>
    <n v="65"/>
  </r>
  <r>
    <x v="356"/>
    <s v="254-14-00-156"/>
    <n v="297"/>
  </r>
  <r>
    <x v="357"/>
    <s v="885-74-10-856"/>
    <n v="131"/>
  </r>
  <r>
    <x v="358"/>
    <s v="385-84-45-941"/>
    <n v="12"/>
  </r>
  <r>
    <x v="358"/>
    <s v="269-65-16-447"/>
    <n v="114"/>
  </r>
  <r>
    <x v="359"/>
    <s v="799-94-72-837"/>
    <n v="293"/>
  </r>
  <r>
    <x v="360"/>
    <s v="773-41-40-060"/>
    <n v="18"/>
  </r>
  <r>
    <x v="360"/>
    <s v="080-51-85-809"/>
    <n v="186"/>
  </r>
  <r>
    <x v="361"/>
    <s v="378-70-08-798"/>
    <n v="119"/>
  </r>
  <r>
    <x v="362"/>
    <s v="473-30-19-947"/>
    <n v="4"/>
  </r>
  <r>
    <x v="363"/>
    <s v="799-94-72-837"/>
    <n v="415"/>
  </r>
  <r>
    <x v="363"/>
    <s v="775-48-66-885"/>
    <n v="10"/>
  </r>
  <r>
    <x v="363"/>
    <s v="269-65-16-447"/>
    <n v="159"/>
  </r>
  <r>
    <x v="364"/>
    <s v="413-93-89-926"/>
    <n v="140"/>
  </r>
  <r>
    <x v="365"/>
    <s v="080-51-85-809"/>
    <n v="128"/>
  </r>
  <r>
    <x v="366"/>
    <s v="429-16-50-754"/>
    <n v="9"/>
  </r>
  <r>
    <x v="366"/>
    <s v="413-93-89-926"/>
    <n v="121"/>
  </r>
  <r>
    <x v="367"/>
    <s v="799-94-72-837"/>
    <n v="169"/>
  </r>
  <r>
    <x v="368"/>
    <s v="322-66-15-999"/>
    <n v="118"/>
  </r>
  <r>
    <x v="368"/>
    <s v="773-39-15-273"/>
    <n v="37"/>
  </r>
  <r>
    <x v="369"/>
    <s v="968-49-97-804"/>
    <n v="198"/>
  </r>
  <r>
    <x v="370"/>
    <s v="378-70-08-798"/>
    <n v="74"/>
  </r>
  <r>
    <x v="371"/>
    <s v="275-38-81-341"/>
    <n v="18"/>
  </r>
  <r>
    <x v="372"/>
    <s v="337-27-67-378"/>
    <n v="291"/>
  </r>
  <r>
    <x v="373"/>
    <s v="847-48-41-699"/>
    <n v="208"/>
  </r>
  <r>
    <x v="373"/>
    <s v="594-18-15-403"/>
    <n v="354"/>
  </r>
  <r>
    <x v="374"/>
    <s v="410-52-79-946"/>
    <n v="113"/>
  </r>
  <r>
    <x v="375"/>
    <s v="295-31-73-319"/>
    <n v="3"/>
  </r>
  <r>
    <x v="375"/>
    <s v="392-78-93-552"/>
    <n v="446"/>
  </r>
  <r>
    <x v="375"/>
    <s v="430-90-28-407"/>
    <n v="9"/>
  </r>
  <r>
    <x v="376"/>
    <s v="941-01-60-075"/>
    <n v="445"/>
  </r>
  <r>
    <x v="377"/>
    <s v="513-33-14-553"/>
    <n v="47"/>
  </r>
  <r>
    <x v="378"/>
    <s v="240-56-56-791"/>
    <n v="14"/>
  </r>
  <r>
    <x v="379"/>
    <s v="916-94-78-836"/>
    <n v="187"/>
  </r>
  <r>
    <x v="380"/>
    <s v="392-78-93-552"/>
    <n v="355"/>
  </r>
  <r>
    <x v="381"/>
    <s v="940-29-78-846"/>
    <n v="6"/>
  </r>
  <r>
    <x v="382"/>
    <s v="284-59-84-568"/>
    <n v="18"/>
  </r>
  <r>
    <x v="383"/>
    <s v="884-31-58-627"/>
    <n v="111"/>
  </r>
  <r>
    <x v="383"/>
    <s v="885-74-10-856"/>
    <n v="156"/>
  </r>
  <r>
    <x v="384"/>
    <s v="392-78-93-552"/>
    <n v="396"/>
  </r>
  <r>
    <x v="385"/>
    <s v="767-55-58-288"/>
    <n v="7"/>
  </r>
  <r>
    <x v="386"/>
    <s v="322-66-15-999"/>
    <n v="98"/>
  </r>
  <r>
    <x v="387"/>
    <s v="392-78-93-552"/>
    <n v="405"/>
  </r>
  <r>
    <x v="388"/>
    <s v="254-14-00-156"/>
    <n v="220"/>
  </r>
  <r>
    <x v="389"/>
    <s v="534-94-49-182"/>
    <n v="141"/>
  </r>
  <r>
    <x v="390"/>
    <s v="182-72-86-381"/>
    <n v="17"/>
  </r>
  <r>
    <x v="390"/>
    <s v="847-48-41-699"/>
    <n v="260"/>
  </r>
  <r>
    <x v="391"/>
    <s v="982-37-73-633"/>
    <n v="11"/>
  </r>
  <r>
    <x v="392"/>
    <s v="495-93-92-849"/>
    <n v="182"/>
  </r>
  <r>
    <x v="393"/>
    <s v="916-94-78-836"/>
    <n v="59"/>
  </r>
  <r>
    <x v="394"/>
    <s v="527-15-00-673"/>
    <n v="45"/>
  </r>
  <r>
    <x v="394"/>
    <s v="740-87-37-389"/>
    <n v="3"/>
  </r>
  <r>
    <x v="395"/>
    <s v="692-61-16-906"/>
    <n v="52"/>
  </r>
  <r>
    <x v="395"/>
    <s v="178-24-36-171"/>
    <n v="373"/>
  </r>
  <r>
    <x v="396"/>
    <s v="962-06-61-806"/>
    <n v="2"/>
  </r>
  <r>
    <x v="396"/>
    <s v="337-27-67-378"/>
    <n v="445"/>
  </r>
  <r>
    <x v="397"/>
    <s v="495-93-92-849"/>
    <n v="93"/>
  </r>
  <r>
    <x v="398"/>
    <s v="178-24-36-171"/>
    <n v="329"/>
  </r>
  <r>
    <x v="399"/>
    <s v="178-24-36-171"/>
    <n v="217"/>
  </r>
  <r>
    <x v="399"/>
    <s v="269-65-16-447"/>
    <n v="165"/>
  </r>
  <r>
    <x v="400"/>
    <s v="176-54-34-364"/>
    <n v="20"/>
  </r>
  <r>
    <x v="401"/>
    <s v="019-98-81-222"/>
    <n v="11"/>
  </r>
  <r>
    <x v="402"/>
    <s v="799-94-72-837"/>
    <n v="294"/>
  </r>
  <r>
    <x v="403"/>
    <s v="904-16-42-385"/>
    <n v="82"/>
  </r>
  <r>
    <x v="403"/>
    <s v="033-49-11-774"/>
    <n v="186"/>
  </r>
  <r>
    <x v="404"/>
    <s v="749-02-70-623"/>
    <n v="163"/>
  </r>
  <r>
    <x v="404"/>
    <s v="534-94-49-182"/>
    <n v="148"/>
  </r>
  <r>
    <x v="405"/>
    <s v="377-37-44-068"/>
    <n v="2"/>
  </r>
  <r>
    <x v="406"/>
    <s v="178-24-36-171"/>
    <n v="343"/>
  </r>
  <r>
    <x v="406"/>
    <s v="884-31-58-627"/>
    <n v="51"/>
  </r>
  <r>
    <x v="407"/>
    <s v="749-02-70-623"/>
    <n v="164"/>
  </r>
  <r>
    <x v="407"/>
    <s v="645-32-78-780"/>
    <n v="5"/>
  </r>
  <r>
    <x v="408"/>
    <s v="254-14-00-156"/>
    <n v="260"/>
  </r>
  <r>
    <x v="408"/>
    <s v="847-48-41-699"/>
    <n v="415"/>
  </r>
  <r>
    <x v="409"/>
    <s v="847-48-41-699"/>
    <n v="467"/>
  </r>
  <r>
    <x v="409"/>
    <s v="692-61-16-906"/>
    <n v="43"/>
  </r>
  <r>
    <x v="410"/>
    <s v="885-74-10-856"/>
    <n v="40"/>
  </r>
  <r>
    <x v="411"/>
    <s v="964-69-89-011"/>
    <n v="10"/>
  </r>
  <r>
    <x v="412"/>
    <s v="847-48-41-699"/>
    <n v="197"/>
  </r>
  <r>
    <x v="413"/>
    <s v="773-39-15-273"/>
    <n v="145"/>
  </r>
  <r>
    <x v="414"/>
    <s v="322-66-15-999"/>
    <n v="105"/>
  </r>
  <r>
    <x v="415"/>
    <s v="916-94-78-836"/>
    <n v="33"/>
  </r>
  <r>
    <x v="415"/>
    <s v="950-40-82-698"/>
    <n v="78"/>
  </r>
  <r>
    <x v="416"/>
    <s v="847-48-41-699"/>
    <n v="466"/>
  </r>
  <r>
    <x v="417"/>
    <s v="392-78-93-552"/>
    <n v="476"/>
  </r>
  <r>
    <x v="418"/>
    <s v="080-51-85-809"/>
    <n v="151"/>
  </r>
  <r>
    <x v="418"/>
    <s v="163-92-64-010"/>
    <n v="17"/>
  </r>
  <r>
    <x v="419"/>
    <s v="585-26-73-628"/>
    <n v="4"/>
  </r>
  <r>
    <x v="420"/>
    <s v="594-18-15-403"/>
    <n v="131"/>
  </r>
  <r>
    <x v="420"/>
    <s v="337-27-67-378"/>
    <n v="369"/>
  </r>
  <r>
    <x v="420"/>
    <s v="179-23-02-772"/>
    <n v="60"/>
  </r>
  <r>
    <x v="421"/>
    <s v="413-93-89-926"/>
    <n v="405"/>
  </r>
  <r>
    <x v="422"/>
    <s v="396-32-41-555"/>
    <n v="3"/>
  </r>
  <r>
    <x v="423"/>
    <s v="773-39-15-273"/>
    <n v="35"/>
  </r>
  <r>
    <x v="424"/>
    <s v="941-01-60-075"/>
    <n v="444"/>
  </r>
  <r>
    <x v="424"/>
    <s v="392-78-93-552"/>
    <n v="424"/>
  </r>
  <r>
    <x v="424"/>
    <s v="736-91-47-235"/>
    <n v="2"/>
  </r>
  <r>
    <x v="425"/>
    <s v="413-93-89-926"/>
    <n v="480"/>
  </r>
  <r>
    <x v="426"/>
    <s v="916-94-78-836"/>
    <n v="65"/>
  </r>
  <r>
    <x v="427"/>
    <s v="403-50-07-403"/>
    <n v="8"/>
  </r>
  <r>
    <x v="428"/>
    <s v="495-93-92-849"/>
    <n v="52"/>
  </r>
  <r>
    <x v="429"/>
    <s v="377-37-44-068"/>
    <n v="8"/>
  </r>
  <r>
    <x v="430"/>
    <s v="254-14-00-156"/>
    <n v="143"/>
  </r>
  <r>
    <x v="431"/>
    <s v="269-65-16-447"/>
    <n v="20"/>
  </r>
  <r>
    <x v="432"/>
    <s v="799-94-72-837"/>
    <n v="396"/>
  </r>
  <r>
    <x v="433"/>
    <s v="513-33-14-553"/>
    <n v="168"/>
  </r>
  <r>
    <x v="434"/>
    <s v="513-33-14-553"/>
    <n v="69"/>
  </r>
  <r>
    <x v="435"/>
    <s v="534-94-49-182"/>
    <n v="99"/>
  </r>
  <r>
    <x v="435"/>
    <s v="115-65-39-258"/>
    <n v="57"/>
  </r>
  <r>
    <x v="436"/>
    <s v="043-34-53-278"/>
    <n v="103"/>
  </r>
  <r>
    <x v="437"/>
    <s v="609-57-46-753"/>
    <n v="2"/>
  </r>
  <r>
    <x v="438"/>
    <s v="495-93-92-849"/>
    <n v="88"/>
  </r>
  <r>
    <x v="439"/>
    <s v="916-94-78-836"/>
    <n v="85"/>
  </r>
  <r>
    <x v="439"/>
    <s v="254-14-00-156"/>
    <n v="216"/>
  </r>
  <r>
    <x v="440"/>
    <s v="254-14-00-156"/>
    <n v="140"/>
  </r>
  <r>
    <x v="441"/>
    <s v="941-01-60-075"/>
    <n v="377"/>
  </r>
  <r>
    <x v="442"/>
    <s v="968-49-97-804"/>
    <n v="89"/>
  </r>
  <r>
    <x v="443"/>
    <s v="904-16-42-385"/>
    <n v="181"/>
  </r>
  <r>
    <x v="444"/>
    <s v="513-33-14-553"/>
    <n v="131"/>
  </r>
  <r>
    <x v="444"/>
    <s v="936-67-95-170"/>
    <n v="43"/>
  </r>
  <r>
    <x v="445"/>
    <s v="534-94-49-182"/>
    <n v="166"/>
  </r>
  <r>
    <x v="445"/>
    <s v="773-39-15-273"/>
    <n v="192"/>
  </r>
  <r>
    <x v="446"/>
    <s v="351-06-97-406"/>
    <n v="7"/>
  </r>
  <r>
    <x v="447"/>
    <s v="662-14-22-719"/>
    <n v="11"/>
  </r>
  <r>
    <x v="447"/>
    <s v="080-51-85-809"/>
    <n v="146"/>
  </r>
  <r>
    <x v="448"/>
    <s v="392-78-93-552"/>
    <n v="138"/>
  </r>
  <r>
    <x v="449"/>
    <s v="033-49-11-774"/>
    <n v="138"/>
  </r>
  <r>
    <x v="449"/>
    <s v="941-01-60-075"/>
    <n v="482"/>
  </r>
  <r>
    <x v="450"/>
    <s v="941-01-60-075"/>
    <n v="481"/>
  </r>
  <r>
    <x v="451"/>
    <s v="392-78-93-552"/>
    <n v="258"/>
  </r>
  <r>
    <x v="452"/>
    <s v="080-51-85-809"/>
    <n v="100"/>
  </r>
  <r>
    <x v="452"/>
    <s v="513-33-14-553"/>
    <n v="86"/>
  </r>
  <r>
    <x v="453"/>
    <s v="378-70-08-798"/>
    <n v="165"/>
  </r>
  <r>
    <x v="454"/>
    <s v="967-21-71-491"/>
    <n v="4"/>
  </r>
  <r>
    <x v="455"/>
    <s v="033-49-11-774"/>
    <n v="156"/>
  </r>
  <r>
    <x v="456"/>
    <s v="392-78-93-552"/>
    <n v="320"/>
  </r>
  <r>
    <x v="457"/>
    <s v="045-63-27-114"/>
    <n v="1"/>
  </r>
  <r>
    <x v="457"/>
    <s v="885-74-10-856"/>
    <n v="81"/>
  </r>
  <r>
    <x v="457"/>
    <s v="941-01-60-075"/>
    <n v="438"/>
  </r>
  <r>
    <x v="458"/>
    <s v="242-04-13-206"/>
    <n v="1"/>
  </r>
  <r>
    <x v="459"/>
    <s v="773-39-15-273"/>
    <n v="173"/>
  </r>
  <r>
    <x v="460"/>
    <s v="337-27-67-378"/>
    <n v="412"/>
  </r>
  <r>
    <x v="460"/>
    <s v="288-84-37-922"/>
    <n v="13"/>
  </r>
  <r>
    <x v="461"/>
    <s v="322-66-15-999"/>
    <n v="130"/>
  </r>
  <r>
    <x v="462"/>
    <s v="193-47-03-638"/>
    <n v="4"/>
  </r>
  <r>
    <x v="463"/>
    <s v="322-66-15-999"/>
    <n v="176"/>
  </r>
  <r>
    <x v="464"/>
    <s v="403-50-07-403"/>
    <n v="14"/>
  </r>
  <r>
    <x v="465"/>
    <s v="322-66-15-999"/>
    <n v="97"/>
  </r>
  <r>
    <x v="466"/>
    <s v="692-61-16-906"/>
    <n v="81"/>
  </r>
  <r>
    <x v="467"/>
    <s v="033-49-11-774"/>
    <n v="179"/>
  </r>
  <r>
    <x v="468"/>
    <s v="916-94-78-836"/>
    <n v="132"/>
  </r>
  <r>
    <x v="468"/>
    <s v="214-54-56-360"/>
    <n v="5"/>
  </r>
  <r>
    <x v="468"/>
    <s v="269-65-16-447"/>
    <n v="100"/>
  </r>
  <r>
    <x v="469"/>
    <s v="302-11-03-254"/>
    <n v="6"/>
  </r>
  <r>
    <x v="470"/>
    <s v="337-27-67-378"/>
    <n v="171"/>
  </r>
  <r>
    <x v="471"/>
    <s v="799-94-72-837"/>
    <n v="333"/>
  </r>
  <r>
    <x v="472"/>
    <s v="337-27-67-378"/>
    <n v="365"/>
  </r>
  <r>
    <x v="472"/>
    <s v="423-71-31-448"/>
    <n v="16"/>
  </r>
  <r>
    <x v="473"/>
    <s v="594-18-15-403"/>
    <n v="211"/>
  </r>
  <r>
    <x v="474"/>
    <s v="392-78-93-552"/>
    <n v="196"/>
  </r>
  <r>
    <x v="475"/>
    <s v="208-84-31-216"/>
    <n v="11"/>
  </r>
  <r>
    <x v="476"/>
    <s v="423-71-31-448"/>
    <n v="17"/>
  </r>
  <r>
    <x v="477"/>
    <s v="527-15-00-673"/>
    <n v="62"/>
  </r>
  <r>
    <x v="477"/>
    <s v="847-48-41-699"/>
    <n v="103"/>
  </r>
  <r>
    <x v="477"/>
    <s v="996-09-76-697"/>
    <n v="9"/>
  </r>
  <r>
    <x v="478"/>
    <s v="299-98-16-259"/>
    <n v="5"/>
  </r>
  <r>
    <x v="478"/>
    <s v="392-78-93-552"/>
    <n v="452"/>
  </r>
  <r>
    <x v="479"/>
    <s v="371-70-96-597"/>
    <n v="2"/>
  </r>
  <r>
    <x v="480"/>
    <s v="941-01-60-075"/>
    <n v="335"/>
  </r>
  <r>
    <x v="481"/>
    <s v="777-06-33-444"/>
    <n v="12"/>
  </r>
  <r>
    <x v="482"/>
    <s v="314-76-34-892"/>
    <n v="12"/>
  </r>
  <r>
    <x v="483"/>
    <s v="270-90-07-560"/>
    <n v="5"/>
  </r>
  <r>
    <x v="483"/>
    <s v="811-91-92-867"/>
    <n v="2"/>
  </r>
  <r>
    <x v="484"/>
    <s v="131-80-62-556"/>
    <n v="10"/>
  </r>
  <r>
    <x v="485"/>
    <s v="392-78-93-552"/>
    <n v="308"/>
  </r>
  <r>
    <x v="486"/>
    <s v="982-37-73-633"/>
    <n v="5"/>
  </r>
  <r>
    <x v="486"/>
    <s v="799-94-72-837"/>
    <n v="446"/>
  </r>
  <r>
    <x v="487"/>
    <s v="254-14-00-156"/>
    <n v="281"/>
  </r>
  <r>
    <x v="488"/>
    <s v="128-69-77-900"/>
    <n v="6"/>
  </r>
  <r>
    <x v="489"/>
    <s v="254-14-00-156"/>
    <n v="409"/>
  </r>
  <r>
    <x v="489"/>
    <s v="527-15-00-673"/>
    <n v="191"/>
  </r>
  <r>
    <x v="490"/>
    <s v="941-01-60-075"/>
    <n v="404"/>
  </r>
  <r>
    <x v="490"/>
    <s v="378-70-08-798"/>
    <n v="135"/>
  </r>
  <r>
    <x v="490"/>
    <s v="961-86-77-989"/>
    <n v="20"/>
  </r>
  <r>
    <x v="491"/>
    <s v="507-22-76-992"/>
    <n v="54"/>
  </r>
  <r>
    <x v="491"/>
    <s v="495-93-92-849"/>
    <n v="129"/>
  </r>
  <r>
    <x v="492"/>
    <s v="138-66-38-929"/>
    <n v="11"/>
  </r>
  <r>
    <x v="493"/>
    <s v="178-24-36-171"/>
    <n v="383"/>
  </r>
  <r>
    <x v="494"/>
    <s v="749-02-70-623"/>
    <n v="46"/>
  </r>
  <r>
    <x v="495"/>
    <s v="179-23-02-772"/>
    <n v="61"/>
  </r>
  <r>
    <x v="496"/>
    <s v="378-70-08-798"/>
    <n v="166"/>
  </r>
  <r>
    <x v="497"/>
    <s v="513-33-14-553"/>
    <n v="91"/>
  </r>
  <r>
    <x v="498"/>
    <s v="240-21-54-730"/>
    <n v="10"/>
  </r>
  <r>
    <x v="499"/>
    <s v="299-72-00-838"/>
    <n v="19"/>
  </r>
  <r>
    <x v="499"/>
    <s v="105-89-55-029"/>
    <n v="2"/>
  </r>
  <r>
    <x v="500"/>
    <s v="968-49-97-804"/>
    <n v="125"/>
  </r>
  <r>
    <x v="500"/>
    <s v="178-24-36-171"/>
    <n v="248"/>
  </r>
  <r>
    <x v="500"/>
    <s v="995-59-41-476"/>
    <n v="298"/>
  </r>
  <r>
    <x v="501"/>
    <s v="178-24-36-171"/>
    <n v="406"/>
  </r>
  <r>
    <x v="502"/>
    <s v="080-51-85-809"/>
    <n v="46"/>
  </r>
  <r>
    <x v="503"/>
    <s v="513-33-14-553"/>
    <n v="106"/>
  </r>
  <r>
    <x v="504"/>
    <s v="847-48-41-699"/>
    <n v="121"/>
  </r>
  <r>
    <x v="505"/>
    <s v="392-78-93-552"/>
    <n v="170"/>
  </r>
  <r>
    <x v="505"/>
    <s v="799-94-72-837"/>
    <n v="431"/>
  </r>
  <r>
    <x v="506"/>
    <s v="941-01-60-075"/>
    <n v="483"/>
  </r>
  <r>
    <x v="507"/>
    <s v="254-14-00-156"/>
    <n v="354"/>
  </r>
  <r>
    <x v="508"/>
    <s v="513-33-14-553"/>
    <n v="65"/>
  </r>
  <r>
    <x v="509"/>
    <s v="337-27-67-378"/>
    <n v="176"/>
  </r>
  <r>
    <x v="510"/>
    <s v="843-22-41-173"/>
    <n v="2"/>
  </r>
  <r>
    <x v="511"/>
    <s v="527-15-00-673"/>
    <n v="46"/>
  </r>
  <r>
    <x v="512"/>
    <s v="995-59-41-476"/>
    <n v="477"/>
  </r>
  <r>
    <x v="513"/>
    <s v="126-55-91-375"/>
    <n v="6"/>
  </r>
  <r>
    <x v="514"/>
    <s v="528-09-83-923"/>
    <n v="11"/>
  </r>
  <r>
    <x v="514"/>
    <s v="527-15-00-673"/>
    <n v="126"/>
  </r>
  <r>
    <x v="514"/>
    <s v="269-65-16-447"/>
    <n v="190"/>
  </r>
  <r>
    <x v="515"/>
    <s v="941-01-60-075"/>
    <n v="358"/>
  </r>
  <r>
    <x v="515"/>
    <s v="761-06-34-233"/>
    <n v="78"/>
  </r>
  <r>
    <x v="515"/>
    <s v="884-31-58-627"/>
    <n v="129"/>
  </r>
  <r>
    <x v="516"/>
    <s v="799-94-72-837"/>
    <n v="433"/>
  </r>
  <r>
    <x v="517"/>
    <s v="182-72-86-381"/>
    <n v="18"/>
  </r>
  <r>
    <x v="518"/>
    <s v="936-67-95-170"/>
    <n v="30"/>
  </r>
  <r>
    <x v="519"/>
    <s v="159-34-45-151"/>
    <n v="18"/>
  </r>
  <r>
    <x v="520"/>
    <s v="527-15-00-673"/>
    <n v="146"/>
  </r>
  <r>
    <x v="520"/>
    <s v="138-66-38-929"/>
    <n v="19"/>
  </r>
  <r>
    <x v="521"/>
    <s v="033-49-11-774"/>
    <n v="170"/>
  </r>
  <r>
    <x v="522"/>
    <s v="594-18-15-403"/>
    <n v="428"/>
  </r>
  <r>
    <x v="523"/>
    <s v="941-01-60-075"/>
    <n v="129"/>
  </r>
  <r>
    <x v="524"/>
    <s v="413-93-89-926"/>
    <n v="304"/>
  </r>
  <r>
    <x v="525"/>
    <s v="288-84-37-922"/>
    <n v="15"/>
  </r>
  <r>
    <x v="526"/>
    <s v="766-05-70-009"/>
    <n v="14"/>
  </r>
  <r>
    <x v="527"/>
    <s v="799-94-72-837"/>
    <n v="320"/>
  </r>
  <r>
    <x v="528"/>
    <s v="322-66-15-999"/>
    <n v="44"/>
  </r>
  <r>
    <x v="529"/>
    <s v="749-02-70-623"/>
    <n v="71"/>
  </r>
  <r>
    <x v="529"/>
    <s v="047-70-78-199"/>
    <n v="8"/>
  </r>
  <r>
    <x v="530"/>
    <s v="847-48-41-699"/>
    <n v="444"/>
  </r>
  <r>
    <x v="530"/>
    <s v="014-02-05-290"/>
    <n v="1"/>
  </r>
  <r>
    <x v="531"/>
    <s v="527-15-00-673"/>
    <n v="102"/>
  </r>
  <r>
    <x v="531"/>
    <s v="294-48-56-993"/>
    <n v="181"/>
  </r>
  <r>
    <x v="531"/>
    <s v="495-93-92-849"/>
    <n v="82"/>
  </r>
  <r>
    <x v="532"/>
    <s v="319-54-24-686"/>
    <n v="19"/>
  </r>
  <r>
    <x v="532"/>
    <s v="413-93-89-926"/>
    <n v="245"/>
  </r>
  <r>
    <x v="533"/>
    <s v="995-59-41-476"/>
    <n v="431"/>
  </r>
  <r>
    <x v="533"/>
    <s v="254-14-00-156"/>
    <n v="252"/>
  </r>
  <r>
    <x v="534"/>
    <s v="851-69-49-933"/>
    <n v="2"/>
  </r>
  <r>
    <x v="535"/>
    <s v="043-34-53-278"/>
    <n v="52"/>
  </r>
  <r>
    <x v="536"/>
    <s v="033-49-11-774"/>
    <n v="54"/>
  </r>
  <r>
    <x v="536"/>
    <s v="531-65-00-714"/>
    <n v="4"/>
  </r>
  <r>
    <x v="536"/>
    <s v="692-61-16-906"/>
    <n v="88"/>
  </r>
  <r>
    <x v="537"/>
    <s v="269-65-16-447"/>
    <n v="152"/>
  </r>
  <r>
    <x v="538"/>
    <s v="322-66-15-999"/>
    <n v="121"/>
  </r>
  <r>
    <x v="539"/>
    <s v="269-65-16-447"/>
    <n v="77"/>
  </r>
  <r>
    <x v="540"/>
    <s v="179-23-02-772"/>
    <n v="21"/>
  </r>
  <r>
    <x v="541"/>
    <s v="692-61-16-906"/>
    <n v="48"/>
  </r>
  <r>
    <x v="542"/>
    <s v="392-78-93-552"/>
    <n v="420"/>
  </r>
  <r>
    <x v="543"/>
    <s v="254-14-00-156"/>
    <n v="443"/>
  </r>
  <r>
    <x v="544"/>
    <s v="322-66-15-999"/>
    <n v="46"/>
  </r>
  <r>
    <x v="545"/>
    <s v="554-09-13-964"/>
    <n v="3"/>
  </r>
  <r>
    <x v="546"/>
    <s v="322-66-15-999"/>
    <n v="98"/>
  </r>
  <r>
    <x v="546"/>
    <s v="780-78-31-328"/>
    <n v="18"/>
  </r>
  <r>
    <x v="546"/>
    <s v="941-01-60-075"/>
    <n v="237"/>
  </r>
  <r>
    <x v="546"/>
    <s v="935-78-99-209"/>
    <n v="64"/>
  </r>
  <r>
    <x v="547"/>
    <s v="916-94-78-836"/>
    <n v="32"/>
  </r>
  <r>
    <x v="548"/>
    <s v="749-02-70-623"/>
    <n v="30"/>
  </r>
  <r>
    <x v="548"/>
    <s v="447-16-72-588"/>
    <n v="12"/>
  </r>
  <r>
    <x v="549"/>
    <s v="884-31-58-627"/>
    <n v="138"/>
  </r>
  <r>
    <x v="550"/>
    <s v="178-24-36-171"/>
    <n v="411"/>
  </r>
  <r>
    <x v="551"/>
    <s v="033-49-11-774"/>
    <n v="152"/>
  </r>
  <r>
    <x v="552"/>
    <s v="930-33-80-614"/>
    <n v="10"/>
  </r>
  <r>
    <x v="553"/>
    <s v="269-65-16-447"/>
    <n v="75"/>
  </r>
  <r>
    <x v="553"/>
    <s v="549-21-69-479"/>
    <n v="4"/>
  </r>
  <r>
    <x v="554"/>
    <s v="170-26-38-135"/>
    <n v="2"/>
  </r>
  <r>
    <x v="555"/>
    <s v="692-61-16-906"/>
    <n v="110"/>
  </r>
  <r>
    <x v="556"/>
    <s v="968-49-97-804"/>
    <n v="161"/>
  </r>
  <r>
    <x v="557"/>
    <s v="534-94-49-182"/>
    <n v="68"/>
  </r>
  <r>
    <x v="558"/>
    <s v="322-66-15-999"/>
    <n v="30"/>
  </r>
  <r>
    <x v="559"/>
    <s v="368-99-22-310"/>
    <n v="3"/>
  </r>
  <r>
    <x v="560"/>
    <s v="941-01-60-075"/>
    <n v="117"/>
  </r>
  <r>
    <x v="561"/>
    <s v="885-74-10-856"/>
    <n v="105"/>
  </r>
  <r>
    <x v="561"/>
    <s v="089-90-67-935"/>
    <n v="6"/>
  </r>
  <r>
    <x v="562"/>
    <s v="413-93-89-926"/>
    <n v="378"/>
  </r>
  <r>
    <x v="563"/>
    <s v="513-33-14-553"/>
    <n v="76"/>
  </r>
  <r>
    <x v="564"/>
    <s v="178-24-36-171"/>
    <n v="386"/>
  </r>
  <r>
    <x v="565"/>
    <s v="941-01-60-075"/>
    <n v="132"/>
  </r>
  <r>
    <x v="565"/>
    <s v="178-24-36-171"/>
    <n v="104"/>
  </r>
  <r>
    <x v="566"/>
    <s v="392-78-93-552"/>
    <n v="380"/>
  </r>
  <r>
    <x v="567"/>
    <s v="773-39-15-273"/>
    <n v="76"/>
  </r>
  <r>
    <x v="567"/>
    <s v="410-52-79-946"/>
    <n v="194"/>
  </r>
  <r>
    <x v="568"/>
    <s v="692-61-16-906"/>
    <n v="147"/>
  </r>
  <r>
    <x v="569"/>
    <s v="178-24-36-171"/>
    <n v="319"/>
  </r>
  <r>
    <x v="570"/>
    <s v="761-06-34-233"/>
    <n v="38"/>
  </r>
  <r>
    <x v="571"/>
    <s v="378-70-08-798"/>
    <n v="31"/>
  </r>
  <r>
    <x v="572"/>
    <s v="043-34-53-278"/>
    <n v="28"/>
  </r>
  <r>
    <x v="572"/>
    <s v="194-54-73-711"/>
    <n v="15"/>
  </r>
  <r>
    <x v="573"/>
    <s v="851-69-49-933"/>
    <n v="2"/>
  </r>
  <r>
    <x v="573"/>
    <s v="430-67-31-549"/>
    <n v="16"/>
  </r>
  <r>
    <x v="574"/>
    <s v="773-39-15-273"/>
    <n v="83"/>
  </r>
  <r>
    <x v="575"/>
    <s v="093-96-93-428"/>
    <n v="16"/>
  </r>
  <r>
    <x v="576"/>
    <s v="847-48-41-699"/>
    <n v="397"/>
  </r>
  <r>
    <x v="576"/>
    <s v="773-39-15-273"/>
    <n v="184"/>
  </r>
  <r>
    <x v="577"/>
    <s v="773-39-15-273"/>
    <n v="55"/>
  </r>
  <r>
    <x v="578"/>
    <s v="513-33-14-553"/>
    <n v="107"/>
  </r>
  <r>
    <x v="579"/>
    <s v="513-33-14-553"/>
    <n v="127"/>
  </r>
  <r>
    <x v="580"/>
    <s v="268-62-97-556"/>
    <n v="122"/>
  </r>
  <r>
    <x v="580"/>
    <s v="269-65-16-447"/>
    <n v="107"/>
  </r>
  <r>
    <x v="581"/>
    <s v="178-24-36-171"/>
    <n v="113"/>
  </r>
  <r>
    <x v="581"/>
    <s v="254-14-00-156"/>
    <n v="297"/>
  </r>
  <r>
    <x v="582"/>
    <s v="599-00-55-316"/>
    <n v="14"/>
  </r>
  <r>
    <x v="583"/>
    <s v="495-93-92-849"/>
    <n v="188"/>
  </r>
  <r>
    <x v="584"/>
    <s v="288-84-37-922"/>
    <n v="11"/>
  </r>
  <r>
    <x v="585"/>
    <s v="378-70-08-798"/>
    <n v="105"/>
  </r>
  <r>
    <x v="586"/>
    <s v="811-91-92-867"/>
    <n v="18"/>
  </r>
  <r>
    <x v="586"/>
    <s v="254-14-00-156"/>
    <n v="418"/>
  </r>
  <r>
    <x v="587"/>
    <s v="639-61-50-913"/>
    <n v="4"/>
  </r>
  <r>
    <x v="587"/>
    <s v="609-57-46-753"/>
    <n v="5"/>
  </r>
  <r>
    <x v="588"/>
    <s v="995-59-41-476"/>
    <n v="346"/>
  </r>
  <r>
    <x v="589"/>
    <s v="847-48-41-699"/>
    <n v="417"/>
  </r>
  <r>
    <x v="590"/>
    <s v="115-65-39-258"/>
    <n v="35"/>
  </r>
  <r>
    <x v="590"/>
    <s v="944-16-93-033"/>
    <n v="6"/>
  </r>
  <r>
    <x v="591"/>
    <s v="941-01-60-075"/>
    <n v="322"/>
  </r>
  <r>
    <x v="591"/>
    <s v="916-94-78-836"/>
    <n v="150"/>
  </r>
  <r>
    <x v="592"/>
    <s v="799-94-72-837"/>
    <n v="492"/>
  </r>
  <r>
    <x v="593"/>
    <s v="269-65-16-447"/>
    <n v="93"/>
  </r>
  <r>
    <x v="594"/>
    <s v="692-61-16-906"/>
    <n v="64"/>
  </r>
  <r>
    <x v="594"/>
    <s v="403-50-07-403"/>
    <n v="7"/>
  </r>
  <r>
    <x v="594"/>
    <s v="269-65-16-447"/>
    <n v="90"/>
  </r>
  <r>
    <x v="595"/>
    <s v="941-01-60-075"/>
    <n v="136"/>
  </r>
  <r>
    <x v="596"/>
    <s v="080-51-85-809"/>
    <n v="104"/>
  </r>
  <r>
    <x v="596"/>
    <s v="736-91-47-235"/>
    <n v="1"/>
  </r>
  <r>
    <x v="597"/>
    <s v="935-78-99-209"/>
    <n v="52"/>
  </r>
  <r>
    <x v="597"/>
    <s v="392-78-93-552"/>
    <n v="203"/>
  </r>
  <r>
    <x v="598"/>
    <s v="534-94-49-182"/>
    <n v="183"/>
  </r>
  <r>
    <x v="599"/>
    <s v="692-61-16-906"/>
    <n v="182"/>
  </r>
  <r>
    <x v="600"/>
    <s v="392-78-93-552"/>
    <n v="383"/>
  </r>
  <r>
    <x v="601"/>
    <s v="178-24-36-171"/>
    <n v="113"/>
  </r>
  <r>
    <x v="601"/>
    <s v="620-15-33-614"/>
    <n v="154"/>
  </r>
  <r>
    <x v="601"/>
    <s v="205-96-13-336"/>
    <n v="8"/>
  </r>
  <r>
    <x v="602"/>
    <s v="244-64-83-142"/>
    <n v="5"/>
  </r>
  <r>
    <x v="602"/>
    <s v="159-34-45-151"/>
    <n v="14"/>
  </r>
  <r>
    <x v="603"/>
    <s v="884-31-58-627"/>
    <n v="27"/>
  </r>
  <r>
    <x v="603"/>
    <s v="885-74-10-856"/>
    <n v="141"/>
  </r>
  <r>
    <x v="604"/>
    <s v="180-17-78-339"/>
    <n v="14"/>
  </r>
  <r>
    <x v="604"/>
    <s v="935-78-99-209"/>
    <n v="136"/>
  </r>
  <r>
    <x v="604"/>
    <s v="594-18-15-403"/>
    <n v="378"/>
  </r>
  <r>
    <x v="604"/>
    <s v="270-90-07-560"/>
    <n v="12"/>
  </r>
  <r>
    <x v="605"/>
    <s v="392-78-93-552"/>
    <n v="284"/>
  </r>
  <r>
    <x v="606"/>
    <s v="080-51-85-809"/>
    <n v="54"/>
  </r>
  <r>
    <x v="606"/>
    <s v="935-78-99-209"/>
    <n v="51"/>
  </r>
  <r>
    <x v="606"/>
    <s v="322-66-15-999"/>
    <n v="159"/>
  </r>
  <r>
    <x v="607"/>
    <s v="847-48-41-699"/>
    <n v="351"/>
  </r>
  <r>
    <x v="607"/>
    <s v="178-24-36-171"/>
    <n v="390"/>
  </r>
  <r>
    <x v="607"/>
    <s v="019-98-81-222"/>
    <n v="4"/>
  </r>
  <r>
    <x v="608"/>
    <s v="968-49-97-804"/>
    <n v="140"/>
  </r>
  <r>
    <x v="609"/>
    <s v="941-01-60-075"/>
    <n v="125"/>
  </r>
  <r>
    <x v="609"/>
    <s v="527-15-00-673"/>
    <n v="97"/>
  </r>
  <r>
    <x v="610"/>
    <s v="527-15-00-673"/>
    <n v="190"/>
  </r>
  <r>
    <x v="611"/>
    <s v="799-94-72-837"/>
    <n v="415"/>
  </r>
  <r>
    <x v="612"/>
    <s v="847-48-41-699"/>
    <n v="269"/>
  </r>
  <r>
    <x v="612"/>
    <s v="822-52-42-474"/>
    <n v="11"/>
  </r>
  <r>
    <x v="612"/>
    <s v="392-78-93-552"/>
    <n v="162"/>
  </r>
  <r>
    <x v="613"/>
    <s v="269-65-16-447"/>
    <n v="75"/>
  </r>
  <r>
    <x v="614"/>
    <s v="178-24-36-171"/>
    <n v="358"/>
  </r>
  <r>
    <x v="615"/>
    <s v="885-74-10-856"/>
    <n v="198"/>
  </r>
  <r>
    <x v="616"/>
    <s v="178-24-36-171"/>
    <n v="189"/>
  </r>
  <r>
    <x v="617"/>
    <s v="337-27-67-378"/>
    <n v="226"/>
  </r>
  <r>
    <x v="618"/>
    <s v="322-66-15-999"/>
    <n v="94"/>
  </r>
  <r>
    <x v="619"/>
    <s v="941-01-60-075"/>
    <n v="401"/>
  </r>
  <r>
    <x v="620"/>
    <s v="513-33-14-553"/>
    <n v="52"/>
  </r>
  <r>
    <x v="621"/>
    <s v="904-16-42-385"/>
    <n v="189"/>
  </r>
  <r>
    <x v="622"/>
    <s v="413-93-89-926"/>
    <n v="201"/>
  </r>
  <r>
    <x v="623"/>
    <s v="178-24-36-171"/>
    <n v="235"/>
  </r>
  <r>
    <x v="624"/>
    <s v="322-66-15-999"/>
    <n v="78"/>
  </r>
  <r>
    <x v="624"/>
    <s v="080-77-49-649"/>
    <n v="13"/>
  </r>
  <r>
    <x v="624"/>
    <s v="910-38-33-489"/>
    <n v="196"/>
  </r>
  <r>
    <x v="625"/>
    <s v="982-09-19-706"/>
    <n v="11"/>
  </r>
  <r>
    <x v="625"/>
    <s v="547-03-32-866"/>
    <n v="17"/>
  </r>
  <r>
    <x v="626"/>
    <s v="596-37-06-465"/>
    <n v="4"/>
  </r>
  <r>
    <x v="627"/>
    <s v="753-35-55-536"/>
    <n v="17"/>
  </r>
  <r>
    <x v="627"/>
    <s v="857-68-68-600"/>
    <n v="1"/>
  </r>
  <r>
    <x v="628"/>
    <s v="775-48-66-885"/>
    <n v="6"/>
  </r>
  <r>
    <x v="628"/>
    <s v="254-14-00-156"/>
    <n v="496"/>
  </r>
  <r>
    <x v="629"/>
    <s v="594-18-15-403"/>
    <n v="363"/>
  </r>
  <r>
    <x v="630"/>
    <s v="594-18-15-403"/>
    <n v="491"/>
  </r>
  <r>
    <x v="630"/>
    <s v="413-93-89-926"/>
    <n v="369"/>
  </r>
  <r>
    <x v="631"/>
    <s v="527-15-00-673"/>
    <n v="60"/>
  </r>
  <r>
    <x v="632"/>
    <s v="910-38-33-489"/>
    <n v="35"/>
  </r>
  <r>
    <x v="633"/>
    <s v="254-14-00-156"/>
    <n v="121"/>
  </r>
  <r>
    <x v="633"/>
    <s v="941-01-60-075"/>
    <n v="442"/>
  </r>
  <r>
    <x v="634"/>
    <s v="254-14-00-156"/>
    <n v="338"/>
  </r>
  <r>
    <x v="635"/>
    <s v="935-78-99-209"/>
    <n v="94"/>
  </r>
  <r>
    <x v="636"/>
    <s v="369-43-03-176"/>
    <n v="14"/>
  </r>
  <r>
    <x v="637"/>
    <s v="824-54-79-834"/>
    <n v="2"/>
  </r>
  <r>
    <x v="638"/>
    <s v="799-94-72-837"/>
    <n v="110"/>
  </r>
  <r>
    <x v="639"/>
    <s v="277-10-19-546"/>
    <n v="18"/>
  </r>
  <r>
    <x v="639"/>
    <s v="964-69-89-011"/>
    <n v="7"/>
  </r>
  <r>
    <x v="640"/>
    <s v="534-38-74-959"/>
    <n v="2"/>
  </r>
  <r>
    <x v="641"/>
    <s v="916-94-78-836"/>
    <n v="188"/>
  </r>
  <r>
    <x v="642"/>
    <s v="550-69-18-758"/>
    <n v="11"/>
  </r>
  <r>
    <x v="642"/>
    <s v="799-94-72-837"/>
    <n v="129"/>
  </r>
  <r>
    <x v="642"/>
    <s v="692-61-16-906"/>
    <n v="117"/>
  </r>
  <r>
    <x v="643"/>
    <s v="054-09-46-315"/>
    <n v="11"/>
  </r>
  <r>
    <x v="644"/>
    <s v="692-61-16-906"/>
    <n v="186"/>
  </r>
  <r>
    <x v="645"/>
    <s v="269-65-16-447"/>
    <n v="40"/>
  </r>
  <r>
    <x v="646"/>
    <s v="596-37-06-465"/>
    <n v="6"/>
  </r>
  <r>
    <x v="647"/>
    <s v="322-66-15-999"/>
    <n v="153"/>
  </r>
  <r>
    <x v="648"/>
    <s v="392-78-93-552"/>
    <n v="163"/>
  </r>
  <r>
    <x v="649"/>
    <s v="337-81-35-067"/>
    <n v="16"/>
  </r>
  <r>
    <x v="650"/>
    <s v="410-52-79-946"/>
    <n v="161"/>
  </r>
  <r>
    <x v="651"/>
    <s v="801-63-85-001"/>
    <n v="5"/>
  </r>
  <r>
    <x v="652"/>
    <s v="534-94-49-182"/>
    <n v="200"/>
  </r>
  <r>
    <x v="653"/>
    <s v="272-67-67-068"/>
    <n v="11"/>
  </r>
  <r>
    <x v="654"/>
    <s v="172-30-09-104"/>
    <n v="14"/>
  </r>
  <r>
    <x v="655"/>
    <s v="254-14-00-156"/>
    <n v="469"/>
  </r>
  <r>
    <x v="656"/>
    <s v="766-05-70-009"/>
    <n v="11"/>
  </r>
  <r>
    <x v="656"/>
    <s v="799-94-72-837"/>
    <n v="423"/>
  </r>
  <r>
    <x v="656"/>
    <s v="093-96-93-428"/>
    <n v="9"/>
  </r>
  <r>
    <x v="656"/>
    <s v="284-59-84-568"/>
    <n v="3"/>
  </r>
  <r>
    <x v="657"/>
    <s v="178-24-36-171"/>
    <n v="186"/>
  </r>
  <r>
    <x v="657"/>
    <s v="254-14-00-156"/>
    <n v="390"/>
  </r>
  <r>
    <x v="658"/>
    <s v="594-18-15-403"/>
    <n v="445"/>
  </r>
  <r>
    <x v="659"/>
    <s v="941-01-60-075"/>
    <n v="241"/>
  </r>
  <r>
    <x v="659"/>
    <s v="665-06-94-730"/>
    <n v="3"/>
  </r>
  <r>
    <x v="660"/>
    <s v="033-49-11-774"/>
    <n v="50"/>
  </r>
  <r>
    <x v="661"/>
    <s v="337-27-67-378"/>
    <n v="284"/>
  </r>
  <r>
    <x v="662"/>
    <s v="847-48-41-699"/>
    <n v="395"/>
  </r>
  <r>
    <x v="663"/>
    <s v="594-18-15-403"/>
    <n v="290"/>
  </r>
  <r>
    <x v="664"/>
    <s v="178-24-36-171"/>
    <n v="361"/>
  </r>
  <r>
    <x v="665"/>
    <s v="413-93-89-926"/>
    <n v="355"/>
  </r>
  <r>
    <x v="666"/>
    <s v="534-50-90-387"/>
    <n v="19"/>
  </r>
  <r>
    <x v="667"/>
    <s v="495-93-92-849"/>
    <n v="32"/>
  </r>
  <r>
    <x v="668"/>
    <s v="240-56-56-791"/>
    <n v="13"/>
  </r>
  <r>
    <x v="668"/>
    <s v="392-78-93-552"/>
    <n v="156"/>
  </r>
  <r>
    <x v="669"/>
    <s v="204-35-99-685"/>
    <n v="20"/>
  </r>
  <r>
    <x v="670"/>
    <s v="904-16-42-385"/>
    <n v="112"/>
  </r>
  <r>
    <x v="671"/>
    <s v="254-14-00-156"/>
    <n v="110"/>
  </r>
  <r>
    <x v="672"/>
    <s v="789-52-61-433"/>
    <n v="4"/>
  </r>
  <r>
    <x v="673"/>
    <s v="281-47-91-148"/>
    <n v="18"/>
  </r>
  <r>
    <x v="674"/>
    <s v="910-38-33-489"/>
    <n v="60"/>
  </r>
  <r>
    <x v="674"/>
    <s v="140-36-11-559"/>
    <n v="14"/>
  </r>
  <r>
    <x v="674"/>
    <s v="378-70-08-798"/>
    <n v="24"/>
  </r>
  <r>
    <x v="675"/>
    <s v="178-24-36-171"/>
    <n v="145"/>
  </r>
  <r>
    <x v="675"/>
    <s v="941-01-60-075"/>
    <n v="393"/>
  </r>
  <r>
    <x v="676"/>
    <s v="378-70-08-798"/>
    <n v="73"/>
  </r>
  <r>
    <x v="676"/>
    <s v="885-74-10-856"/>
    <n v="136"/>
  </r>
  <r>
    <x v="677"/>
    <s v="392-78-93-552"/>
    <n v="422"/>
  </r>
  <r>
    <x v="678"/>
    <s v="847-48-41-699"/>
    <n v="187"/>
  </r>
  <r>
    <x v="679"/>
    <s v="269-65-16-447"/>
    <n v="58"/>
  </r>
  <r>
    <x v="680"/>
    <s v="392-78-93-552"/>
    <n v="436"/>
  </r>
  <r>
    <x v="681"/>
    <s v="799-94-72-837"/>
    <n v="406"/>
  </r>
  <r>
    <x v="682"/>
    <s v="799-94-72-837"/>
    <n v="108"/>
  </r>
  <r>
    <x v="683"/>
    <s v="773-41-40-060"/>
    <n v="10"/>
  </r>
  <r>
    <x v="684"/>
    <s v="916-94-78-836"/>
    <n v="153"/>
  </r>
  <r>
    <x v="685"/>
    <s v="653-45-64-141"/>
    <n v="3"/>
  </r>
  <r>
    <x v="686"/>
    <s v="935-78-99-209"/>
    <n v="109"/>
  </r>
  <r>
    <x v="687"/>
    <s v="804-82-65-826"/>
    <n v="9"/>
  </r>
  <r>
    <x v="687"/>
    <s v="495-93-92-849"/>
    <n v="112"/>
  </r>
  <r>
    <x v="688"/>
    <s v="080-51-85-809"/>
    <n v="29"/>
  </r>
  <r>
    <x v="688"/>
    <s v="941-01-60-075"/>
    <n v="310"/>
  </r>
  <r>
    <x v="689"/>
    <s v="322-66-15-999"/>
    <n v="107"/>
  </r>
  <r>
    <x v="690"/>
    <s v="885-74-10-856"/>
    <n v="26"/>
  </r>
  <r>
    <x v="691"/>
    <s v="935-78-99-209"/>
    <n v="114"/>
  </r>
  <r>
    <x v="692"/>
    <s v="930-33-80-614"/>
    <n v="4"/>
  </r>
  <r>
    <x v="693"/>
    <s v="058-15-94-554"/>
    <n v="15"/>
  </r>
  <r>
    <x v="694"/>
    <s v="527-15-00-673"/>
    <n v="144"/>
  </r>
  <r>
    <x v="695"/>
    <s v="594-18-15-403"/>
    <n v="110"/>
  </r>
  <r>
    <x v="695"/>
    <s v="916-94-78-836"/>
    <n v="105"/>
  </r>
  <r>
    <x v="696"/>
    <s v="495-93-92-849"/>
    <n v="51"/>
  </r>
  <r>
    <x v="697"/>
    <s v="295-31-73-319"/>
    <n v="1"/>
  </r>
  <r>
    <x v="697"/>
    <s v="193-47-03-638"/>
    <n v="8"/>
  </r>
  <r>
    <x v="698"/>
    <s v="847-48-41-699"/>
    <n v="128"/>
  </r>
  <r>
    <x v="699"/>
    <s v="277-10-19-546"/>
    <n v="9"/>
  </r>
  <r>
    <x v="700"/>
    <s v="847-48-41-699"/>
    <n v="291"/>
  </r>
  <r>
    <x v="701"/>
    <s v="799-94-72-837"/>
    <n v="261"/>
  </r>
  <r>
    <x v="702"/>
    <s v="495-93-92-849"/>
    <n v="192"/>
  </r>
  <r>
    <x v="702"/>
    <s v="254-14-00-156"/>
    <n v="319"/>
  </r>
  <r>
    <x v="703"/>
    <s v="392-78-93-552"/>
    <n v="393"/>
  </r>
  <r>
    <x v="704"/>
    <s v="307-98-17-187"/>
    <n v="13"/>
  </r>
  <r>
    <x v="705"/>
    <s v="941-01-60-075"/>
    <n v="380"/>
  </r>
  <r>
    <x v="706"/>
    <s v="916-94-78-836"/>
    <n v="36"/>
  </r>
  <r>
    <x v="707"/>
    <s v="268-62-97-556"/>
    <n v="179"/>
  </r>
  <r>
    <x v="708"/>
    <s v="378-70-08-798"/>
    <n v="111"/>
  </r>
  <r>
    <x v="709"/>
    <s v="885-74-10-856"/>
    <n v="36"/>
  </r>
  <r>
    <x v="709"/>
    <s v="749-02-70-623"/>
    <n v="120"/>
  </r>
  <r>
    <x v="710"/>
    <s v="711-39-55-294"/>
    <n v="11"/>
  </r>
  <r>
    <x v="711"/>
    <s v="080-77-49-649"/>
    <n v="15"/>
  </r>
  <r>
    <x v="711"/>
    <s v="715-03-63-213"/>
    <n v="4"/>
  </r>
  <r>
    <x v="712"/>
    <s v="940-29-78-846"/>
    <n v="11"/>
  </r>
  <r>
    <x v="713"/>
    <s v="128-91-02-348"/>
    <n v="9"/>
  </r>
  <r>
    <x v="714"/>
    <s v="941-01-60-075"/>
    <n v="498"/>
  </r>
  <r>
    <x v="715"/>
    <s v="392-78-93-552"/>
    <n v="350"/>
  </r>
  <r>
    <x v="715"/>
    <s v="885-74-10-856"/>
    <n v="191"/>
  </r>
  <r>
    <x v="715"/>
    <s v="847-48-41-699"/>
    <n v="402"/>
  </r>
  <r>
    <x v="716"/>
    <s v="513-33-14-553"/>
    <n v="140"/>
  </r>
  <r>
    <x v="717"/>
    <s v="395-19-63-367"/>
    <n v="3"/>
  </r>
  <r>
    <x v="718"/>
    <s v="495-93-92-849"/>
    <n v="25"/>
  </r>
  <r>
    <x v="719"/>
    <s v="737-62-05-770"/>
    <n v="7"/>
  </r>
  <r>
    <x v="720"/>
    <s v="277-20-90-210"/>
    <n v="17"/>
  </r>
  <r>
    <x v="720"/>
    <s v="847-48-41-699"/>
    <n v="479"/>
  </r>
  <r>
    <x v="720"/>
    <s v="405-18-48-099"/>
    <n v="6"/>
  </r>
  <r>
    <x v="720"/>
    <s v="351-06-97-406"/>
    <n v="10"/>
  </r>
  <r>
    <x v="721"/>
    <s v="665-06-94-730"/>
    <n v="2"/>
  </r>
  <r>
    <x v="722"/>
    <s v="270-87-86-398"/>
    <n v="13"/>
  </r>
  <r>
    <x v="723"/>
    <s v="204-35-99-685"/>
    <n v="12"/>
  </r>
  <r>
    <x v="723"/>
    <s v="594-18-15-403"/>
    <n v="191"/>
  </r>
  <r>
    <x v="723"/>
    <s v="749-02-70-623"/>
    <n v="123"/>
  </r>
  <r>
    <x v="724"/>
    <s v="269-65-16-447"/>
    <n v="66"/>
  </r>
  <r>
    <x v="725"/>
    <s v="692-61-16-906"/>
    <n v="132"/>
  </r>
  <r>
    <x v="726"/>
    <s v="547-99-88-807"/>
    <n v="9"/>
  </r>
  <r>
    <x v="726"/>
    <s v="773-39-15-273"/>
    <n v="111"/>
  </r>
  <r>
    <x v="727"/>
    <s v="080-51-85-809"/>
    <n v="163"/>
  </r>
  <r>
    <x v="727"/>
    <s v="208-84-31-216"/>
    <n v="4"/>
  </r>
  <r>
    <x v="728"/>
    <s v="295-31-73-319"/>
    <n v="10"/>
  </r>
  <r>
    <x v="729"/>
    <s v="847-48-41-699"/>
    <n v="457"/>
  </r>
  <r>
    <x v="730"/>
    <s v="941-01-60-075"/>
    <n v="260"/>
  </r>
  <r>
    <x v="731"/>
    <s v="950-40-82-698"/>
    <n v="181"/>
  </r>
  <r>
    <x v="732"/>
    <s v="941-01-60-075"/>
    <n v="144"/>
  </r>
  <r>
    <x v="733"/>
    <s v="178-24-36-171"/>
    <n v="246"/>
  </r>
  <r>
    <x v="734"/>
    <s v="531-81-72-734"/>
    <n v="10"/>
  </r>
  <r>
    <x v="735"/>
    <s v="294-48-56-993"/>
    <n v="148"/>
  </r>
  <r>
    <x v="736"/>
    <s v="968-49-97-804"/>
    <n v="24"/>
  </r>
  <r>
    <x v="737"/>
    <s v="410-52-79-946"/>
    <n v="66"/>
  </r>
  <r>
    <x v="738"/>
    <s v="392-78-93-552"/>
    <n v="333"/>
  </r>
  <r>
    <x v="738"/>
    <s v="916-94-78-836"/>
    <n v="194"/>
  </r>
  <r>
    <x v="739"/>
    <s v="269-65-16-447"/>
    <n v="154"/>
  </r>
  <r>
    <x v="739"/>
    <s v="322-66-15-999"/>
    <n v="100"/>
  </r>
  <r>
    <x v="739"/>
    <s v="369-43-03-176"/>
    <n v="18"/>
  </r>
  <r>
    <x v="739"/>
    <s v="549-21-69-479"/>
    <n v="20"/>
  </r>
  <r>
    <x v="740"/>
    <s v="322-66-15-999"/>
    <n v="200"/>
  </r>
  <r>
    <x v="741"/>
    <s v="269-65-16-447"/>
    <n v="48"/>
  </r>
  <r>
    <x v="741"/>
    <s v="692-61-16-906"/>
    <n v="68"/>
  </r>
  <r>
    <x v="742"/>
    <s v="639-61-50-913"/>
    <n v="9"/>
  </r>
  <r>
    <x v="743"/>
    <s v="941-01-60-075"/>
    <n v="493"/>
  </r>
  <r>
    <x v="743"/>
    <s v="799-94-72-837"/>
    <n v="340"/>
  </r>
  <r>
    <x v="744"/>
    <s v="639-61-50-913"/>
    <n v="2"/>
  </r>
  <r>
    <x v="745"/>
    <s v="378-70-08-798"/>
    <n v="62"/>
  </r>
  <r>
    <x v="745"/>
    <s v="178-24-36-171"/>
    <n v="164"/>
  </r>
  <r>
    <x v="746"/>
    <s v="378-70-08-798"/>
    <n v="170"/>
  </r>
  <r>
    <x v="747"/>
    <s v="884-31-58-627"/>
    <n v="164"/>
  </r>
  <r>
    <x v="748"/>
    <s v="043-34-53-278"/>
    <n v="70"/>
  </r>
  <r>
    <x v="749"/>
    <s v="941-01-60-075"/>
    <n v="133"/>
  </r>
  <r>
    <x v="750"/>
    <s v="817-44-45-607"/>
    <n v="20"/>
  </r>
  <r>
    <x v="751"/>
    <s v="735-37-27-393"/>
    <n v="15"/>
  </r>
  <r>
    <x v="752"/>
    <s v="788-39-15-311"/>
    <n v="15"/>
  </r>
  <r>
    <x v="753"/>
    <s v="507-22-76-992"/>
    <n v="105"/>
  </r>
  <r>
    <x v="754"/>
    <s v="935-78-99-209"/>
    <n v="192"/>
  </r>
  <r>
    <x v="754"/>
    <s v="936-67-95-170"/>
    <n v="142"/>
  </r>
  <r>
    <x v="755"/>
    <s v="781-80-31-583"/>
    <n v="3"/>
  </r>
  <r>
    <x v="755"/>
    <s v="413-93-89-926"/>
    <n v="219"/>
  </r>
  <r>
    <x v="756"/>
    <s v="534-94-49-182"/>
    <n v="137"/>
  </r>
  <r>
    <x v="757"/>
    <s v="910-38-33-489"/>
    <n v="108"/>
  </r>
  <r>
    <x v="758"/>
    <s v="995-59-41-476"/>
    <n v="395"/>
  </r>
  <r>
    <x v="759"/>
    <s v="047-26-54-835"/>
    <n v="3"/>
  </r>
  <r>
    <x v="760"/>
    <s v="043-34-53-278"/>
    <n v="73"/>
  </r>
  <r>
    <x v="760"/>
    <s v="392-78-93-552"/>
    <n v="209"/>
  </r>
  <r>
    <x v="761"/>
    <s v="916-94-78-836"/>
    <n v="41"/>
  </r>
  <r>
    <x v="762"/>
    <s v="413-93-89-926"/>
    <n v="488"/>
  </r>
  <r>
    <x v="763"/>
    <s v="325-70-30-985"/>
    <n v="5"/>
  </r>
  <r>
    <x v="763"/>
    <s v="513-33-14-553"/>
    <n v="97"/>
  </r>
  <r>
    <x v="764"/>
    <s v="885-74-10-856"/>
    <n v="58"/>
  </r>
  <r>
    <x v="764"/>
    <s v="322-66-15-999"/>
    <n v="179"/>
  </r>
  <r>
    <x v="765"/>
    <s v="242-04-13-206"/>
    <n v="18"/>
  </r>
  <r>
    <x v="766"/>
    <s v="843-22-41-173"/>
    <n v="4"/>
  </r>
  <r>
    <x v="766"/>
    <s v="019-98-81-222"/>
    <n v="1"/>
  </r>
  <r>
    <x v="767"/>
    <s v="935-78-99-209"/>
    <n v="86"/>
  </r>
  <r>
    <x v="768"/>
    <s v="799-94-72-837"/>
    <n v="290"/>
  </r>
  <r>
    <x v="769"/>
    <s v="789-52-61-433"/>
    <n v="14"/>
  </r>
  <r>
    <x v="770"/>
    <s v="761-06-34-233"/>
    <n v="120"/>
  </r>
  <r>
    <x v="770"/>
    <s v="115-65-39-258"/>
    <n v="28"/>
  </r>
  <r>
    <x v="771"/>
    <s v="847-48-41-699"/>
    <n v="213"/>
  </r>
  <r>
    <x v="772"/>
    <s v="050-38-86-889"/>
    <n v="10"/>
  </r>
  <r>
    <x v="773"/>
    <s v="513-33-14-553"/>
    <n v="53"/>
  </r>
  <r>
    <x v="774"/>
    <s v="534-94-49-182"/>
    <n v="178"/>
  </r>
  <r>
    <x v="774"/>
    <s v="340-11-17-090"/>
    <n v="6"/>
  </r>
  <r>
    <x v="775"/>
    <s v="847-48-41-699"/>
    <n v="118"/>
  </r>
  <r>
    <x v="775"/>
    <s v="982-09-19-706"/>
    <n v="5"/>
  </r>
  <r>
    <x v="776"/>
    <s v="269-65-16-447"/>
    <n v="89"/>
  </r>
  <r>
    <x v="777"/>
    <s v="968-49-97-804"/>
    <n v="22"/>
  </r>
  <r>
    <x v="778"/>
    <s v="269-65-16-447"/>
    <n v="199"/>
  </r>
  <r>
    <x v="779"/>
    <s v="164-61-25-530"/>
    <n v="8"/>
  </r>
  <r>
    <x v="779"/>
    <s v="269-65-16-447"/>
    <n v="198"/>
  </r>
  <r>
    <x v="780"/>
    <s v="029-43-78-009"/>
    <n v="6"/>
  </r>
  <r>
    <x v="780"/>
    <s v="033-49-11-774"/>
    <n v="68"/>
  </r>
  <r>
    <x v="780"/>
    <s v="995-59-41-476"/>
    <n v="200"/>
  </r>
  <r>
    <x v="781"/>
    <s v="594-18-15-403"/>
    <n v="426"/>
  </r>
  <r>
    <x v="781"/>
    <s v="773-39-15-273"/>
    <n v="142"/>
  </r>
  <r>
    <x v="781"/>
    <s v="254-14-00-156"/>
    <n v="298"/>
  </r>
  <r>
    <x v="782"/>
    <s v="413-93-89-926"/>
    <n v="224"/>
  </r>
  <r>
    <x v="783"/>
    <s v="594-18-15-403"/>
    <n v="133"/>
  </r>
  <r>
    <x v="784"/>
    <s v="392-78-93-552"/>
    <n v="326"/>
  </r>
  <r>
    <x v="784"/>
    <s v="950-40-82-698"/>
    <n v="102"/>
  </r>
  <r>
    <x v="785"/>
    <s v="254-14-00-156"/>
    <n v="332"/>
  </r>
  <r>
    <x v="786"/>
    <s v="080-51-85-809"/>
    <n v="95"/>
  </r>
  <r>
    <x v="787"/>
    <s v="170-89-76-803"/>
    <n v="7"/>
  </r>
  <r>
    <x v="787"/>
    <s v="799-94-72-837"/>
    <n v="276"/>
  </r>
  <r>
    <x v="787"/>
    <s v="865-19-31-951"/>
    <n v="6"/>
  </r>
  <r>
    <x v="788"/>
    <s v="392-78-93-552"/>
    <n v="232"/>
  </r>
  <r>
    <x v="788"/>
    <s v="527-15-00-673"/>
    <n v="162"/>
  </r>
  <r>
    <x v="789"/>
    <s v="749-02-70-623"/>
    <n v="66"/>
  </r>
  <r>
    <x v="789"/>
    <s v="371-70-96-597"/>
    <n v="2"/>
  </r>
  <r>
    <x v="789"/>
    <s v="904-16-42-385"/>
    <n v="152"/>
  </r>
  <r>
    <x v="789"/>
    <s v="687-31-19-697"/>
    <n v="2"/>
  </r>
  <r>
    <x v="790"/>
    <s v="910-38-33-489"/>
    <n v="115"/>
  </r>
  <r>
    <x v="790"/>
    <s v="916-94-78-836"/>
    <n v="29"/>
  </r>
  <r>
    <x v="790"/>
    <s v="968-49-97-804"/>
    <n v="91"/>
  </r>
  <r>
    <x v="791"/>
    <s v="080-51-85-809"/>
    <n v="125"/>
  </r>
  <r>
    <x v="792"/>
    <s v="692-61-16-906"/>
    <n v="40"/>
  </r>
  <r>
    <x v="792"/>
    <s v="847-48-41-699"/>
    <n v="279"/>
  </r>
  <r>
    <x v="793"/>
    <s v="128-69-77-900"/>
    <n v="8"/>
  </r>
  <r>
    <x v="794"/>
    <s v="884-31-58-627"/>
    <n v="194"/>
  </r>
  <r>
    <x v="795"/>
    <s v="043-34-53-278"/>
    <n v="168"/>
  </r>
  <r>
    <x v="796"/>
    <s v="799-94-72-837"/>
    <n v="211"/>
  </r>
  <r>
    <x v="796"/>
    <s v="208-84-31-216"/>
    <n v="19"/>
  </r>
  <r>
    <x v="797"/>
    <s v="214-54-56-360"/>
    <n v="16"/>
  </r>
  <r>
    <x v="798"/>
    <s v="961-86-77-989"/>
    <n v="18"/>
  </r>
  <r>
    <x v="798"/>
    <s v="254-14-00-156"/>
    <n v="399"/>
  </r>
  <r>
    <x v="799"/>
    <s v="236-48-82-153"/>
    <n v="11"/>
  </r>
  <r>
    <x v="800"/>
    <s v="033-49-11-774"/>
    <n v="131"/>
  </r>
  <r>
    <x v="801"/>
    <s v="761-06-34-233"/>
    <n v="67"/>
  </r>
  <r>
    <x v="802"/>
    <s v="749-02-70-623"/>
    <n v="151"/>
  </r>
  <r>
    <x v="803"/>
    <s v="033-49-11-774"/>
    <n v="105"/>
  </r>
  <r>
    <x v="804"/>
    <s v="884-31-58-627"/>
    <n v="132"/>
  </r>
  <r>
    <x v="804"/>
    <s v="413-93-89-926"/>
    <n v="142"/>
  </r>
  <r>
    <x v="804"/>
    <s v="561-51-98-882"/>
    <n v="17"/>
  </r>
  <r>
    <x v="805"/>
    <s v="254-14-00-156"/>
    <n v="444"/>
  </r>
  <r>
    <x v="805"/>
    <s v="941-01-60-075"/>
    <n v="294"/>
  </r>
  <r>
    <x v="806"/>
    <s v="254-14-00-156"/>
    <n v="274"/>
  </r>
  <r>
    <x v="807"/>
    <s v="968-49-97-804"/>
    <n v="168"/>
  </r>
  <r>
    <x v="808"/>
    <s v="885-74-10-856"/>
    <n v="115"/>
  </r>
  <r>
    <x v="808"/>
    <s v="534-94-49-182"/>
    <n v="126"/>
  </r>
  <r>
    <x v="809"/>
    <s v="378-70-08-798"/>
    <n v="73"/>
  </r>
  <r>
    <x v="809"/>
    <s v="178-24-36-171"/>
    <n v="413"/>
  </r>
  <r>
    <x v="810"/>
    <s v="254-14-00-156"/>
    <n v="393"/>
  </r>
  <r>
    <x v="811"/>
    <s v="429-16-50-754"/>
    <n v="13"/>
  </r>
  <r>
    <x v="812"/>
    <s v="178-24-36-171"/>
    <n v="211"/>
  </r>
  <r>
    <x v="813"/>
    <s v="692-61-16-906"/>
    <n v="116"/>
  </r>
  <r>
    <x v="813"/>
    <s v="872-13-44-365"/>
    <n v="9"/>
  </r>
  <r>
    <x v="814"/>
    <s v="392-78-93-552"/>
    <n v="117"/>
  </r>
  <r>
    <x v="815"/>
    <s v="941-01-60-075"/>
    <n v="221"/>
  </r>
  <r>
    <x v="816"/>
    <s v="193-47-03-638"/>
    <n v="9"/>
  </r>
  <r>
    <x v="817"/>
    <s v="413-93-89-926"/>
    <n v="214"/>
  </r>
  <r>
    <x v="818"/>
    <s v="916-94-78-836"/>
    <n v="138"/>
  </r>
  <r>
    <x v="819"/>
    <s v="530-86-39-445"/>
    <n v="11"/>
  </r>
  <r>
    <x v="819"/>
    <s v="495-93-92-849"/>
    <n v="128"/>
  </r>
  <r>
    <x v="820"/>
    <s v="413-93-89-926"/>
    <n v="376"/>
  </r>
  <r>
    <x v="821"/>
    <s v="413-93-89-926"/>
    <n v="121"/>
  </r>
  <r>
    <x v="821"/>
    <s v="799-94-72-837"/>
    <n v="200"/>
  </r>
  <r>
    <x v="822"/>
    <s v="413-93-89-926"/>
    <n v="500"/>
  </r>
  <r>
    <x v="823"/>
    <s v="884-31-58-627"/>
    <n v="108"/>
  </r>
  <r>
    <x v="824"/>
    <s v="410-52-79-946"/>
    <n v="59"/>
  </r>
  <r>
    <x v="825"/>
    <s v="749-02-70-623"/>
    <n v="191"/>
  </r>
  <r>
    <x v="826"/>
    <s v="080-51-85-809"/>
    <n v="189"/>
  </r>
  <r>
    <x v="827"/>
    <s v="392-78-93-552"/>
    <n v="247"/>
  </r>
  <r>
    <x v="827"/>
    <s v="968-49-97-804"/>
    <n v="195"/>
  </r>
  <r>
    <x v="828"/>
    <s v="951-02-59-808"/>
    <n v="6"/>
  </r>
  <r>
    <x v="829"/>
    <s v="874-03-53-609"/>
    <n v="1"/>
  </r>
  <r>
    <x v="830"/>
    <s v="941-01-60-075"/>
    <n v="347"/>
  </r>
  <r>
    <x v="831"/>
    <s v="799-94-72-837"/>
    <n v="317"/>
  </r>
  <r>
    <x v="832"/>
    <s v="392-78-93-552"/>
    <n v="271"/>
  </r>
  <r>
    <x v="832"/>
    <s v="954-85-72-732"/>
    <n v="4"/>
  </r>
  <r>
    <x v="833"/>
    <s v="378-70-08-798"/>
    <n v="121"/>
  </r>
  <r>
    <x v="834"/>
    <s v="043-34-53-278"/>
    <n v="81"/>
  </r>
  <r>
    <x v="834"/>
    <s v="900-85-70-552"/>
    <n v="1"/>
  </r>
  <r>
    <x v="835"/>
    <s v="534-94-49-182"/>
    <n v="142"/>
  </r>
  <r>
    <x v="836"/>
    <s v="178-24-36-171"/>
    <n v="265"/>
  </r>
  <r>
    <x v="837"/>
    <s v="043-34-53-278"/>
    <n v="194"/>
  </r>
  <r>
    <x v="837"/>
    <s v="131-80-62-556"/>
    <n v="15"/>
  </r>
  <r>
    <x v="838"/>
    <s v="749-02-70-623"/>
    <n v="23"/>
  </r>
  <r>
    <x v="838"/>
    <s v="178-24-36-171"/>
    <n v="279"/>
  </r>
  <r>
    <x v="839"/>
    <s v="523-09-63-706"/>
    <n v="1"/>
  </r>
  <r>
    <x v="840"/>
    <s v="178-24-36-171"/>
    <n v="487"/>
  </r>
  <r>
    <x v="840"/>
    <s v="254-14-00-156"/>
    <n v="395"/>
  </r>
  <r>
    <x v="841"/>
    <s v="884-31-58-627"/>
    <n v="91"/>
  </r>
  <r>
    <x v="841"/>
    <s v="410-52-79-946"/>
    <n v="39"/>
  </r>
  <r>
    <x v="841"/>
    <s v="178-24-36-171"/>
    <n v="312"/>
  </r>
  <r>
    <x v="842"/>
    <s v="346-83-33-264"/>
    <n v="20"/>
  </r>
  <r>
    <x v="843"/>
    <s v="378-70-08-798"/>
    <n v="35"/>
  </r>
  <r>
    <x v="844"/>
    <s v="561-51-98-882"/>
    <n v="20"/>
  </r>
  <r>
    <x v="845"/>
    <s v="534-94-49-182"/>
    <n v="125"/>
  </r>
  <r>
    <x v="845"/>
    <s v="392-78-93-552"/>
    <n v="396"/>
  </r>
  <r>
    <x v="846"/>
    <s v="325-16-71-125"/>
    <n v="7"/>
  </r>
  <r>
    <x v="847"/>
    <s v="773-39-15-273"/>
    <n v="59"/>
  </r>
  <r>
    <x v="848"/>
    <s v="799-94-72-837"/>
    <n v="417"/>
  </r>
  <r>
    <x v="848"/>
    <s v="392-78-93-552"/>
    <n v="115"/>
  </r>
  <r>
    <x v="849"/>
    <s v="753-35-55-536"/>
    <n v="6"/>
  </r>
  <r>
    <x v="850"/>
    <s v="080-51-85-809"/>
    <n v="69"/>
  </r>
  <r>
    <x v="851"/>
    <s v="904-16-42-385"/>
    <n v="58"/>
  </r>
  <r>
    <x v="851"/>
    <s v="410-52-79-946"/>
    <n v="159"/>
  </r>
  <r>
    <x v="852"/>
    <s v="179-22-38-195"/>
    <n v="6"/>
  </r>
  <r>
    <x v="853"/>
    <s v="904-16-42-385"/>
    <n v="103"/>
  </r>
  <r>
    <x v="854"/>
    <s v="254-14-00-156"/>
    <n v="155"/>
  </r>
  <r>
    <x v="854"/>
    <s v="530-86-39-445"/>
    <n v="10"/>
  </r>
  <r>
    <x v="855"/>
    <s v="378-70-08-798"/>
    <n v="158"/>
  </r>
  <r>
    <x v="856"/>
    <s v="322-66-15-999"/>
    <n v="146"/>
  </r>
  <r>
    <x v="857"/>
    <s v="178-24-36-171"/>
    <n v="230"/>
  </r>
  <r>
    <x v="858"/>
    <s v="761-06-34-233"/>
    <n v="143"/>
  </r>
  <r>
    <x v="858"/>
    <s v="692-61-16-906"/>
    <n v="167"/>
  </r>
  <r>
    <x v="858"/>
    <s v="495-93-92-849"/>
    <n v="119"/>
  </r>
  <r>
    <x v="859"/>
    <s v="799-94-72-837"/>
    <n v="400"/>
  </r>
  <r>
    <x v="860"/>
    <s v="916-94-78-836"/>
    <n v="172"/>
  </r>
  <r>
    <x v="861"/>
    <s v="374-01-18-051"/>
    <n v="19"/>
  </r>
  <r>
    <x v="862"/>
    <s v="254-14-00-156"/>
    <n v="116"/>
  </r>
  <r>
    <x v="863"/>
    <s v="178-24-36-171"/>
    <n v="143"/>
  </r>
  <r>
    <x v="864"/>
    <s v="847-48-41-699"/>
    <n v="222"/>
  </r>
  <r>
    <x v="865"/>
    <s v="847-48-41-699"/>
    <n v="352"/>
  </r>
  <r>
    <x v="865"/>
    <s v="495-93-92-849"/>
    <n v="69"/>
  </r>
  <r>
    <x v="866"/>
    <s v="392-78-93-552"/>
    <n v="182"/>
  </r>
  <r>
    <x v="867"/>
    <s v="847-48-41-699"/>
    <n v="182"/>
  </r>
  <r>
    <x v="867"/>
    <s v="495-93-92-849"/>
    <n v="165"/>
  </r>
  <r>
    <x v="868"/>
    <s v="377-37-44-068"/>
    <n v="18"/>
  </r>
  <r>
    <x v="868"/>
    <s v="211-35-92-831"/>
    <n v="2"/>
  </r>
  <r>
    <x v="869"/>
    <s v="789-52-61-433"/>
    <n v="15"/>
  </r>
  <r>
    <x v="870"/>
    <s v="614-36-31-012"/>
    <n v="19"/>
  </r>
  <r>
    <x v="871"/>
    <s v="916-94-78-836"/>
    <n v="66"/>
  </r>
  <r>
    <x v="871"/>
    <s v="549-21-69-479"/>
    <n v="12"/>
  </r>
  <r>
    <x v="872"/>
    <s v="211-13-01-286"/>
    <n v="19"/>
  </r>
  <r>
    <x v="872"/>
    <s v="033-49-11-774"/>
    <n v="96"/>
  </r>
  <r>
    <x v="873"/>
    <s v="847-48-41-699"/>
    <n v="240"/>
  </r>
  <r>
    <x v="874"/>
    <s v="378-70-08-798"/>
    <n v="57"/>
  </r>
  <r>
    <x v="875"/>
    <s v="799-94-72-837"/>
    <n v="475"/>
  </r>
  <r>
    <x v="876"/>
    <s v="254-14-00-156"/>
    <n v="162"/>
  </r>
  <r>
    <x v="877"/>
    <s v="254-14-00-156"/>
    <n v="150"/>
  </r>
  <r>
    <x v="878"/>
    <s v="941-01-60-075"/>
    <n v="139"/>
  </r>
  <r>
    <x v="879"/>
    <s v="080-51-85-809"/>
    <n v="183"/>
  </r>
  <r>
    <x v="880"/>
    <s v="254-14-00-156"/>
    <n v="214"/>
  </r>
  <r>
    <x v="881"/>
    <s v="180-17-78-339"/>
    <n v="14"/>
  </r>
  <r>
    <x v="882"/>
    <s v="547-99-88-807"/>
    <n v="2"/>
  </r>
  <r>
    <x v="883"/>
    <s v="178-24-36-171"/>
    <n v="383"/>
  </r>
  <r>
    <x v="884"/>
    <s v="872-13-44-365"/>
    <n v="14"/>
  </r>
  <r>
    <x v="884"/>
    <s v="495-93-92-849"/>
    <n v="127"/>
  </r>
  <r>
    <x v="885"/>
    <s v="534-94-49-182"/>
    <n v="179"/>
  </r>
  <r>
    <x v="886"/>
    <s v="033-49-11-774"/>
    <n v="74"/>
  </r>
  <r>
    <x v="886"/>
    <s v="941-01-60-075"/>
    <n v="311"/>
  </r>
  <r>
    <x v="887"/>
    <s v="527-15-00-673"/>
    <n v="190"/>
  </r>
  <r>
    <x v="888"/>
    <s v="935-78-99-209"/>
    <n v="67"/>
  </r>
  <r>
    <x v="889"/>
    <s v="254-14-00-156"/>
    <n v="331"/>
  </r>
  <r>
    <x v="889"/>
    <s v="761-06-34-233"/>
    <n v="114"/>
  </r>
  <r>
    <x v="890"/>
    <s v="495-93-92-849"/>
    <n v="79"/>
  </r>
  <r>
    <x v="891"/>
    <s v="884-31-58-627"/>
    <n v="22"/>
  </r>
  <r>
    <x v="891"/>
    <s v="550-69-18-758"/>
    <n v="5"/>
  </r>
  <r>
    <x v="892"/>
    <s v="047-70-78-199"/>
    <n v="17"/>
  </r>
  <r>
    <x v="893"/>
    <s v="392-78-93-552"/>
    <n v="344"/>
  </r>
  <r>
    <x v="893"/>
    <s v="799-94-72-837"/>
    <n v="329"/>
  </r>
  <r>
    <x v="893"/>
    <s v="423-71-31-448"/>
    <n v="10"/>
  </r>
  <r>
    <x v="894"/>
    <s v="534-94-49-182"/>
    <n v="105"/>
  </r>
  <r>
    <x v="895"/>
    <s v="513-33-14-553"/>
    <n v="26"/>
  </r>
  <r>
    <x v="896"/>
    <s v="761-06-34-233"/>
    <n v="121"/>
  </r>
  <r>
    <x v="897"/>
    <s v="885-74-10-856"/>
    <n v="174"/>
  </r>
  <r>
    <x v="898"/>
    <s v="799-94-72-837"/>
    <n v="233"/>
  </r>
  <r>
    <x v="899"/>
    <s v="749-02-70-623"/>
    <n v="117"/>
  </r>
  <r>
    <x v="900"/>
    <s v="047-70-78-199"/>
    <n v="11"/>
  </r>
  <r>
    <x v="900"/>
    <s v="394-54-09-851"/>
    <n v="18"/>
  </r>
  <r>
    <x v="900"/>
    <s v="392-78-93-552"/>
    <n v="332"/>
  </r>
  <r>
    <x v="901"/>
    <s v="299-98-16-259"/>
    <n v="6"/>
  </r>
  <r>
    <x v="902"/>
    <s v="995-59-41-476"/>
    <n v="260"/>
  </r>
  <r>
    <x v="902"/>
    <s v="936-67-95-170"/>
    <n v="22"/>
  </r>
  <r>
    <x v="903"/>
    <s v="562-39-79-929"/>
    <n v="9"/>
  </r>
  <r>
    <x v="904"/>
    <s v="527-15-00-673"/>
    <n v="79"/>
  </r>
  <r>
    <x v="905"/>
    <s v="392-78-93-552"/>
    <n v="480"/>
  </r>
  <r>
    <x v="906"/>
    <s v="847-48-41-699"/>
    <n v="154"/>
  </r>
  <r>
    <x v="906"/>
    <s v="968-49-97-804"/>
    <n v="170"/>
  </r>
  <r>
    <x v="907"/>
    <s v="326-69-35-401"/>
    <n v="13"/>
  </r>
  <r>
    <x v="908"/>
    <s v="269-65-16-447"/>
    <n v="29"/>
  </r>
  <r>
    <x v="909"/>
    <s v="080-51-85-809"/>
    <n v="80"/>
  </r>
  <r>
    <x v="910"/>
    <s v="547-03-32-866"/>
    <n v="20"/>
  </r>
  <r>
    <x v="910"/>
    <s v="847-48-41-699"/>
    <n v="401"/>
  </r>
  <r>
    <x v="911"/>
    <s v="761-06-34-233"/>
    <n v="134"/>
  </r>
  <r>
    <x v="912"/>
    <s v="916-94-78-836"/>
    <n v="107"/>
  </r>
  <r>
    <x v="913"/>
    <s v="749-02-70-623"/>
    <n v="30"/>
  </r>
  <r>
    <x v="914"/>
    <s v="337-27-67-378"/>
    <n v="138"/>
  </r>
  <r>
    <x v="915"/>
    <s v="178-24-36-171"/>
    <n v="404"/>
  </r>
  <r>
    <x v="916"/>
    <s v="916-94-78-836"/>
    <n v="117"/>
  </r>
  <r>
    <x v="917"/>
    <s v="847-48-41-699"/>
    <n v="124"/>
  </r>
  <r>
    <x v="918"/>
    <s v="495-93-92-849"/>
    <n v="155"/>
  </r>
  <r>
    <x v="919"/>
    <s v="378-70-08-798"/>
    <n v="161"/>
  </r>
  <r>
    <x v="920"/>
    <s v="904-16-42-385"/>
    <n v="80"/>
  </r>
  <r>
    <x v="920"/>
    <s v="093-96-93-428"/>
    <n v="9"/>
  </r>
  <r>
    <x v="921"/>
    <s v="904-16-42-385"/>
    <n v="160"/>
  </r>
  <r>
    <x v="922"/>
    <s v="192-09-72-275"/>
    <n v="18"/>
  </r>
  <r>
    <x v="923"/>
    <s v="749-02-70-623"/>
    <n v="150"/>
  </r>
  <r>
    <x v="924"/>
    <s v="203-43-58-855"/>
    <n v="16"/>
  </r>
  <r>
    <x v="925"/>
    <s v="513-33-14-553"/>
    <n v="158"/>
  </r>
  <r>
    <x v="926"/>
    <s v="692-61-16-906"/>
    <n v="29"/>
  </r>
  <r>
    <x v="927"/>
    <s v="781-80-31-583"/>
    <n v="6"/>
  </r>
  <r>
    <x v="927"/>
    <s v="847-48-41-699"/>
    <n v="489"/>
  </r>
  <r>
    <x v="928"/>
    <s v="968-49-97-804"/>
    <n v="200"/>
  </r>
  <r>
    <x v="929"/>
    <s v="749-02-70-623"/>
    <n v="28"/>
  </r>
  <r>
    <x v="930"/>
    <s v="749-02-70-623"/>
    <n v="28"/>
  </r>
  <r>
    <x v="931"/>
    <s v="847-48-41-699"/>
    <n v="297"/>
  </r>
  <r>
    <x v="932"/>
    <s v="413-93-89-926"/>
    <n v="227"/>
  </r>
  <r>
    <x v="932"/>
    <s v="822-52-42-474"/>
    <n v="14"/>
  </r>
  <r>
    <x v="933"/>
    <s v="374-01-18-051"/>
    <n v="20"/>
  </r>
  <r>
    <x v="934"/>
    <s v="620-15-33-614"/>
    <n v="194"/>
  </r>
  <r>
    <x v="934"/>
    <s v="968-49-97-804"/>
    <n v="58"/>
  </r>
  <r>
    <x v="935"/>
    <s v="527-15-00-673"/>
    <n v="30"/>
  </r>
  <r>
    <x v="935"/>
    <s v="413-93-89-926"/>
    <n v="159"/>
  </r>
  <r>
    <x v="936"/>
    <s v="178-24-36-171"/>
    <n v="279"/>
  </r>
  <r>
    <x v="937"/>
    <s v="294-48-56-993"/>
    <n v="38"/>
  </r>
  <r>
    <x v="938"/>
    <s v="205-96-13-336"/>
    <n v="7"/>
  </r>
  <r>
    <x v="939"/>
    <s v="178-24-36-171"/>
    <n v="154"/>
  </r>
  <r>
    <x v="939"/>
    <s v="941-01-60-075"/>
    <n v="274"/>
  </r>
  <r>
    <x v="940"/>
    <s v="799-94-72-837"/>
    <n v="219"/>
  </r>
  <r>
    <x v="941"/>
    <s v="534-94-49-182"/>
    <n v="57"/>
  </r>
  <r>
    <x v="941"/>
    <s v="904-16-42-385"/>
    <n v="152"/>
  </r>
  <r>
    <x v="942"/>
    <s v="392-78-93-552"/>
    <n v="263"/>
  </r>
  <r>
    <x v="943"/>
    <s v="378-70-08-798"/>
    <n v="61"/>
  </r>
  <r>
    <x v="943"/>
    <s v="941-01-60-075"/>
    <n v="217"/>
  </r>
  <r>
    <x v="944"/>
    <s v="692-61-16-906"/>
    <n v="28"/>
  </r>
  <r>
    <x v="944"/>
    <s v="392-78-93-552"/>
    <n v="299"/>
  </r>
  <r>
    <x v="945"/>
    <s v="799-94-72-837"/>
    <n v="429"/>
  </r>
  <r>
    <x v="946"/>
    <s v="799-94-72-837"/>
    <n v="427"/>
  </r>
  <r>
    <x v="946"/>
    <s v="904-16-42-385"/>
    <n v="87"/>
  </r>
  <r>
    <x v="946"/>
    <s v="385-84-45-941"/>
    <n v="17"/>
  </r>
  <r>
    <x v="947"/>
    <s v="968-49-97-804"/>
    <n v="124"/>
  </r>
  <r>
    <x v="948"/>
    <s v="254-14-00-156"/>
    <n v="406"/>
  </r>
  <r>
    <x v="948"/>
    <s v="495-93-92-849"/>
    <n v="136"/>
  </r>
  <r>
    <x v="949"/>
    <s v="410-52-79-946"/>
    <n v="44"/>
  </r>
  <r>
    <x v="950"/>
    <s v="761-06-34-233"/>
    <n v="76"/>
  </r>
  <r>
    <x v="951"/>
    <s v="080-51-85-809"/>
    <n v="104"/>
  </r>
  <r>
    <x v="952"/>
    <s v="904-16-42-385"/>
    <n v="107"/>
  </r>
  <r>
    <x v="953"/>
    <s v="178-24-36-171"/>
    <n v="339"/>
  </r>
  <r>
    <x v="954"/>
    <s v="392-78-93-552"/>
    <n v="313"/>
  </r>
  <r>
    <x v="955"/>
    <s v="392-78-93-552"/>
    <n v="251"/>
  </r>
  <r>
    <x v="955"/>
    <s v="799-94-72-837"/>
    <n v="126"/>
  </r>
  <r>
    <x v="956"/>
    <s v="410-52-79-946"/>
    <n v="20"/>
  </r>
  <r>
    <x v="957"/>
    <s v="513-33-14-553"/>
    <n v="80"/>
  </r>
  <r>
    <x v="958"/>
    <s v="170-89-76-803"/>
    <n v="9"/>
  </r>
  <r>
    <x v="959"/>
    <s v="080-51-85-809"/>
    <n v="50"/>
  </r>
  <r>
    <x v="960"/>
    <s v="033-49-11-774"/>
    <n v="100"/>
  </r>
  <r>
    <x v="961"/>
    <s v="773-41-40-060"/>
    <n v="2"/>
  </r>
  <r>
    <x v="962"/>
    <s v="413-93-89-926"/>
    <n v="214"/>
  </r>
  <r>
    <x v="963"/>
    <s v="982-09-19-706"/>
    <n v="17"/>
  </r>
  <r>
    <x v="964"/>
    <s v="392-78-93-552"/>
    <n v="269"/>
  </r>
  <r>
    <x v="965"/>
    <s v="093-96-93-428"/>
    <n v="2"/>
  </r>
  <r>
    <x v="966"/>
    <s v="904-16-42-385"/>
    <n v="159"/>
  </r>
  <r>
    <x v="967"/>
    <s v="378-70-08-798"/>
    <n v="167"/>
  </r>
  <r>
    <x v="968"/>
    <s v="916-94-78-836"/>
    <n v="123"/>
  </r>
  <r>
    <x v="968"/>
    <s v="378-70-08-798"/>
    <n v="32"/>
  </r>
  <r>
    <x v="968"/>
    <s v="254-14-00-156"/>
    <n v="276"/>
  </r>
  <r>
    <x v="969"/>
    <s v="799-94-72-837"/>
    <n v="191"/>
  </r>
  <r>
    <x v="970"/>
    <s v="941-27-28-381"/>
    <n v="9"/>
  </r>
  <r>
    <x v="971"/>
    <s v="534-94-49-182"/>
    <n v="174"/>
  </r>
  <r>
    <x v="972"/>
    <s v="513-33-14-553"/>
    <n v="39"/>
  </r>
  <r>
    <x v="973"/>
    <s v="254-14-00-156"/>
    <n v="330"/>
  </r>
  <r>
    <x v="973"/>
    <s v="240-56-56-791"/>
    <n v="5"/>
  </r>
  <r>
    <x v="974"/>
    <s v="799-94-72-837"/>
    <n v="175"/>
  </r>
  <r>
    <x v="975"/>
    <s v="179-23-02-772"/>
    <n v="183"/>
  </r>
  <r>
    <x v="975"/>
    <s v="392-78-93-552"/>
    <n v="423"/>
  </r>
  <r>
    <x v="975"/>
    <s v="495-93-92-849"/>
    <n v="88"/>
  </r>
  <r>
    <x v="976"/>
    <s v="413-93-89-926"/>
    <n v="241"/>
  </r>
  <r>
    <x v="977"/>
    <s v="904-16-42-385"/>
    <n v="37"/>
  </r>
  <r>
    <x v="978"/>
    <s v="773-39-15-273"/>
    <n v="164"/>
  </r>
  <r>
    <x v="979"/>
    <s v="824-54-79-834"/>
    <n v="20"/>
  </r>
  <r>
    <x v="980"/>
    <s v="534-50-90-387"/>
    <n v="8"/>
  </r>
  <r>
    <x v="980"/>
    <s v="299-98-16-259"/>
    <n v="4"/>
  </r>
  <r>
    <x v="981"/>
    <s v="178-24-36-171"/>
    <n v="408"/>
  </r>
  <r>
    <x v="982"/>
    <s v="773-41-40-060"/>
    <n v="20"/>
  </r>
  <r>
    <x v="983"/>
    <s v="935-78-99-209"/>
    <n v="102"/>
  </r>
  <r>
    <x v="984"/>
    <s v="847-48-41-699"/>
    <n v="240"/>
  </r>
  <r>
    <x v="985"/>
    <s v="749-02-70-623"/>
    <n v="124"/>
  </r>
  <r>
    <x v="986"/>
    <s v="392-78-93-552"/>
    <n v="330"/>
  </r>
  <r>
    <x v="987"/>
    <s v="294-48-56-993"/>
    <n v="187"/>
  </r>
  <r>
    <x v="988"/>
    <s v="495-93-92-849"/>
    <n v="165"/>
  </r>
  <r>
    <x v="989"/>
    <s v="594-18-15-403"/>
    <n v="371"/>
  </r>
  <r>
    <x v="990"/>
    <s v="761-06-34-233"/>
    <n v="185"/>
  </r>
  <r>
    <x v="991"/>
    <s v="847-48-41-699"/>
    <n v="401"/>
  </r>
  <r>
    <x v="992"/>
    <s v="322-66-15-999"/>
    <n v="25"/>
  </r>
  <r>
    <x v="992"/>
    <s v="015-89-55-248"/>
    <n v="3"/>
  </r>
  <r>
    <x v="992"/>
    <s v="549-21-69-479"/>
    <n v="11"/>
  </r>
  <r>
    <x v="993"/>
    <s v="971-44-58-661"/>
    <n v="18"/>
  </r>
  <r>
    <x v="993"/>
    <s v="392-78-93-552"/>
    <n v="154"/>
  </r>
  <r>
    <x v="994"/>
    <s v="941-01-60-075"/>
    <n v="423"/>
  </r>
  <r>
    <x v="995"/>
    <s v="903-82-46-998"/>
    <n v="6"/>
  </r>
  <r>
    <x v="996"/>
    <s v="378-70-08-798"/>
    <n v="62"/>
  </r>
  <r>
    <x v="997"/>
    <s v="170-89-76-803"/>
    <n v="15"/>
  </r>
  <r>
    <x v="998"/>
    <s v="847-48-41-699"/>
    <n v="311"/>
  </r>
  <r>
    <x v="999"/>
    <s v="080-51-85-809"/>
    <n v="127"/>
  </r>
  <r>
    <x v="1000"/>
    <s v="178-24-36-171"/>
    <n v="483"/>
  </r>
  <r>
    <x v="1001"/>
    <s v="257-35-01-611"/>
    <n v="9"/>
  </r>
  <r>
    <x v="1002"/>
    <s v="910-38-33-489"/>
    <n v="75"/>
  </r>
  <r>
    <x v="1003"/>
    <s v="102-48-01-310"/>
    <n v="7"/>
  </r>
  <r>
    <x v="1004"/>
    <s v="968-49-97-804"/>
    <n v="114"/>
  </r>
  <r>
    <x v="1005"/>
    <s v="115-65-39-258"/>
    <n v="151"/>
  </r>
  <r>
    <x v="1006"/>
    <s v="749-02-70-623"/>
    <n v="116"/>
  </r>
  <r>
    <x v="1007"/>
    <s v="904-16-42-385"/>
    <n v="76"/>
  </r>
  <r>
    <x v="1008"/>
    <s v="043-34-53-278"/>
    <n v="25"/>
  </r>
  <r>
    <x v="1009"/>
    <s v="935-78-99-209"/>
    <n v="37"/>
  </r>
  <r>
    <x v="1010"/>
    <s v="936-67-95-170"/>
    <n v="108"/>
  </r>
  <r>
    <x v="1011"/>
    <s v="254-14-00-156"/>
    <n v="199"/>
  </r>
  <r>
    <x v="1011"/>
    <s v="392-78-93-552"/>
    <n v="128"/>
  </r>
  <r>
    <x v="1012"/>
    <s v="507-22-76-992"/>
    <n v="32"/>
  </r>
  <r>
    <x v="1013"/>
    <s v="534-94-49-182"/>
    <n v="151"/>
  </r>
  <r>
    <x v="1014"/>
    <s v="214-54-56-360"/>
    <n v="8"/>
  </r>
  <r>
    <x v="1015"/>
    <s v="799-94-72-837"/>
    <n v="411"/>
  </r>
  <r>
    <x v="1016"/>
    <s v="495-93-92-849"/>
    <n v="119"/>
  </r>
  <r>
    <x v="1017"/>
    <s v="413-93-89-926"/>
    <n v="366"/>
  </r>
  <r>
    <x v="1018"/>
    <s v="513-33-14-553"/>
    <n v="20"/>
  </r>
  <r>
    <x v="1019"/>
    <s v="115-65-39-258"/>
    <n v="124"/>
  </r>
  <r>
    <x v="1019"/>
    <s v="749-02-70-623"/>
    <n v="30"/>
  </r>
  <r>
    <x v="1020"/>
    <s v="799-94-72-837"/>
    <n v="237"/>
  </r>
  <r>
    <x v="1021"/>
    <s v="178-24-36-171"/>
    <n v="355"/>
  </r>
  <r>
    <x v="1022"/>
    <s v="392-78-93-552"/>
    <n v="162"/>
  </r>
  <r>
    <x v="1023"/>
    <s v="968-49-97-804"/>
    <n v="46"/>
  </r>
  <r>
    <x v="1023"/>
    <s v="351-83-41-145"/>
    <n v="13"/>
  </r>
  <r>
    <x v="1023"/>
    <s v="211-13-01-286"/>
    <n v="14"/>
  </r>
  <r>
    <x v="1023"/>
    <s v="392-77-27-084"/>
    <n v="4"/>
  </r>
  <r>
    <x v="1024"/>
    <s v="847-48-41-699"/>
    <n v="470"/>
  </r>
  <r>
    <x v="1024"/>
    <s v="678-73-95-302"/>
    <n v="9"/>
  </r>
  <r>
    <x v="1024"/>
    <s v="507-22-76-992"/>
    <n v="37"/>
  </r>
  <r>
    <x v="1025"/>
    <s v="378-70-08-798"/>
    <n v="55"/>
  </r>
  <r>
    <x v="1026"/>
    <s v="322-66-15-999"/>
    <n v="140"/>
  </r>
  <r>
    <x v="1027"/>
    <s v="091-99-74-175"/>
    <n v="12"/>
  </r>
  <r>
    <x v="1028"/>
    <s v="904-16-42-385"/>
    <n v="20"/>
  </r>
  <r>
    <x v="1029"/>
    <s v="941-01-60-075"/>
    <n v="478"/>
  </r>
  <r>
    <x v="1030"/>
    <s v="178-24-36-171"/>
    <n v="289"/>
  </r>
  <r>
    <x v="1031"/>
    <s v="126-55-91-375"/>
    <n v="1"/>
  </r>
  <r>
    <x v="1031"/>
    <s v="585-26-73-628"/>
    <n v="15"/>
  </r>
  <r>
    <x v="1032"/>
    <s v="254-14-00-156"/>
    <n v="400"/>
  </r>
  <r>
    <x v="1033"/>
    <s v="050-38-86-889"/>
    <n v="1"/>
  </r>
  <r>
    <x v="1034"/>
    <s v="885-74-10-856"/>
    <n v="184"/>
  </r>
  <r>
    <x v="1034"/>
    <s v="043-34-53-278"/>
    <n v="99"/>
  </r>
  <r>
    <x v="1035"/>
    <s v="749-02-70-623"/>
    <n v="143"/>
  </r>
  <r>
    <x v="1036"/>
    <s v="534-94-49-182"/>
    <n v="184"/>
  </r>
  <r>
    <x v="1037"/>
    <s v="240-21-54-730"/>
    <n v="3"/>
  </r>
  <r>
    <x v="1037"/>
    <s v="269-65-16-447"/>
    <n v="197"/>
  </r>
  <r>
    <x v="1038"/>
    <s v="645-32-78-780"/>
    <n v="18"/>
  </r>
  <r>
    <x v="1039"/>
    <s v="872-13-44-365"/>
    <n v="7"/>
  </r>
  <r>
    <x v="1040"/>
    <s v="847-48-41-699"/>
    <n v="381"/>
  </r>
  <r>
    <x v="1041"/>
    <s v="692-61-16-906"/>
    <n v="45"/>
  </r>
  <r>
    <x v="1042"/>
    <s v="413-93-89-926"/>
    <n v="499"/>
  </r>
  <r>
    <x v="1043"/>
    <s v="413-93-89-926"/>
    <n v="134"/>
  </r>
  <r>
    <x v="1043"/>
    <s v="495-93-92-849"/>
    <n v="132"/>
  </r>
  <r>
    <x v="1044"/>
    <s v="080-51-85-809"/>
    <n v="180"/>
  </r>
  <r>
    <x v="1045"/>
    <s v="678-73-95-302"/>
    <n v="5"/>
  </r>
  <r>
    <x v="1046"/>
    <s v="337-27-67-378"/>
    <n v="110"/>
  </r>
  <r>
    <x v="1047"/>
    <s v="495-93-92-849"/>
    <n v="54"/>
  </r>
  <r>
    <x v="1048"/>
    <s v="179-22-38-195"/>
    <n v="6"/>
  </r>
  <r>
    <x v="1049"/>
    <s v="941-01-60-075"/>
    <n v="476"/>
  </r>
  <r>
    <x v="1049"/>
    <s v="080-51-85-809"/>
    <n v="104"/>
  </r>
  <r>
    <x v="1049"/>
    <s v="935-78-99-209"/>
    <n v="104"/>
  </r>
  <r>
    <x v="1050"/>
    <s v="269-65-16-447"/>
    <n v="47"/>
  </r>
  <r>
    <x v="1050"/>
    <s v="968-49-97-804"/>
    <n v="127"/>
  </r>
  <r>
    <x v="1051"/>
    <s v="410-52-79-946"/>
    <n v="143"/>
  </r>
  <r>
    <x v="1052"/>
    <s v="507-22-76-992"/>
    <n v="181"/>
  </r>
  <r>
    <x v="1053"/>
    <s v="080-51-85-809"/>
    <n v="139"/>
  </r>
  <r>
    <x v="1054"/>
    <s v="495-93-92-849"/>
    <n v="187"/>
  </r>
  <r>
    <x v="1054"/>
    <s v="687-31-19-697"/>
    <n v="11"/>
  </r>
  <r>
    <x v="1055"/>
    <s v="322-66-15-999"/>
    <n v="170"/>
  </r>
  <r>
    <x v="1056"/>
    <s v="244-64-83-142"/>
    <n v="7"/>
  </r>
  <r>
    <x v="1057"/>
    <s v="904-16-42-385"/>
    <n v="168"/>
  </r>
  <r>
    <x v="1057"/>
    <s v="874-03-53-609"/>
    <n v="4"/>
  </r>
  <r>
    <x v="1057"/>
    <s v="847-48-41-699"/>
    <n v="145"/>
  </r>
  <r>
    <x v="1058"/>
    <s v="080-51-85-809"/>
    <n v="103"/>
  </r>
  <r>
    <x v="1059"/>
    <s v="413-93-89-926"/>
    <n v="101"/>
  </r>
  <r>
    <x v="1060"/>
    <s v="968-49-97-804"/>
    <n v="141"/>
  </r>
  <r>
    <x v="1060"/>
    <s v="270-87-86-398"/>
    <n v="6"/>
  </r>
  <r>
    <x v="1060"/>
    <s v="534-38-74-959"/>
    <n v="16"/>
  </r>
  <r>
    <x v="1061"/>
    <s v="413-93-89-926"/>
    <n v="276"/>
  </r>
  <r>
    <x v="1062"/>
    <s v="995-59-41-476"/>
    <n v="329"/>
  </r>
  <r>
    <x v="1063"/>
    <s v="495-93-92-849"/>
    <n v="200"/>
  </r>
  <r>
    <x v="1064"/>
    <s v="749-02-70-623"/>
    <n v="82"/>
  </r>
  <r>
    <x v="1064"/>
    <s v="916-94-78-836"/>
    <n v="66"/>
  </r>
  <r>
    <x v="1065"/>
    <s v="178-24-36-171"/>
    <n v="150"/>
  </r>
  <r>
    <x v="1065"/>
    <s v="513-33-14-553"/>
    <n v="63"/>
  </r>
  <r>
    <x v="1066"/>
    <s v="527-15-00-673"/>
    <n v="120"/>
  </r>
  <r>
    <x v="1067"/>
    <s v="254-14-00-156"/>
    <n v="155"/>
  </r>
  <r>
    <x v="1068"/>
    <s v="080-51-85-809"/>
    <n v="30"/>
  </r>
  <r>
    <x v="1068"/>
    <s v="884-31-58-627"/>
    <n v="34"/>
  </r>
  <r>
    <x v="1069"/>
    <s v="904-16-42-385"/>
    <n v="30"/>
  </r>
  <r>
    <x v="1069"/>
    <s v="043-34-53-278"/>
    <n v="162"/>
  </r>
  <r>
    <x v="1070"/>
    <s v="620-15-33-614"/>
    <n v="71"/>
  </r>
  <r>
    <x v="1071"/>
    <s v="208-84-31-216"/>
    <n v="16"/>
  </r>
  <r>
    <x v="1072"/>
    <s v="968-49-97-804"/>
    <n v="165"/>
  </r>
  <r>
    <x v="1073"/>
    <s v="968-49-97-804"/>
    <n v="180"/>
  </r>
  <r>
    <x v="1074"/>
    <s v="900-85-70-552"/>
    <n v="2"/>
  </r>
  <r>
    <x v="1075"/>
    <s v="916-94-78-836"/>
    <n v="111"/>
  </r>
  <r>
    <x v="1076"/>
    <s v="968-49-97-804"/>
    <n v="128"/>
  </r>
  <r>
    <x v="1077"/>
    <s v="561-00-46-873"/>
    <n v="7"/>
  </r>
  <r>
    <x v="1077"/>
    <s v="847-48-41-699"/>
    <n v="211"/>
  </r>
  <r>
    <x v="1077"/>
    <s v="043-34-53-278"/>
    <n v="184"/>
  </r>
  <r>
    <x v="1078"/>
    <s v="799-94-72-837"/>
    <n v="450"/>
  </r>
  <r>
    <x v="1078"/>
    <s v="950-40-82-698"/>
    <n v="140"/>
  </r>
  <r>
    <x v="1079"/>
    <s v="885-74-10-856"/>
    <n v="52"/>
  </r>
  <r>
    <x v="1080"/>
    <s v="272-67-67-068"/>
    <n v="2"/>
  </r>
  <r>
    <x v="1080"/>
    <s v="172-30-09-104"/>
    <n v="13"/>
  </r>
  <r>
    <x v="1080"/>
    <s v="916-94-78-836"/>
    <n v="73"/>
  </r>
  <r>
    <x v="1081"/>
    <s v="269-65-16-447"/>
    <n v="123"/>
  </r>
  <r>
    <x v="1082"/>
    <s v="284-59-84-568"/>
    <n v="3"/>
  </r>
  <r>
    <x v="1083"/>
    <s v="904-16-42-385"/>
    <n v="93"/>
  </r>
  <r>
    <x v="1084"/>
    <s v="337-27-67-378"/>
    <n v="310"/>
  </r>
  <r>
    <x v="1084"/>
    <s v="043-34-53-278"/>
    <n v="77"/>
  </r>
  <r>
    <x v="1085"/>
    <s v="749-02-70-623"/>
    <n v="21"/>
  </r>
  <r>
    <x v="1086"/>
    <s v="396-32-41-555"/>
    <n v="3"/>
  </r>
  <r>
    <x v="1087"/>
    <s v="378-70-08-798"/>
    <n v="176"/>
  </r>
  <r>
    <x v="1087"/>
    <s v="775-48-66-885"/>
    <n v="20"/>
  </r>
  <r>
    <x v="1088"/>
    <s v="337-27-67-378"/>
    <n v="230"/>
  </r>
  <r>
    <x v="1088"/>
    <s v="208-84-31-216"/>
    <n v="10"/>
  </r>
  <r>
    <x v="1089"/>
    <s v="240-21-54-730"/>
    <n v="12"/>
  </r>
  <r>
    <x v="1089"/>
    <s v="193-47-03-638"/>
    <n v="11"/>
  </r>
  <r>
    <x v="1090"/>
    <s v="847-48-41-699"/>
    <n v="383"/>
  </r>
  <r>
    <x v="1091"/>
    <s v="995-59-41-476"/>
    <n v="249"/>
  </r>
  <r>
    <x v="1092"/>
    <s v="299-72-00-838"/>
    <n v="8"/>
  </r>
  <r>
    <x v="1093"/>
    <s v="534-94-49-182"/>
    <n v="42"/>
  </r>
  <r>
    <x v="1094"/>
    <s v="039-15-21-087"/>
    <n v="1"/>
  </r>
  <r>
    <x v="1094"/>
    <s v="178-24-36-171"/>
    <n v="340"/>
  </r>
  <r>
    <x v="1095"/>
    <s v="413-93-89-926"/>
    <n v="394"/>
  </r>
  <r>
    <x v="1095"/>
    <s v="594-18-15-403"/>
    <n v="176"/>
  </r>
  <r>
    <x v="1096"/>
    <s v="378-70-08-798"/>
    <n v="181"/>
  </r>
  <r>
    <x v="1097"/>
    <s v="322-66-15-999"/>
    <n v="26"/>
  </r>
  <r>
    <x v="1098"/>
    <s v="410-52-79-946"/>
    <n v="73"/>
  </r>
  <r>
    <x v="1099"/>
    <s v="941-01-60-075"/>
    <n v="274"/>
  </r>
  <r>
    <x v="1100"/>
    <s v="394-54-09-851"/>
    <n v="8"/>
  </r>
  <r>
    <x v="1100"/>
    <s v="396-32-41-555"/>
    <n v="12"/>
  </r>
  <r>
    <x v="1101"/>
    <s v="941-01-60-075"/>
    <n v="496"/>
  </r>
  <r>
    <x v="1102"/>
    <s v="789-52-61-433"/>
    <n v="5"/>
  </r>
  <r>
    <x v="1103"/>
    <s v="970-73-69-415"/>
    <n v="2"/>
  </r>
  <r>
    <x v="1103"/>
    <s v="527-15-00-673"/>
    <n v="77"/>
  </r>
  <r>
    <x v="1104"/>
    <s v="410-52-79-946"/>
    <n v="134"/>
  </r>
  <r>
    <x v="1105"/>
    <s v="817-44-45-607"/>
    <n v="4"/>
  </r>
  <r>
    <x v="1106"/>
    <s v="322-66-15-999"/>
    <n v="46"/>
  </r>
  <r>
    <x v="1107"/>
    <s v="115-65-39-258"/>
    <n v="43"/>
  </r>
  <r>
    <x v="1108"/>
    <s v="396-32-41-555"/>
    <n v="2"/>
  </r>
  <r>
    <x v="1109"/>
    <s v="080-51-85-809"/>
    <n v="100"/>
  </r>
  <r>
    <x v="1109"/>
    <s v="178-24-36-171"/>
    <n v="438"/>
  </r>
  <r>
    <x v="1110"/>
    <s v="294-48-56-993"/>
    <n v="69"/>
  </r>
  <r>
    <x v="1111"/>
    <s v="885-74-10-856"/>
    <n v="22"/>
  </r>
  <r>
    <x v="1112"/>
    <s v="322-66-15-999"/>
    <n v="130"/>
  </r>
  <r>
    <x v="1113"/>
    <s v="857-68-68-600"/>
    <n v="5"/>
  </r>
  <r>
    <x v="1114"/>
    <s v="507-22-76-992"/>
    <n v="62"/>
  </r>
  <r>
    <x v="1115"/>
    <s v="392-77-27-084"/>
    <n v="8"/>
  </r>
  <r>
    <x v="1116"/>
    <s v="800-16-32-869"/>
    <n v="18"/>
  </r>
  <r>
    <x v="1117"/>
    <s v="410-52-79-946"/>
    <n v="146"/>
  </r>
  <r>
    <x v="1117"/>
    <s v="211-13-01-286"/>
    <n v="5"/>
  </r>
  <r>
    <x v="1118"/>
    <s v="080-51-85-809"/>
    <n v="20"/>
  </r>
  <r>
    <x v="1118"/>
    <s v="178-24-36-171"/>
    <n v="153"/>
  </r>
  <r>
    <x v="1119"/>
    <s v="392-78-93-552"/>
    <n v="227"/>
  </r>
  <r>
    <x v="1120"/>
    <s v="904-16-42-385"/>
    <n v="52"/>
  </r>
  <r>
    <x v="1121"/>
    <s v="043-34-53-278"/>
    <n v="108"/>
  </r>
  <r>
    <x v="1122"/>
    <s v="337-27-67-378"/>
    <n v="236"/>
  </r>
  <r>
    <x v="1123"/>
    <s v="534-94-49-182"/>
    <n v="125"/>
  </r>
  <r>
    <x v="1124"/>
    <s v="749-02-70-623"/>
    <n v="183"/>
  </r>
  <r>
    <x v="1125"/>
    <s v="885-74-10-856"/>
    <n v="130"/>
  </r>
  <r>
    <x v="1125"/>
    <s v="444-71-75-271"/>
    <n v="4"/>
  </r>
  <r>
    <x v="1126"/>
    <s v="253-12-16-366"/>
    <n v="3"/>
  </r>
  <r>
    <x v="1127"/>
    <s v="865-06-94-559"/>
    <n v="16"/>
  </r>
  <r>
    <x v="1128"/>
    <s v="043-34-53-278"/>
    <n v="197"/>
  </r>
  <r>
    <x v="1128"/>
    <s v="193-47-03-638"/>
    <n v="4"/>
  </r>
  <r>
    <x v="1129"/>
    <s v="495-93-92-849"/>
    <n v="57"/>
  </r>
  <r>
    <x v="1130"/>
    <s v="550-69-18-758"/>
    <n v="16"/>
  </r>
  <r>
    <x v="1131"/>
    <s v="620-15-33-614"/>
    <n v="89"/>
  </r>
  <r>
    <x v="1132"/>
    <s v="527-15-00-673"/>
    <n v="74"/>
  </r>
  <r>
    <x v="1133"/>
    <s v="847-48-41-699"/>
    <n v="243"/>
  </r>
  <r>
    <x v="1134"/>
    <s v="178-24-36-171"/>
    <n v="460"/>
  </r>
  <r>
    <x v="1134"/>
    <s v="965-57-87-003"/>
    <n v="20"/>
  </r>
  <r>
    <x v="1135"/>
    <s v="178-24-36-171"/>
    <n v="250"/>
  </r>
  <r>
    <x v="1136"/>
    <s v="749-02-70-623"/>
    <n v="78"/>
  </r>
  <r>
    <x v="1137"/>
    <s v="885-74-10-856"/>
    <n v="170"/>
  </r>
  <r>
    <x v="1138"/>
    <s v="495-93-92-849"/>
    <n v="128"/>
  </r>
  <r>
    <x v="1138"/>
    <s v="692-61-16-906"/>
    <n v="53"/>
  </r>
  <r>
    <x v="1139"/>
    <s v="799-94-72-837"/>
    <n v="223"/>
  </r>
  <r>
    <x v="1140"/>
    <s v="495-93-92-849"/>
    <n v="47"/>
  </r>
  <r>
    <x v="1140"/>
    <s v="916-94-78-836"/>
    <n v="112"/>
  </r>
  <r>
    <x v="1141"/>
    <s v="941-01-60-075"/>
    <n v="201"/>
  </r>
  <r>
    <x v="1142"/>
    <s v="410-52-79-946"/>
    <n v="121"/>
  </r>
  <r>
    <x v="1143"/>
    <s v="254-14-00-156"/>
    <n v="462"/>
  </r>
  <r>
    <x v="1144"/>
    <s v="178-24-36-171"/>
    <n v="333"/>
  </r>
  <r>
    <x v="1145"/>
    <s v="050-38-86-889"/>
    <n v="9"/>
  </r>
  <r>
    <x v="1146"/>
    <s v="410-52-79-946"/>
    <n v="104"/>
  </r>
  <r>
    <x v="1146"/>
    <s v="268-62-97-556"/>
    <n v="104"/>
  </r>
  <r>
    <x v="1147"/>
    <s v="269-65-16-447"/>
    <n v="78"/>
  </r>
  <r>
    <x v="1148"/>
    <s v="534-94-49-182"/>
    <n v="53"/>
  </r>
  <r>
    <x v="1149"/>
    <s v="392-78-93-552"/>
    <n v="305"/>
  </r>
  <r>
    <x v="1150"/>
    <s v="847-48-41-699"/>
    <n v="363"/>
  </r>
  <r>
    <x v="1151"/>
    <s v="806-09-59-839"/>
    <n v="19"/>
  </r>
  <r>
    <x v="1151"/>
    <s v="995-59-41-476"/>
    <n v="248"/>
  </r>
  <r>
    <x v="1151"/>
    <s v="080-51-85-809"/>
    <n v="64"/>
  </r>
  <r>
    <x v="1152"/>
    <s v="941-01-60-075"/>
    <n v="288"/>
  </r>
  <r>
    <x v="1153"/>
    <s v="275-38-81-341"/>
    <n v="18"/>
  </r>
  <r>
    <x v="1154"/>
    <s v="935-78-99-209"/>
    <n v="54"/>
  </r>
  <r>
    <x v="1154"/>
    <s v="687-31-19-697"/>
    <n v="3"/>
  </r>
  <r>
    <x v="1155"/>
    <s v="153-24-82-022"/>
    <n v="9"/>
  </r>
  <r>
    <x v="1156"/>
    <s v="585-26-73-628"/>
    <n v="19"/>
  </r>
  <r>
    <x v="1156"/>
    <s v="294-48-56-993"/>
    <n v="198"/>
  </r>
  <r>
    <x v="1157"/>
    <s v="594-18-15-403"/>
    <n v="417"/>
  </r>
  <r>
    <x v="1158"/>
    <s v="995-59-41-476"/>
    <n v="221"/>
  </r>
  <r>
    <x v="1158"/>
    <s v="269-65-16-447"/>
    <n v="53"/>
  </r>
  <r>
    <x v="1159"/>
    <s v="513-33-14-553"/>
    <n v="127"/>
  </r>
  <r>
    <x v="1160"/>
    <s v="799-94-72-837"/>
    <n v="340"/>
  </r>
  <r>
    <x v="1161"/>
    <s v="254-14-00-156"/>
    <n v="310"/>
  </r>
  <r>
    <x v="1162"/>
    <s v="091-99-74-175"/>
    <n v="8"/>
  </r>
  <r>
    <x v="1163"/>
    <s v="692-61-16-906"/>
    <n v="132"/>
  </r>
  <r>
    <x v="1163"/>
    <s v="294-48-56-993"/>
    <n v="168"/>
  </r>
  <r>
    <x v="1164"/>
    <s v="294-48-56-993"/>
    <n v="49"/>
  </r>
  <r>
    <x v="1165"/>
    <s v="916-94-78-836"/>
    <n v="140"/>
  </r>
  <r>
    <x v="1166"/>
    <s v="968-49-97-804"/>
    <n v="140"/>
  </r>
  <r>
    <x v="1166"/>
    <s v="033-49-11-774"/>
    <n v="194"/>
  </r>
  <r>
    <x v="1167"/>
    <s v="033-49-11-774"/>
    <n v="123"/>
  </r>
  <r>
    <x v="1167"/>
    <s v="340-11-17-090"/>
    <n v="11"/>
  </r>
  <r>
    <x v="1168"/>
    <s v="736-91-47-235"/>
    <n v="1"/>
  </r>
  <r>
    <x v="1169"/>
    <s v="847-48-41-699"/>
    <n v="267"/>
  </r>
  <r>
    <x v="1170"/>
    <s v="585-26-73-628"/>
    <n v="14"/>
  </r>
  <r>
    <x v="1171"/>
    <s v="910-38-33-489"/>
    <n v="160"/>
  </r>
  <r>
    <x v="1171"/>
    <s v="847-48-41-699"/>
    <n v="437"/>
  </r>
  <r>
    <x v="1172"/>
    <s v="115-65-39-258"/>
    <n v="71"/>
  </r>
  <r>
    <x v="1173"/>
    <s v="527-15-00-673"/>
    <n v="35"/>
  </r>
  <r>
    <x v="1174"/>
    <s v="178-24-36-171"/>
    <n v="116"/>
  </r>
  <r>
    <x v="1175"/>
    <s v="043-34-53-278"/>
    <n v="152"/>
  </r>
  <r>
    <x v="1176"/>
    <s v="254-14-00-156"/>
    <n v="309"/>
  </r>
  <r>
    <x v="1176"/>
    <s v="530-86-39-445"/>
    <n v="7"/>
  </r>
  <r>
    <x v="1176"/>
    <s v="995-59-41-476"/>
    <n v="353"/>
  </r>
  <r>
    <x v="1177"/>
    <s v="307-98-17-187"/>
    <n v="3"/>
  </r>
  <r>
    <x v="1178"/>
    <s v="799-94-72-837"/>
    <n v="166"/>
  </r>
  <r>
    <x v="1179"/>
    <s v="444-71-75-271"/>
    <n v="14"/>
  </r>
  <r>
    <x v="1179"/>
    <s v="043-34-53-278"/>
    <n v="141"/>
  </r>
  <r>
    <x v="1179"/>
    <s v="072-92-42-932"/>
    <n v="15"/>
  </r>
  <r>
    <x v="1180"/>
    <s v="178-24-36-171"/>
    <n v="157"/>
  </r>
  <r>
    <x v="1181"/>
    <s v="847-48-41-699"/>
    <n v="191"/>
  </r>
  <r>
    <x v="1182"/>
    <s v="205-96-13-336"/>
    <n v="7"/>
  </r>
  <r>
    <x v="1183"/>
    <s v="294-48-56-993"/>
    <n v="200"/>
  </r>
  <r>
    <x v="1184"/>
    <s v="585-26-73-628"/>
    <n v="15"/>
  </r>
  <r>
    <x v="1184"/>
    <s v="170-26-38-135"/>
    <n v="7"/>
  </r>
  <r>
    <x v="1184"/>
    <s v="799-94-72-837"/>
    <n v="235"/>
  </r>
  <r>
    <x v="1185"/>
    <s v="941-01-60-075"/>
    <n v="301"/>
  </r>
  <r>
    <x v="1186"/>
    <s v="594-18-15-403"/>
    <n v="136"/>
  </r>
  <r>
    <x v="1186"/>
    <s v="080-77-49-649"/>
    <n v="5"/>
  </r>
  <r>
    <x v="1187"/>
    <s v="254-14-00-156"/>
    <n v="280"/>
  </r>
  <r>
    <x v="1187"/>
    <s v="153-24-82-022"/>
    <n v="3"/>
  </r>
  <r>
    <x v="1188"/>
    <s v="523-09-63-706"/>
    <n v="14"/>
  </r>
  <r>
    <x v="1189"/>
    <s v="749-02-70-623"/>
    <n v="79"/>
  </r>
  <r>
    <x v="1190"/>
    <s v="268-62-97-556"/>
    <n v="86"/>
  </r>
  <r>
    <x v="1190"/>
    <s v="033-49-11-774"/>
    <n v="70"/>
  </r>
  <r>
    <x v="1191"/>
    <s v="910-38-33-489"/>
    <n v="189"/>
  </r>
  <r>
    <x v="1191"/>
    <s v="322-66-15-999"/>
    <n v="111"/>
  </r>
  <r>
    <x v="1192"/>
    <s v="080-51-85-809"/>
    <n v="158"/>
  </r>
  <r>
    <x v="1193"/>
    <s v="527-15-00-673"/>
    <n v="172"/>
  </r>
  <r>
    <x v="1194"/>
    <s v="941-01-60-075"/>
    <n v="179"/>
  </r>
  <r>
    <x v="1195"/>
    <s v="963-43-52-686"/>
    <n v="19"/>
  </r>
  <r>
    <x v="1195"/>
    <s v="378-70-08-798"/>
    <n v="57"/>
  </r>
  <r>
    <x v="1196"/>
    <s v="941-01-60-075"/>
    <n v="335"/>
  </r>
  <r>
    <x v="1197"/>
    <s v="299-72-00-838"/>
    <n v="12"/>
  </r>
  <r>
    <x v="1198"/>
    <s v="373-76-82-865"/>
    <n v="2"/>
  </r>
  <r>
    <x v="1198"/>
    <s v="941-01-60-075"/>
    <n v="237"/>
  </r>
  <r>
    <x v="1199"/>
    <s v="254-14-00-156"/>
    <n v="482"/>
  </r>
  <r>
    <x v="1199"/>
    <s v="373-76-82-865"/>
    <n v="8"/>
  </r>
  <r>
    <x v="1200"/>
    <s v="968-49-97-804"/>
    <n v="147"/>
  </r>
  <r>
    <x v="1201"/>
    <s v="178-24-36-171"/>
    <n v="224"/>
  </r>
  <r>
    <x v="1202"/>
    <s v="857-68-68-600"/>
    <n v="11"/>
  </r>
  <r>
    <x v="1203"/>
    <s v="916-94-78-836"/>
    <n v="184"/>
  </r>
  <r>
    <x v="1204"/>
    <s v="780-78-31-328"/>
    <n v="20"/>
  </r>
  <r>
    <x v="1204"/>
    <s v="941-01-60-075"/>
    <n v="221"/>
  </r>
  <r>
    <x v="1205"/>
    <s v="916-94-78-836"/>
    <n v="162"/>
  </r>
  <r>
    <x v="1206"/>
    <s v="296-66-33-717"/>
    <n v="19"/>
  </r>
  <r>
    <x v="1207"/>
    <s v="534-38-74-959"/>
    <n v="1"/>
  </r>
  <r>
    <x v="1208"/>
    <s v="904-16-42-385"/>
    <n v="122"/>
  </r>
  <r>
    <x v="1208"/>
    <s v="413-93-89-926"/>
    <n v="163"/>
  </r>
  <r>
    <x v="1209"/>
    <s v="527-15-00-673"/>
    <n v="29"/>
  </r>
  <r>
    <x v="1210"/>
    <s v="322-66-15-999"/>
    <n v="106"/>
  </r>
  <r>
    <x v="1211"/>
    <s v="799-94-72-837"/>
    <n v="112"/>
  </r>
  <r>
    <x v="1212"/>
    <s v="378-70-08-798"/>
    <n v="90"/>
  </r>
  <r>
    <x v="1213"/>
    <s v="351-06-97-406"/>
    <n v="7"/>
  </r>
  <r>
    <x v="1213"/>
    <s v="033-49-11-774"/>
    <n v="27"/>
  </r>
  <r>
    <x v="1213"/>
    <s v="692-61-16-906"/>
    <n v="185"/>
  </r>
  <r>
    <x v="1214"/>
    <s v="178-24-36-171"/>
    <n v="153"/>
  </r>
  <r>
    <x v="1215"/>
    <s v="692-61-16-906"/>
    <n v="109"/>
  </r>
  <r>
    <x v="1216"/>
    <s v="614-36-31-012"/>
    <n v="10"/>
  </r>
  <r>
    <x v="1216"/>
    <s v="314-76-34-892"/>
    <n v="10"/>
  </r>
  <r>
    <x v="1217"/>
    <s v="179-23-02-772"/>
    <n v="90"/>
  </r>
  <r>
    <x v="1217"/>
    <s v="507-22-76-992"/>
    <n v="34"/>
  </r>
  <r>
    <x v="1218"/>
    <s v="847-48-41-699"/>
    <n v="106"/>
  </r>
  <r>
    <x v="1219"/>
    <s v="847-48-41-699"/>
    <n v="229"/>
  </r>
  <r>
    <x v="1220"/>
    <s v="413-93-89-926"/>
    <n v="229"/>
  </r>
  <r>
    <x v="1220"/>
    <s v="596-37-06-465"/>
    <n v="20"/>
  </r>
  <r>
    <x v="1220"/>
    <s v="392-78-93-552"/>
    <n v="261"/>
  </r>
  <r>
    <x v="1221"/>
    <s v="964-69-89-011"/>
    <n v="10"/>
  </r>
  <r>
    <x v="1221"/>
    <s v="254-14-00-156"/>
    <n v="400"/>
  </r>
  <r>
    <x v="1222"/>
    <s v="799-94-72-837"/>
    <n v="401"/>
  </r>
  <r>
    <x v="1223"/>
    <s v="322-66-15-999"/>
    <n v="170"/>
  </r>
  <r>
    <x v="1224"/>
    <s v="178-24-36-171"/>
    <n v="124"/>
  </r>
  <r>
    <x v="1225"/>
    <s v="687-31-19-697"/>
    <n v="13"/>
  </r>
  <r>
    <x v="1226"/>
    <s v="080-51-85-809"/>
    <n v="87"/>
  </r>
  <r>
    <x v="1226"/>
    <s v="337-27-67-378"/>
    <n v="190"/>
  </r>
  <r>
    <x v="1226"/>
    <s v="941-01-60-075"/>
    <n v="349"/>
  </r>
  <r>
    <x v="1227"/>
    <s v="272-67-67-068"/>
    <n v="16"/>
  </r>
  <r>
    <x v="1228"/>
    <s v="884-31-58-627"/>
    <n v="42"/>
  </r>
  <r>
    <x v="1229"/>
    <s v="033-49-11-774"/>
    <n v="70"/>
  </r>
  <r>
    <x v="1230"/>
    <s v="495-93-92-849"/>
    <n v="189"/>
  </r>
  <r>
    <x v="1231"/>
    <s v="322-66-15-999"/>
    <n v="64"/>
  </r>
  <r>
    <x v="1232"/>
    <s v="968-49-97-804"/>
    <n v="76"/>
  </r>
  <r>
    <x v="1233"/>
    <s v="590-28-48-646"/>
    <n v="11"/>
  </r>
  <r>
    <x v="1233"/>
    <s v="527-15-00-673"/>
    <n v="96"/>
  </r>
  <r>
    <x v="1234"/>
    <s v="531-41-11-525"/>
    <n v="17"/>
  </r>
  <r>
    <x v="1234"/>
    <s v="269-65-16-447"/>
    <n v="92"/>
  </r>
  <r>
    <x v="1235"/>
    <s v="885-74-10-856"/>
    <n v="76"/>
  </r>
  <r>
    <x v="1236"/>
    <s v="749-02-70-623"/>
    <n v="77"/>
  </r>
  <r>
    <x v="1237"/>
    <s v="995-59-41-476"/>
    <n v="344"/>
  </r>
  <r>
    <x v="1237"/>
    <s v="254-14-00-156"/>
    <n v="218"/>
  </r>
  <r>
    <x v="1238"/>
    <s v="941-01-60-075"/>
    <n v="115"/>
  </r>
  <r>
    <x v="1239"/>
    <s v="936-67-95-170"/>
    <n v="143"/>
  </r>
  <r>
    <x v="1239"/>
    <s v="447-16-72-588"/>
    <n v="1"/>
  </r>
  <r>
    <x v="1240"/>
    <s v="513-33-14-553"/>
    <n v="133"/>
  </r>
  <r>
    <x v="1240"/>
    <s v="413-93-89-926"/>
    <n v="496"/>
  </r>
  <r>
    <x v="1240"/>
    <s v="050-38-86-889"/>
    <n v="5"/>
  </r>
  <r>
    <x v="1241"/>
    <s v="093-96-93-428"/>
    <n v="8"/>
  </r>
  <r>
    <x v="1242"/>
    <s v="495-93-92-849"/>
    <n v="59"/>
  </r>
  <r>
    <x v="1242"/>
    <s v="413-93-89-926"/>
    <n v="273"/>
  </r>
  <r>
    <x v="1243"/>
    <s v="847-48-41-699"/>
    <n v="165"/>
  </r>
  <r>
    <x v="1244"/>
    <s v="528-09-83-923"/>
    <n v="13"/>
  </r>
  <r>
    <x v="1245"/>
    <s v="513-33-14-553"/>
    <n v="143"/>
  </r>
  <r>
    <x v="1246"/>
    <s v="336-81-47-193"/>
    <n v="20"/>
  </r>
  <r>
    <x v="1247"/>
    <s v="753-35-55-536"/>
    <n v="4"/>
  </r>
  <r>
    <x v="1248"/>
    <s v="179-23-02-772"/>
    <n v="102"/>
  </r>
  <r>
    <x v="1249"/>
    <s v="043-34-53-278"/>
    <n v="155"/>
  </r>
  <r>
    <x v="1250"/>
    <s v="254-14-00-156"/>
    <n v="226"/>
  </r>
  <r>
    <x v="1250"/>
    <s v="799-94-72-837"/>
    <n v="346"/>
  </r>
  <r>
    <x v="1251"/>
    <s v="495-93-92-849"/>
    <n v="45"/>
  </r>
  <r>
    <x v="1252"/>
    <s v="288-84-37-922"/>
    <n v="11"/>
  </r>
  <r>
    <x v="1253"/>
    <s v="473-30-19-947"/>
    <n v="14"/>
  </r>
  <r>
    <x v="1254"/>
    <s v="843-22-41-173"/>
    <n v="12"/>
  </r>
  <r>
    <x v="1255"/>
    <s v="302-11-03-254"/>
    <n v="11"/>
  </r>
  <r>
    <x v="1255"/>
    <s v="294-48-56-993"/>
    <n v="142"/>
  </r>
  <r>
    <x v="1256"/>
    <s v="884-31-58-627"/>
    <n v="184"/>
  </r>
  <r>
    <x v="1257"/>
    <s v="392-78-93-552"/>
    <n v="390"/>
  </r>
  <r>
    <x v="1258"/>
    <s v="916-94-78-836"/>
    <n v="110"/>
  </r>
  <r>
    <x v="1259"/>
    <s v="080-51-85-809"/>
    <n v="92"/>
  </r>
  <r>
    <x v="1260"/>
    <s v="284-59-84-568"/>
    <n v="5"/>
  </r>
  <r>
    <x v="1260"/>
    <s v="072-92-42-932"/>
    <n v="2"/>
  </r>
  <r>
    <x v="1261"/>
    <s v="180-17-78-339"/>
    <n v="14"/>
  </r>
  <r>
    <x v="1262"/>
    <s v="900-85-70-552"/>
    <n v="6"/>
  </r>
  <r>
    <x v="1263"/>
    <s v="269-65-16-447"/>
    <n v="65"/>
  </r>
  <r>
    <x v="1263"/>
    <s v="513-33-14-553"/>
    <n v="45"/>
  </r>
  <r>
    <x v="1263"/>
    <s v="254-14-00-156"/>
    <n v="108"/>
  </r>
  <r>
    <x v="1264"/>
    <s v="916-94-78-836"/>
    <n v="159"/>
  </r>
  <r>
    <x v="1265"/>
    <s v="080-51-85-809"/>
    <n v="141"/>
  </r>
  <r>
    <x v="1265"/>
    <s v="242-04-13-206"/>
    <n v="14"/>
  </r>
  <r>
    <x v="1266"/>
    <s v="749-02-70-623"/>
    <n v="142"/>
  </r>
  <r>
    <x v="1267"/>
    <s v="847-48-41-699"/>
    <n v="167"/>
  </r>
  <r>
    <x v="1268"/>
    <s v="180-17-78-339"/>
    <n v="12"/>
  </r>
  <r>
    <x v="1269"/>
    <s v="378-70-08-798"/>
    <n v="187"/>
  </r>
  <r>
    <x v="1270"/>
    <s v="176-54-34-364"/>
    <n v="14"/>
  </r>
  <r>
    <x v="1271"/>
    <s v="105-89-55-029"/>
    <n v="10"/>
  </r>
  <r>
    <x v="1272"/>
    <s v="178-24-36-171"/>
    <n v="269"/>
  </r>
  <r>
    <x v="1272"/>
    <s v="594-18-15-403"/>
    <n v="328"/>
  </r>
  <r>
    <x v="1273"/>
    <s v="847-48-41-699"/>
    <n v="228"/>
  </r>
  <r>
    <x v="1274"/>
    <s v="408-24-90-350"/>
    <n v="12"/>
  </r>
  <r>
    <x v="1275"/>
    <s v="015-89-55-248"/>
    <n v="16"/>
  </r>
  <r>
    <x v="1276"/>
    <s v="413-93-89-926"/>
    <n v="233"/>
  </r>
  <r>
    <x v="1277"/>
    <s v="958-71-87-898"/>
    <n v="10"/>
  </r>
  <r>
    <x v="1278"/>
    <s v="749-02-70-623"/>
    <n v="168"/>
  </r>
  <r>
    <x v="1278"/>
    <s v="594-18-15-403"/>
    <n v="388"/>
  </r>
  <r>
    <x v="1279"/>
    <s v="941-01-60-075"/>
    <n v="319"/>
  </r>
  <r>
    <x v="1280"/>
    <s v="178-41-36-927"/>
    <n v="12"/>
  </r>
  <r>
    <x v="1281"/>
    <s v="268-62-97-556"/>
    <n v="150"/>
  </r>
  <r>
    <x v="1282"/>
    <s v="847-48-41-699"/>
    <n v="347"/>
  </r>
  <r>
    <x v="1283"/>
    <s v="033-49-11-774"/>
    <n v="177"/>
  </r>
  <r>
    <x v="1284"/>
    <s v="392-78-93-552"/>
    <n v="222"/>
  </r>
  <r>
    <x v="1285"/>
    <s v="590-28-48-646"/>
    <n v="9"/>
  </r>
  <r>
    <x v="1285"/>
    <s v="062-58-80-597"/>
    <n v="14"/>
  </r>
  <r>
    <x v="1286"/>
    <s v="944-16-93-033"/>
    <n v="7"/>
  </r>
  <r>
    <x v="1287"/>
    <s v="527-15-00-673"/>
    <n v="171"/>
  </r>
  <r>
    <x v="1288"/>
    <s v="325-16-71-125"/>
    <n v="16"/>
  </r>
  <r>
    <x v="1289"/>
    <s v="269-65-16-447"/>
    <n v="176"/>
  </r>
  <r>
    <x v="1290"/>
    <s v="322-66-15-999"/>
    <n v="37"/>
  </r>
  <r>
    <x v="1291"/>
    <s v="269-65-16-447"/>
    <n v="186"/>
  </r>
  <r>
    <x v="1291"/>
    <s v="692-61-16-906"/>
    <n v="45"/>
  </r>
  <r>
    <x v="1292"/>
    <s v="495-93-92-849"/>
    <n v="186"/>
  </r>
  <r>
    <x v="1292"/>
    <s v="799-94-72-837"/>
    <n v="211"/>
  </r>
  <r>
    <x v="1293"/>
    <s v="847-48-41-699"/>
    <n v="330"/>
  </r>
  <r>
    <x v="1294"/>
    <s v="799-94-72-837"/>
    <n v="134"/>
  </r>
  <r>
    <x v="1294"/>
    <s v="847-48-41-699"/>
    <n v="459"/>
  </r>
  <r>
    <x v="1295"/>
    <s v="294-48-56-993"/>
    <n v="185"/>
  </r>
  <r>
    <x v="1296"/>
    <s v="178-41-36-927"/>
    <n v="3"/>
  </r>
  <r>
    <x v="1297"/>
    <s v="534-94-49-182"/>
    <n v="181"/>
  </r>
  <r>
    <x v="1298"/>
    <s v="413-93-89-926"/>
    <n v="441"/>
  </r>
  <r>
    <x v="1299"/>
    <s v="392-78-93-552"/>
    <n v="487"/>
  </r>
  <r>
    <x v="1299"/>
    <s v="495-93-92-849"/>
    <n v="56"/>
  </r>
  <r>
    <x v="1300"/>
    <s v="904-16-42-385"/>
    <n v="23"/>
  </r>
  <r>
    <x v="1300"/>
    <s v="179-23-02-772"/>
    <n v="113"/>
  </r>
  <r>
    <x v="1301"/>
    <s v="047-26-54-835"/>
    <n v="19"/>
  </r>
  <r>
    <x v="1302"/>
    <s v="773-39-15-273"/>
    <n v="188"/>
  </r>
  <r>
    <x v="1302"/>
    <s v="254-14-00-156"/>
    <n v="338"/>
  </r>
  <r>
    <x v="1303"/>
    <s v="935-78-99-209"/>
    <n v="80"/>
  </r>
  <r>
    <x v="1304"/>
    <s v="170-26-38-135"/>
    <n v="20"/>
  </r>
  <r>
    <x v="1305"/>
    <s v="270-90-07-560"/>
    <n v="1"/>
  </r>
  <r>
    <x v="1306"/>
    <s v="495-93-92-849"/>
    <n v="200"/>
  </r>
  <r>
    <x v="1307"/>
    <s v="594-18-15-403"/>
    <n v="429"/>
  </r>
  <r>
    <x v="1308"/>
    <s v="904-16-42-385"/>
    <n v="183"/>
  </r>
  <r>
    <x v="1309"/>
    <s v="749-02-70-623"/>
    <n v="26"/>
  </r>
  <r>
    <x v="1310"/>
    <s v="801-63-85-001"/>
    <n v="2"/>
  </r>
  <r>
    <x v="1311"/>
    <s v="254-14-00-156"/>
    <n v="174"/>
  </r>
  <r>
    <x v="1312"/>
    <s v="495-93-92-849"/>
    <n v="98"/>
  </r>
  <r>
    <x v="1312"/>
    <s v="653-45-64-141"/>
    <n v="11"/>
  </r>
  <r>
    <x v="1313"/>
    <s v="378-70-08-798"/>
    <n v="58"/>
  </r>
  <r>
    <x v="1314"/>
    <s v="045-63-27-114"/>
    <n v="17"/>
  </r>
  <r>
    <x v="1315"/>
    <s v="413-93-89-926"/>
    <n v="143"/>
  </r>
  <r>
    <x v="1316"/>
    <s v="495-93-92-849"/>
    <n v="108"/>
  </r>
  <r>
    <x v="1317"/>
    <s v="995-59-41-476"/>
    <n v="424"/>
  </r>
  <r>
    <x v="1318"/>
    <s v="678-73-95-302"/>
    <n v="9"/>
  </r>
  <r>
    <x v="1319"/>
    <s v="378-70-08-798"/>
    <n v="135"/>
  </r>
  <r>
    <x v="1320"/>
    <s v="799-94-72-837"/>
    <n v="202"/>
  </r>
  <r>
    <x v="1321"/>
    <s v="392-78-93-552"/>
    <n v="459"/>
  </r>
  <r>
    <x v="1322"/>
    <s v="507-22-76-992"/>
    <n v="107"/>
  </r>
  <r>
    <x v="1323"/>
    <s v="968-49-97-804"/>
    <n v="37"/>
  </r>
  <r>
    <x v="1324"/>
    <s v="692-61-16-906"/>
    <n v="43"/>
  </r>
  <r>
    <x v="1325"/>
    <s v="847-48-41-699"/>
    <n v="352"/>
  </r>
  <r>
    <x v="1326"/>
    <s v="269-65-16-447"/>
    <n v="94"/>
  </r>
  <r>
    <x v="1326"/>
    <s v="527-15-00-673"/>
    <n v="112"/>
  </r>
  <r>
    <x v="1327"/>
    <s v="692-61-16-906"/>
    <n v="136"/>
  </r>
  <r>
    <x v="1328"/>
    <s v="773-39-15-273"/>
    <n v="56"/>
  </r>
  <r>
    <x v="1329"/>
    <s v="799-94-72-837"/>
    <n v="286"/>
  </r>
  <r>
    <x v="1330"/>
    <s v="254-14-00-156"/>
    <n v="296"/>
  </r>
  <r>
    <x v="1330"/>
    <s v="410-52-79-946"/>
    <n v="81"/>
  </r>
  <r>
    <x v="1331"/>
    <s v="799-94-72-837"/>
    <n v="231"/>
  </r>
  <r>
    <x v="1332"/>
    <s v="413-93-89-926"/>
    <n v="149"/>
  </r>
  <r>
    <x v="1332"/>
    <s v="958-71-87-898"/>
    <n v="3"/>
  </r>
  <r>
    <x v="1333"/>
    <s v="799-94-72-837"/>
    <n v="311"/>
  </r>
  <r>
    <x v="1334"/>
    <s v="527-15-00-673"/>
    <n v="121"/>
  </r>
  <r>
    <x v="1335"/>
    <s v="214-54-56-360"/>
    <n v="15"/>
  </r>
  <r>
    <x v="1336"/>
    <s v="170-89-76-803"/>
    <n v="14"/>
  </r>
  <r>
    <x v="1336"/>
    <s v="254-14-00-156"/>
    <n v="240"/>
  </r>
  <r>
    <x v="1337"/>
    <s v="800-16-32-869"/>
    <n v="12"/>
  </r>
  <r>
    <x v="1338"/>
    <s v="788-39-15-311"/>
    <n v="1"/>
  </r>
  <r>
    <x v="1339"/>
    <s v="881-78-83-232"/>
    <n v="12"/>
  </r>
  <r>
    <x v="1340"/>
    <s v="269-65-16-447"/>
    <n v="190"/>
  </r>
  <r>
    <x v="1341"/>
    <s v="620-15-33-614"/>
    <n v="179"/>
  </r>
  <r>
    <x v="1342"/>
    <s v="178-24-36-171"/>
    <n v="106"/>
  </r>
  <r>
    <x v="1343"/>
    <s v="254-14-00-156"/>
    <n v="267"/>
  </r>
  <r>
    <x v="1343"/>
    <s v="115-65-39-258"/>
    <n v="66"/>
  </r>
  <r>
    <x v="1344"/>
    <s v="799-94-72-837"/>
    <n v="471"/>
  </r>
  <r>
    <x v="1345"/>
    <s v="767-55-58-288"/>
    <n v="5"/>
  </r>
  <r>
    <x v="1346"/>
    <s v="678-73-95-302"/>
    <n v="11"/>
  </r>
  <r>
    <x v="1347"/>
    <s v="884-31-58-627"/>
    <n v="103"/>
  </r>
  <r>
    <x v="1347"/>
    <s v="080-51-85-809"/>
    <n v="92"/>
  </r>
  <r>
    <x v="1348"/>
    <s v="749-02-70-623"/>
    <n v="115"/>
  </r>
  <r>
    <x v="1349"/>
    <s v="495-93-92-849"/>
    <n v="62"/>
  </r>
  <r>
    <x v="1349"/>
    <s v="594-18-15-403"/>
    <n v="420"/>
  </r>
  <r>
    <x v="1349"/>
    <s v="534-94-49-182"/>
    <n v="81"/>
  </r>
  <r>
    <x v="1350"/>
    <s v="847-48-41-699"/>
    <n v="412"/>
  </r>
  <r>
    <x v="1351"/>
    <s v="392-78-93-552"/>
    <n v="377"/>
  </r>
  <r>
    <x v="1352"/>
    <s v="392-78-93-552"/>
    <n v="461"/>
  </r>
  <r>
    <x v="1352"/>
    <s v="884-31-58-627"/>
    <n v="138"/>
  </r>
  <r>
    <x v="1353"/>
    <s v="596-37-06-465"/>
    <n v="17"/>
  </r>
  <r>
    <x v="1354"/>
    <s v="817-44-45-607"/>
    <n v="8"/>
  </r>
  <r>
    <x v="1355"/>
    <s v="847-48-41-699"/>
    <n v="448"/>
  </r>
  <r>
    <x v="1356"/>
    <s v="847-48-41-699"/>
    <n v="240"/>
  </r>
  <r>
    <x v="1357"/>
    <s v="178-24-36-171"/>
    <n v="388"/>
  </r>
  <r>
    <x v="1358"/>
    <s v="254-14-00-156"/>
    <n v="455"/>
  </r>
  <r>
    <x v="1358"/>
    <s v="413-93-89-926"/>
    <n v="269"/>
  </r>
  <r>
    <x v="1359"/>
    <s v="043-34-53-278"/>
    <n v="81"/>
  </r>
  <r>
    <x v="1359"/>
    <s v="749-02-70-623"/>
    <n v="99"/>
  </r>
  <r>
    <x v="1360"/>
    <s v="549-21-69-479"/>
    <n v="12"/>
  </r>
  <r>
    <x v="1361"/>
    <s v="817-14-97-331"/>
    <n v="4"/>
  </r>
  <r>
    <x v="1362"/>
    <s v="534-94-49-182"/>
    <n v="132"/>
  </r>
  <r>
    <x v="1363"/>
    <s v="179-23-02-772"/>
    <n v="83"/>
  </r>
  <r>
    <x v="1364"/>
    <s v="874-03-53-609"/>
    <n v="7"/>
  </r>
  <r>
    <x v="1365"/>
    <s v="302-11-03-254"/>
    <n v="9"/>
  </r>
  <r>
    <x v="1366"/>
    <s v="270-90-07-560"/>
    <n v="20"/>
  </r>
  <r>
    <x v="1367"/>
    <s v="749-02-70-623"/>
    <n v="98"/>
  </r>
  <r>
    <x v="1368"/>
    <s v="447-16-72-588"/>
    <n v="9"/>
  </r>
  <r>
    <x v="1369"/>
    <s v="368-99-22-310"/>
    <n v="13"/>
  </r>
  <r>
    <x v="1370"/>
    <s v="941-01-60-075"/>
    <n v="424"/>
  </r>
  <r>
    <x v="1371"/>
    <s v="761-06-34-233"/>
    <n v="31"/>
  </r>
  <r>
    <x v="1372"/>
    <s v="126-55-91-375"/>
    <n v="18"/>
  </r>
  <r>
    <x v="1373"/>
    <s v="043-34-53-278"/>
    <n v="172"/>
  </r>
  <r>
    <x v="1373"/>
    <s v="392-78-93-552"/>
    <n v="373"/>
  </r>
  <r>
    <x v="1374"/>
    <s v="413-93-89-926"/>
    <n v="299"/>
  </r>
  <r>
    <x v="1375"/>
    <s v="916-94-78-836"/>
    <n v="20"/>
  </r>
  <r>
    <x v="1376"/>
    <s v="513-33-14-553"/>
    <n v="89"/>
  </r>
  <r>
    <x v="1376"/>
    <s v="968-49-97-804"/>
    <n v="60"/>
  </r>
  <r>
    <x v="1377"/>
    <s v="944-16-93-033"/>
    <n v="5"/>
  </r>
  <r>
    <x v="1378"/>
    <s v="995-59-41-476"/>
    <n v="125"/>
  </r>
  <r>
    <x v="1378"/>
    <s v="904-16-42-385"/>
    <n v="177"/>
  </r>
  <r>
    <x v="1379"/>
    <s v="910-38-33-489"/>
    <n v="58"/>
  </r>
  <r>
    <x v="1380"/>
    <s v="080-51-85-809"/>
    <n v="174"/>
  </r>
  <r>
    <x v="1381"/>
    <s v="254-14-00-156"/>
    <n v="485"/>
  </r>
  <r>
    <x v="1382"/>
    <s v="881-78-83-232"/>
    <n v="7"/>
  </r>
  <r>
    <x v="1383"/>
    <s v="847-48-41-699"/>
    <n v="109"/>
  </r>
  <r>
    <x v="1384"/>
    <s v="043-34-53-278"/>
    <n v="116"/>
  </r>
  <r>
    <x v="1385"/>
    <s v="761-06-34-233"/>
    <n v="125"/>
  </r>
  <r>
    <x v="1385"/>
    <s v="091-99-74-175"/>
    <n v="15"/>
  </r>
  <r>
    <x v="1386"/>
    <s v="857-68-68-600"/>
    <n v="4"/>
  </r>
  <r>
    <x v="1387"/>
    <s v="275-38-81-341"/>
    <n v="13"/>
  </r>
  <r>
    <x v="1388"/>
    <s v="995-59-41-476"/>
    <n v="338"/>
  </r>
  <r>
    <x v="1389"/>
    <s v="319-54-24-686"/>
    <n v="2"/>
  </r>
  <r>
    <x v="1390"/>
    <s v="916-94-78-836"/>
    <n v="108"/>
  </r>
  <r>
    <x v="1391"/>
    <s v="692-61-16-906"/>
    <n v="119"/>
  </r>
  <r>
    <x v="1392"/>
    <s v="254-14-00-156"/>
    <n v="385"/>
  </r>
  <r>
    <x v="1392"/>
    <s v="392-78-93-552"/>
    <n v="239"/>
  </r>
  <r>
    <x v="1393"/>
    <s v="072-92-42-932"/>
    <n v="8"/>
  </r>
  <r>
    <x v="1394"/>
    <s v="413-93-89-926"/>
    <n v="219"/>
  </r>
  <r>
    <x v="1395"/>
    <s v="410-52-79-946"/>
    <n v="40"/>
  </r>
  <r>
    <x v="1395"/>
    <s v="995-59-41-476"/>
    <n v="166"/>
  </r>
  <r>
    <x v="1396"/>
    <s v="527-15-00-673"/>
    <n v="168"/>
  </r>
  <r>
    <x v="1397"/>
    <s v="179-23-02-772"/>
    <n v="96"/>
  </r>
  <r>
    <x v="1398"/>
    <s v="749-02-70-623"/>
    <n v="23"/>
  </r>
  <r>
    <x v="1399"/>
    <s v="857-68-68-600"/>
    <n v="8"/>
  </r>
  <r>
    <x v="1399"/>
    <s v="781-80-31-583"/>
    <n v="1"/>
  </r>
  <r>
    <x v="1399"/>
    <s v="045-63-27-114"/>
    <n v="4"/>
  </r>
  <r>
    <x v="1400"/>
    <s v="950-40-82-698"/>
    <n v="170"/>
  </r>
  <r>
    <x v="1401"/>
    <s v="392-78-93-552"/>
    <n v="193"/>
  </r>
  <r>
    <x v="1402"/>
    <s v="929-74-62-713"/>
    <n v="5"/>
  </r>
  <r>
    <x v="1403"/>
    <s v="851-69-49-933"/>
    <n v="5"/>
  </r>
  <r>
    <x v="1403"/>
    <s v="368-99-22-310"/>
    <n v="15"/>
  </r>
  <r>
    <x v="1404"/>
    <s v="164-61-25-530"/>
    <n v="14"/>
  </r>
  <r>
    <x v="1404"/>
    <s v="916-94-78-836"/>
    <n v="96"/>
  </r>
  <r>
    <x v="1405"/>
    <s v="138-66-38-929"/>
    <n v="1"/>
  </r>
  <r>
    <x v="1406"/>
    <s v="513-33-14-553"/>
    <n v="164"/>
  </r>
  <r>
    <x v="1407"/>
    <s v="178-24-36-171"/>
    <n v="105"/>
  </r>
  <r>
    <x v="1408"/>
    <s v="211-35-92-831"/>
    <n v="17"/>
  </r>
  <r>
    <x v="1409"/>
    <s v="047-26-54-835"/>
    <n v="5"/>
  </r>
  <r>
    <x v="1410"/>
    <s v="392-78-93-552"/>
    <n v="212"/>
  </r>
  <r>
    <x v="1410"/>
    <s v="847-48-41-699"/>
    <n v="128"/>
  </r>
  <r>
    <x v="1410"/>
    <s v="378-70-08-798"/>
    <n v="147"/>
  </r>
  <r>
    <x v="1411"/>
    <s v="799-94-72-837"/>
    <n v="436"/>
  </r>
  <r>
    <x v="1412"/>
    <s v="128-29-15-591"/>
    <n v="4"/>
  </r>
  <r>
    <x v="1412"/>
    <s v="302-11-03-254"/>
    <n v="4"/>
  </r>
  <r>
    <x v="1413"/>
    <s v="179-23-02-772"/>
    <n v="78"/>
  </r>
  <r>
    <x v="1414"/>
    <s v="749-02-70-623"/>
    <n v="159"/>
  </r>
  <r>
    <x v="1414"/>
    <s v="885-74-10-856"/>
    <n v="103"/>
  </r>
  <r>
    <x v="1415"/>
    <s v="495-93-92-849"/>
    <n v="57"/>
  </r>
  <r>
    <x v="1415"/>
    <s v="910-38-33-489"/>
    <n v="121"/>
  </r>
  <r>
    <x v="1415"/>
    <s v="053-79-35-388"/>
    <n v="14"/>
  </r>
  <r>
    <x v="1416"/>
    <s v="599-00-55-316"/>
    <n v="2"/>
  </r>
  <r>
    <x v="1416"/>
    <s v="662-14-22-719"/>
    <n v="19"/>
  </r>
  <r>
    <x v="1417"/>
    <s v="264-98-29-926"/>
    <n v="20"/>
  </r>
  <r>
    <x v="1418"/>
    <s v="799-94-72-837"/>
    <n v="367"/>
  </r>
  <r>
    <x v="1418"/>
    <s v="847-48-41-699"/>
    <n v="458"/>
  </r>
  <r>
    <x v="1419"/>
    <s v="392-78-93-552"/>
    <n v="100"/>
  </r>
  <r>
    <x v="1419"/>
    <s v="043-34-53-278"/>
    <n v="62"/>
  </r>
  <r>
    <x v="1420"/>
    <s v="043-34-53-278"/>
    <n v="184"/>
  </r>
  <r>
    <x v="1421"/>
    <s v="080-51-85-809"/>
    <n v="156"/>
  </r>
  <r>
    <x v="1422"/>
    <s v="254-14-00-156"/>
    <n v="142"/>
  </r>
  <r>
    <x v="1423"/>
    <s v="043-34-53-278"/>
    <n v="97"/>
  </r>
  <r>
    <x v="1423"/>
    <s v="254-14-00-156"/>
    <n v="136"/>
  </r>
  <r>
    <x v="1423"/>
    <s v="179-23-02-772"/>
    <n v="108"/>
  </r>
  <r>
    <x v="1424"/>
    <s v="410-52-79-946"/>
    <n v="51"/>
  </r>
  <r>
    <x v="1425"/>
    <s v="473-30-19-947"/>
    <n v="7"/>
  </r>
  <r>
    <x v="1426"/>
    <s v="985-21-38-706"/>
    <n v="19"/>
  </r>
  <r>
    <x v="1427"/>
    <s v="970-73-69-415"/>
    <n v="4"/>
  </r>
  <r>
    <x v="1428"/>
    <s v="392-78-93-552"/>
    <n v="163"/>
  </r>
  <r>
    <x v="1428"/>
    <s v="534-94-49-182"/>
    <n v="165"/>
  </r>
  <r>
    <x v="1429"/>
    <s v="211-35-92-831"/>
    <n v="14"/>
  </r>
  <r>
    <x v="1430"/>
    <s v="378-70-08-798"/>
    <n v="177"/>
  </r>
  <r>
    <x v="1431"/>
    <s v="964-69-89-011"/>
    <n v="1"/>
  </r>
  <r>
    <x v="1432"/>
    <s v="179-23-02-772"/>
    <n v="193"/>
  </r>
  <r>
    <x v="1432"/>
    <s v="561-00-46-873"/>
    <n v="8"/>
  </r>
  <r>
    <x v="1433"/>
    <s v="817-14-97-331"/>
    <n v="11"/>
  </r>
  <r>
    <x v="1434"/>
    <s v="178-24-36-171"/>
    <n v="249"/>
  </r>
  <r>
    <x v="1435"/>
    <s v="594-18-15-403"/>
    <n v="360"/>
  </r>
  <r>
    <x v="1436"/>
    <s v="294-48-56-993"/>
    <n v="186"/>
  </r>
  <r>
    <x v="1437"/>
    <s v="495-93-92-849"/>
    <n v="29"/>
  </r>
  <r>
    <x v="1438"/>
    <s v="534-94-49-182"/>
    <n v="174"/>
  </r>
  <r>
    <x v="1439"/>
    <s v="254-14-00-156"/>
    <n v="131"/>
  </r>
  <r>
    <x v="1440"/>
    <s v="254-14-00-156"/>
    <n v="157"/>
  </r>
  <r>
    <x v="1440"/>
    <s v="799-94-72-837"/>
    <n v="284"/>
  </r>
  <r>
    <x v="1441"/>
    <s v="413-93-89-926"/>
    <n v="292"/>
  </r>
  <r>
    <x v="1442"/>
    <s v="530-86-39-445"/>
    <n v="13"/>
  </r>
  <r>
    <x v="1443"/>
    <s v="954-85-72-732"/>
    <n v="16"/>
  </r>
  <r>
    <x v="1443"/>
    <s v="178-24-36-171"/>
    <n v="364"/>
  </r>
  <r>
    <x v="1444"/>
    <s v="599-00-55-316"/>
    <n v="16"/>
  </r>
  <r>
    <x v="1444"/>
    <s v="590-28-48-646"/>
    <n v="3"/>
  </r>
  <r>
    <x v="1445"/>
    <s v="346-83-33-264"/>
    <n v="9"/>
  </r>
  <r>
    <x v="1446"/>
    <s v="523-09-63-706"/>
    <n v="6"/>
  </r>
  <r>
    <x v="1447"/>
    <s v="884-31-58-627"/>
    <n v="117"/>
  </r>
  <r>
    <x v="1448"/>
    <s v="159-34-45-151"/>
    <n v="6"/>
  </r>
  <r>
    <x v="1449"/>
    <s v="847-48-41-699"/>
    <n v="186"/>
  </r>
  <r>
    <x v="1449"/>
    <s v="159-34-45-151"/>
    <n v="16"/>
  </r>
  <r>
    <x v="1450"/>
    <s v="043-34-53-278"/>
    <n v="100"/>
  </r>
  <r>
    <x v="1451"/>
    <s v="369-43-03-176"/>
    <n v="20"/>
  </r>
  <r>
    <x v="1451"/>
    <s v="968-49-97-804"/>
    <n v="192"/>
  </r>
  <r>
    <x v="1452"/>
    <s v="968-49-97-804"/>
    <n v="92"/>
  </r>
  <r>
    <x v="1453"/>
    <s v="211-13-01-286"/>
    <n v="11"/>
  </r>
  <r>
    <x v="1454"/>
    <s v="177-95-05-373"/>
    <n v="10"/>
  </r>
  <r>
    <x v="1455"/>
    <s v="884-31-58-627"/>
    <n v="180"/>
  </r>
  <r>
    <x v="1456"/>
    <s v="242-04-13-206"/>
    <n v="12"/>
  </r>
  <r>
    <x v="1457"/>
    <s v="091-99-74-175"/>
    <n v="12"/>
  </r>
  <r>
    <x v="1458"/>
    <s v="325-70-30-985"/>
    <n v="8"/>
  </r>
  <r>
    <x v="1459"/>
    <s v="904-16-42-385"/>
    <n v="56"/>
  </r>
  <r>
    <x v="1460"/>
    <s v="054-09-46-315"/>
    <n v="18"/>
  </r>
  <r>
    <x v="1460"/>
    <s v="799-94-72-837"/>
    <n v="164"/>
  </r>
  <r>
    <x v="1461"/>
    <s v="534-94-49-182"/>
    <n v="111"/>
  </r>
  <r>
    <x v="1462"/>
    <s v="395-19-63-367"/>
    <n v="14"/>
  </r>
  <r>
    <x v="1463"/>
    <s v="995-59-41-476"/>
    <n v="143"/>
  </r>
  <r>
    <x v="1464"/>
    <s v="749-02-70-623"/>
    <n v="64"/>
  </r>
  <r>
    <x v="1465"/>
    <s v="929-74-62-713"/>
    <n v="3"/>
  </r>
  <r>
    <x v="1466"/>
    <s v="392-78-93-552"/>
    <n v="152"/>
  </r>
  <r>
    <x v="1467"/>
    <s v="749-02-70-623"/>
    <n v="152"/>
  </r>
  <r>
    <x v="1468"/>
    <s v="678-73-95-302"/>
    <n v="15"/>
  </r>
  <r>
    <x v="1469"/>
    <s v="884-31-58-627"/>
    <n v="117"/>
  </r>
  <r>
    <x v="1469"/>
    <s v="941-27-28-381"/>
    <n v="14"/>
  </r>
  <r>
    <x v="1469"/>
    <s v="392-78-93-552"/>
    <n v="431"/>
  </r>
  <r>
    <x v="1470"/>
    <s v="178-24-36-171"/>
    <n v="390"/>
  </r>
  <r>
    <x v="1471"/>
    <s v="091-99-74-175"/>
    <n v="1"/>
  </r>
  <r>
    <x v="1472"/>
    <s v="413-93-89-926"/>
    <n v="392"/>
  </r>
  <r>
    <x v="1473"/>
    <s v="916-94-78-836"/>
    <n v="175"/>
  </r>
  <r>
    <x v="1473"/>
    <s v="322-66-15-999"/>
    <n v="118"/>
  </r>
  <r>
    <x v="1474"/>
    <s v="847-48-41-699"/>
    <n v="297"/>
  </r>
  <r>
    <x v="1475"/>
    <s v="033-49-11-774"/>
    <n v="89"/>
  </r>
  <r>
    <x v="1475"/>
    <s v="178-24-36-171"/>
    <n v="182"/>
  </r>
  <r>
    <x v="1476"/>
    <s v="749-02-70-623"/>
    <n v="130"/>
  </r>
  <r>
    <x v="1477"/>
    <s v="294-48-56-993"/>
    <n v="187"/>
  </r>
  <r>
    <x v="1478"/>
    <s v="941-01-60-075"/>
    <n v="166"/>
  </r>
  <r>
    <x v="1479"/>
    <s v="033-49-11-774"/>
    <n v="58"/>
  </r>
  <r>
    <x v="1480"/>
    <s v="410-52-79-946"/>
    <n v="187"/>
  </r>
  <r>
    <x v="1481"/>
    <s v="033-49-11-774"/>
    <n v="58"/>
  </r>
  <r>
    <x v="1482"/>
    <s v="767-55-58-288"/>
    <n v="19"/>
  </r>
  <r>
    <x v="1482"/>
    <s v="847-48-41-699"/>
    <n v="388"/>
  </r>
  <r>
    <x v="1483"/>
    <s v="194-54-73-711"/>
    <n v="20"/>
  </r>
  <r>
    <x v="1483"/>
    <s v="043-34-53-278"/>
    <n v="185"/>
  </r>
  <r>
    <x v="1483"/>
    <s v="527-15-00-673"/>
    <n v="191"/>
  </r>
  <r>
    <x v="1484"/>
    <s v="277-10-19-546"/>
    <n v="1"/>
  </r>
  <r>
    <x v="1485"/>
    <s v="884-31-58-627"/>
    <n v="90"/>
  </r>
  <r>
    <x v="1486"/>
    <s v="847-48-41-699"/>
    <n v="234"/>
  </r>
  <r>
    <x v="1487"/>
    <s v="392-78-93-552"/>
    <n v="212"/>
  </r>
  <r>
    <x v="1488"/>
    <s v="392-78-93-552"/>
    <n v="372"/>
  </r>
  <r>
    <x v="1488"/>
    <s v="968-49-97-804"/>
    <n v="102"/>
  </r>
  <r>
    <x v="1488"/>
    <s v="749-02-70-623"/>
    <n v="69"/>
  </r>
  <r>
    <x v="1489"/>
    <s v="180-17-78-339"/>
    <n v="5"/>
  </r>
  <r>
    <x v="1490"/>
    <s v="513-33-14-553"/>
    <n v="146"/>
  </r>
  <r>
    <x v="1491"/>
    <s v="910-38-33-489"/>
    <n v="114"/>
  </r>
  <r>
    <x v="1492"/>
    <s v="799-94-72-837"/>
    <n v="265"/>
  </r>
  <r>
    <x v="1492"/>
    <s v="970-87-50-317"/>
    <n v="1"/>
  </r>
  <r>
    <x v="1493"/>
    <s v="299-98-16-259"/>
    <n v="16"/>
  </r>
  <r>
    <x v="1494"/>
    <s v="737-62-05-770"/>
    <n v="11"/>
  </r>
  <r>
    <x v="1494"/>
    <s v="178-24-36-171"/>
    <n v="118"/>
  </r>
  <r>
    <x v="1495"/>
    <s v="392-78-93-552"/>
    <n v="213"/>
  </r>
  <r>
    <x v="1496"/>
    <s v="847-48-41-699"/>
    <n v="146"/>
  </r>
  <r>
    <x v="1497"/>
    <s v="609-57-46-753"/>
    <n v="6"/>
  </r>
  <r>
    <x v="1498"/>
    <s v="392-78-93-552"/>
    <n v="392"/>
  </r>
  <r>
    <x v="1498"/>
    <s v="995-59-41-476"/>
    <n v="422"/>
  </r>
  <r>
    <x v="1499"/>
    <s v="178-24-36-171"/>
    <n v="474"/>
  </r>
  <r>
    <x v="1500"/>
    <s v="322-66-15-999"/>
    <n v="166"/>
  </r>
  <r>
    <x v="1501"/>
    <s v="322-66-15-999"/>
    <n v="121"/>
  </r>
  <r>
    <x v="1502"/>
    <s v="413-93-89-926"/>
    <n v="406"/>
  </r>
  <r>
    <x v="1503"/>
    <s v="294-48-56-993"/>
    <n v="41"/>
  </r>
  <r>
    <x v="1504"/>
    <s v="941-01-60-075"/>
    <n v="254"/>
  </r>
  <r>
    <x v="1504"/>
    <s v="847-48-41-699"/>
    <n v="246"/>
  </r>
  <r>
    <x v="1505"/>
    <s v="080-51-85-809"/>
    <n v="148"/>
  </r>
  <r>
    <x v="1505"/>
    <s v="594-18-15-403"/>
    <n v="365"/>
  </r>
  <r>
    <x v="1506"/>
    <s v="910-38-33-489"/>
    <n v="20"/>
  </r>
  <r>
    <x v="1507"/>
    <s v="447-16-72-588"/>
    <n v="4"/>
  </r>
  <r>
    <x v="1508"/>
    <s v="392-78-93-552"/>
    <n v="215"/>
  </r>
  <r>
    <x v="1509"/>
    <s v="904-16-42-385"/>
    <n v="138"/>
  </r>
  <r>
    <x v="1509"/>
    <s v="254-14-00-156"/>
    <n v="496"/>
  </r>
  <r>
    <x v="1510"/>
    <s v="916-94-78-836"/>
    <n v="155"/>
  </r>
  <r>
    <x v="1511"/>
    <s v="337-27-67-378"/>
    <n v="386"/>
  </r>
  <r>
    <x v="1512"/>
    <s v="884-31-58-627"/>
    <n v="124"/>
  </r>
  <r>
    <x v="1513"/>
    <s v="799-94-72-837"/>
    <n v="173"/>
  </r>
  <r>
    <x v="1514"/>
    <s v="968-49-97-804"/>
    <n v="161"/>
  </r>
  <r>
    <x v="1515"/>
    <s v="513-33-14-553"/>
    <n v="147"/>
  </r>
  <r>
    <x v="1516"/>
    <s v="178-24-36-171"/>
    <n v="401"/>
  </r>
  <r>
    <x v="1516"/>
    <s v="941-01-60-075"/>
    <n v="101"/>
  </r>
  <r>
    <x v="1517"/>
    <s v="178-24-36-171"/>
    <n v="169"/>
  </r>
  <r>
    <x v="1518"/>
    <s v="799-94-72-837"/>
    <n v="324"/>
  </r>
  <r>
    <x v="1519"/>
    <s v="351-83-41-145"/>
    <n v="16"/>
  </r>
  <r>
    <x v="1520"/>
    <s v="884-31-58-627"/>
    <n v="194"/>
  </r>
  <r>
    <x v="1521"/>
    <s v="995-59-41-476"/>
    <n v="197"/>
  </r>
  <r>
    <x v="1521"/>
    <s v="033-49-11-774"/>
    <n v="23"/>
  </r>
  <r>
    <x v="1522"/>
    <s v="904-16-42-385"/>
    <n v="138"/>
  </r>
  <r>
    <x v="1523"/>
    <s v="692-61-16-906"/>
    <n v="121"/>
  </r>
  <r>
    <x v="1524"/>
    <s v="951-02-59-808"/>
    <n v="10"/>
  </r>
  <r>
    <x v="1525"/>
    <s v="473-30-19-947"/>
    <n v="9"/>
  </r>
  <r>
    <x v="1526"/>
    <s v="495-93-92-849"/>
    <n v="35"/>
  </r>
  <r>
    <x v="1527"/>
    <s v="968-49-97-804"/>
    <n v="154"/>
  </r>
  <r>
    <x v="1528"/>
    <s v="192-09-72-275"/>
    <n v="1"/>
  </r>
  <r>
    <x v="1529"/>
    <s v="799-94-72-837"/>
    <n v="249"/>
  </r>
  <r>
    <x v="1529"/>
    <s v="916-94-78-836"/>
    <n v="27"/>
  </r>
  <r>
    <x v="1530"/>
    <s v="904-16-42-385"/>
    <n v="167"/>
  </r>
  <r>
    <x v="1531"/>
    <s v="904-16-42-385"/>
    <n v="71"/>
  </r>
  <r>
    <x v="1531"/>
    <s v="014-02-05-290"/>
    <n v="13"/>
  </r>
  <r>
    <x v="1532"/>
    <s v="534-94-49-182"/>
    <n v="90"/>
  </r>
  <r>
    <x v="1533"/>
    <s v="847-48-41-699"/>
    <n v="106"/>
  </r>
  <r>
    <x v="1534"/>
    <s v="527-15-00-673"/>
    <n v="57"/>
  </r>
  <r>
    <x v="1534"/>
    <s v="269-65-16-447"/>
    <n v="59"/>
  </r>
  <r>
    <x v="1535"/>
    <s v="314-76-34-892"/>
    <n v="11"/>
  </r>
  <r>
    <x v="1536"/>
    <s v="995-59-41-476"/>
    <n v="361"/>
  </r>
  <r>
    <x v="1537"/>
    <s v="885-74-10-856"/>
    <n v="153"/>
  </r>
  <r>
    <x v="1538"/>
    <s v="964-69-89-011"/>
    <n v="7"/>
  </r>
  <r>
    <x v="1539"/>
    <s v="884-31-58-627"/>
    <n v="65"/>
  </r>
  <r>
    <x v="1540"/>
    <s v="847-48-41-699"/>
    <n v="409"/>
  </r>
  <r>
    <x v="1541"/>
    <s v="620-15-33-614"/>
    <n v="63"/>
  </r>
  <r>
    <x v="1542"/>
    <s v="254-14-00-156"/>
    <n v="441"/>
  </r>
  <r>
    <x v="1543"/>
    <s v="495-93-92-849"/>
    <n v="91"/>
  </r>
  <r>
    <x v="1544"/>
    <s v="904-16-42-385"/>
    <n v="73"/>
  </r>
  <r>
    <x v="1545"/>
    <s v="043-34-53-278"/>
    <n v="184"/>
  </r>
  <r>
    <x v="1546"/>
    <s v="692-61-16-906"/>
    <n v="191"/>
  </r>
  <r>
    <x v="1547"/>
    <s v="413-93-89-926"/>
    <n v="371"/>
  </r>
  <r>
    <x v="1548"/>
    <s v="178-24-36-171"/>
    <n v="485"/>
  </r>
  <r>
    <x v="1548"/>
    <s v="916-94-78-836"/>
    <n v="92"/>
  </r>
  <r>
    <x v="1549"/>
    <s v="413-93-89-926"/>
    <n v="442"/>
  </r>
  <r>
    <x v="1550"/>
    <s v="885-74-10-856"/>
    <n v="44"/>
  </r>
  <r>
    <x v="1551"/>
    <s v="761-06-34-233"/>
    <n v="39"/>
  </r>
  <r>
    <x v="1552"/>
    <s v="413-93-89-926"/>
    <n v="288"/>
  </r>
  <r>
    <x v="1552"/>
    <s v="395-19-63-367"/>
    <n v="4"/>
  </r>
  <r>
    <x v="1553"/>
    <s v="647-41-13-432"/>
    <n v="6"/>
  </r>
  <r>
    <x v="1553"/>
    <s v="244-64-83-142"/>
    <n v="9"/>
  </r>
  <r>
    <x v="1554"/>
    <s v="916-94-78-836"/>
    <n v="178"/>
  </r>
  <r>
    <x v="1555"/>
    <s v="941-01-60-075"/>
    <n v="455"/>
  </r>
  <r>
    <x v="1556"/>
    <s v="773-39-15-273"/>
    <n v="56"/>
  </r>
  <r>
    <x v="1557"/>
    <s v="692-61-16-906"/>
    <n v="46"/>
  </r>
  <r>
    <x v="1558"/>
    <s v="609-57-46-753"/>
    <n v="15"/>
  </r>
  <r>
    <x v="1559"/>
    <s v="885-74-10-856"/>
    <n v="130"/>
  </r>
  <r>
    <x v="1560"/>
    <s v="910-38-33-489"/>
    <n v="154"/>
  </r>
  <r>
    <x v="1560"/>
    <s v="885-74-10-856"/>
    <n v="137"/>
  </r>
  <r>
    <x v="1561"/>
    <s v="507-22-76-992"/>
    <n v="119"/>
  </r>
  <r>
    <x v="1561"/>
    <s v="941-01-60-075"/>
    <n v="138"/>
  </r>
  <r>
    <x v="1562"/>
    <s v="941-01-60-075"/>
    <n v="303"/>
  </r>
  <r>
    <x v="1563"/>
    <s v="269-65-16-447"/>
    <n v="73"/>
  </r>
  <r>
    <x v="1564"/>
    <s v="322-66-15-999"/>
    <n v="35"/>
  </r>
  <r>
    <x v="1564"/>
    <s v="799-94-72-837"/>
    <n v="435"/>
  </r>
  <r>
    <x v="1565"/>
    <s v="847-48-41-699"/>
    <n v="476"/>
  </r>
  <r>
    <x v="1566"/>
    <s v="254-14-00-156"/>
    <n v="386"/>
  </r>
  <r>
    <x v="1567"/>
    <s v="749-02-70-623"/>
    <n v="147"/>
  </r>
  <r>
    <x v="1568"/>
    <s v="799-94-72-837"/>
    <n v="112"/>
  </r>
  <r>
    <x v="1569"/>
    <s v="692-61-16-906"/>
    <n v="156"/>
  </r>
  <r>
    <x v="1570"/>
    <s v="995-59-41-476"/>
    <n v="106"/>
  </r>
  <r>
    <x v="1571"/>
    <s v="865-19-31-951"/>
    <n v="2"/>
  </r>
  <r>
    <x v="1571"/>
    <s v="804-82-65-826"/>
    <n v="19"/>
  </r>
  <r>
    <x v="1572"/>
    <s v="531-65-00-714"/>
    <n v="18"/>
  </r>
  <r>
    <x v="1573"/>
    <s v="995-59-41-476"/>
    <n v="332"/>
  </r>
  <r>
    <x v="1574"/>
    <s v="561-00-46-873"/>
    <n v="1"/>
  </r>
  <r>
    <x v="1575"/>
    <s v="413-93-89-926"/>
    <n v="438"/>
  </r>
  <r>
    <x v="1576"/>
    <s v="080-51-85-809"/>
    <n v="25"/>
  </r>
  <r>
    <x v="1577"/>
    <s v="799-94-72-837"/>
    <n v="220"/>
  </r>
  <r>
    <x v="1577"/>
    <s v="761-06-34-233"/>
    <n v="47"/>
  </r>
  <r>
    <x v="1577"/>
    <s v="648-00-20-115"/>
    <n v="1"/>
  </r>
  <r>
    <x v="1578"/>
    <s v="058-15-94-554"/>
    <n v="14"/>
  </r>
  <r>
    <x v="1579"/>
    <s v="847-48-41-699"/>
    <n v="132"/>
  </r>
  <r>
    <x v="1580"/>
    <s v="240-56-56-791"/>
    <n v="18"/>
  </r>
  <r>
    <x v="1581"/>
    <s v="847-48-41-699"/>
    <n v="266"/>
  </r>
  <r>
    <x v="1582"/>
    <s v="885-74-10-856"/>
    <n v="30"/>
  </r>
  <r>
    <x v="1583"/>
    <s v="392-78-93-552"/>
    <n v="452"/>
  </r>
  <r>
    <x v="1584"/>
    <s v="594-18-15-403"/>
    <n v="306"/>
  </r>
  <r>
    <x v="1585"/>
    <s v="692-61-16-906"/>
    <n v="98"/>
  </r>
  <r>
    <x v="1586"/>
    <s v="507-22-76-992"/>
    <n v="110"/>
  </r>
  <r>
    <x v="1586"/>
    <s v="885-74-10-856"/>
    <n v="57"/>
  </r>
  <r>
    <x v="1586"/>
    <s v="371-70-96-597"/>
    <n v="16"/>
  </r>
  <r>
    <x v="1587"/>
    <s v="963-43-52-686"/>
    <n v="5"/>
  </r>
  <r>
    <x v="1588"/>
    <s v="178-24-36-171"/>
    <n v="433"/>
  </r>
  <r>
    <x v="1589"/>
    <s v="513-33-14-553"/>
    <n v="180"/>
  </r>
  <r>
    <x v="1589"/>
    <s v="178-24-36-171"/>
    <n v="381"/>
  </r>
  <r>
    <x v="1590"/>
    <s v="982-09-19-706"/>
    <n v="16"/>
  </r>
  <r>
    <x v="1590"/>
    <s v="378-70-08-798"/>
    <n v="85"/>
  </r>
  <r>
    <x v="1590"/>
    <s v="410-52-79-946"/>
    <n v="37"/>
  </r>
  <r>
    <x v="1591"/>
    <s v="910-38-33-489"/>
    <n v="69"/>
  </r>
  <r>
    <x v="1592"/>
    <s v="254-14-00-156"/>
    <n v="304"/>
  </r>
  <r>
    <x v="1593"/>
    <s v="178-24-36-171"/>
    <n v="491"/>
  </r>
  <r>
    <x v="1594"/>
    <s v="033-49-11-774"/>
    <n v="106"/>
  </r>
  <r>
    <x v="1595"/>
    <s v="495-93-92-849"/>
    <n v="188"/>
  </r>
  <r>
    <x v="1595"/>
    <s v="885-74-10-856"/>
    <n v="131"/>
  </r>
  <r>
    <x v="1596"/>
    <s v="163-92-64-010"/>
    <n v="9"/>
  </r>
  <r>
    <x v="1597"/>
    <s v="392-78-93-552"/>
    <n v="245"/>
  </r>
  <r>
    <x v="1598"/>
    <s v="178-24-36-171"/>
    <n v="166"/>
  </r>
  <r>
    <x v="1599"/>
    <s v="322-66-15-999"/>
    <n v="171"/>
  </r>
  <r>
    <x v="1599"/>
    <s v="982-37-73-633"/>
    <n v="11"/>
  </r>
  <r>
    <x v="1600"/>
    <s v="910-38-33-489"/>
    <n v="52"/>
  </r>
  <r>
    <x v="1601"/>
    <s v="950-40-82-698"/>
    <n v="56"/>
  </r>
  <r>
    <x v="1602"/>
    <s v="753-35-55-536"/>
    <n v="6"/>
  </r>
  <r>
    <x v="1602"/>
    <s v="322-66-15-999"/>
    <n v="179"/>
  </r>
  <r>
    <x v="1603"/>
    <s v="178-24-36-171"/>
    <n v="398"/>
  </r>
  <r>
    <x v="1604"/>
    <s v="513-33-14-553"/>
    <n v="68"/>
  </r>
  <r>
    <x v="1604"/>
    <s v="904-16-42-385"/>
    <n v="160"/>
  </r>
  <r>
    <x v="1605"/>
    <s v="904-16-42-385"/>
    <n v="183"/>
  </r>
  <r>
    <x v="1606"/>
    <s v="178-24-36-171"/>
    <n v="178"/>
  </r>
  <r>
    <x v="1607"/>
    <s v="254-14-00-156"/>
    <n v="381"/>
  </r>
  <r>
    <x v="1608"/>
    <s v="851-69-49-933"/>
    <n v="12"/>
  </r>
  <r>
    <x v="1609"/>
    <s v="378-70-08-798"/>
    <n v="116"/>
  </r>
  <r>
    <x v="1610"/>
    <s v="254-14-00-156"/>
    <n v="117"/>
  </r>
  <r>
    <x v="1610"/>
    <s v="513-33-14-553"/>
    <n v="31"/>
  </r>
  <r>
    <x v="1611"/>
    <s v="885-74-10-856"/>
    <n v="131"/>
  </r>
  <r>
    <x v="1611"/>
    <s v="749-02-70-623"/>
    <n v="21"/>
  </r>
  <r>
    <x v="1612"/>
    <s v="847-48-41-699"/>
    <n v="300"/>
  </r>
  <r>
    <x v="1612"/>
    <s v="269-65-16-447"/>
    <n v="32"/>
  </r>
  <r>
    <x v="1613"/>
    <s v="958-71-87-898"/>
    <n v="4"/>
  </r>
  <r>
    <x v="1614"/>
    <s v="392-78-93-552"/>
    <n v="230"/>
  </r>
  <r>
    <x v="1615"/>
    <s v="692-61-16-906"/>
    <n v="164"/>
  </r>
  <r>
    <x v="1616"/>
    <s v="374-01-18-051"/>
    <n v="4"/>
  </r>
  <r>
    <x v="1617"/>
    <s v="910-38-33-489"/>
    <n v="96"/>
  </r>
  <r>
    <x v="1618"/>
    <s v="179-23-02-772"/>
    <n v="94"/>
  </r>
  <r>
    <x v="1618"/>
    <s v="884-31-58-627"/>
    <n v="21"/>
  </r>
  <r>
    <x v="1619"/>
    <s v="254-14-00-156"/>
    <n v="129"/>
  </r>
  <r>
    <x v="1619"/>
    <s v="410-52-79-946"/>
    <n v="197"/>
  </r>
  <r>
    <x v="1620"/>
    <s v="192-09-72-275"/>
    <n v="16"/>
  </r>
  <r>
    <x v="1620"/>
    <s v="337-27-67-378"/>
    <n v="332"/>
  </r>
  <r>
    <x v="1621"/>
    <s v="513-33-14-553"/>
    <n v="75"/>
  </r>
  <r>
    <x v="1622"/>
    <s v="340-11-17-090"/>
    <n v="10"/>
  </r>
  <r>
    <x v="1623"/>
    <s v="916-94-78-836"/>
    <n v="93"/>
  </r>
  <r>
    <x v="1624"/>
    <s v="392-78-93-552"/>
    <n v="146"/>
  </r>
  <r>
    <x v="1625"/>
    <s v="507-22-76-992"/>
    <n v="197"/>
  </r>
  <r>
    <x v="1626"/>
    <s v="413-93-89-926"/>
    <n v="482"/>
  </r>
  <r>
    <x v="1627"/>
    <s v="885-74-10-856"/>
    <n v="43"/>
  </r>
  <r>
    <x v="1628"/>
    <s v="178-24-36-171"/>
    <n v="367"/>
  </r>
  <r>
    <x v="1628"/>
    <s v="799-94-72-837"/>
    <n v="274"/>
  </r>
  <r>
    <x v="1629"/>
    <s v="413-93-89-926"/>
    <n v="283"/>
  </r>
  <r>
    <x v="1630"/>
    <s v="322-66-15-999"/>
    <n v="98"/>
  </r>
  <r>
    <x v="1631"/>
    <s v="178-24-36-171"/>
    <n v="485"/>
  </r>
  <r>
    <x v="1632"/>
    <s v="319-54-24-686"/>
    <n v="3"/>
  </r>
  <r>
    <x v="1633"/>
    <s v="392-78-93-552"/>
    <n v="331"/>
  </r>
  <r>
    <x v="1634"/>
    <s v="885-74-10-856"/>
    <n v="150"/>
  </r>
  <r>
    <x v="1635"/>
    <s v="254-14-00-156"/>
    <n v="463"/>
  </r>
  <r>
    <x v="1636"/>
    <s v="270-90-07-560"/>
    <n v="8"/>
  </r>
  <r>
    <x v="1636"/>
    <s v="904-16-42-385"/>
    <n v="178"/>
  </r>
  <r>
    <x v="1637"/>
    <s v="080-51-85-809"/>
    <n v="166"/>
  </r>
  <r>
    <x v="1638"/>
    <s v="881-78-83-232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6978D3-CD0C-4E75-A294-212E676CDC65}" name="Tabela przestawna11" cacheId="3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C124" firstHeaderRow="1" firstDataRow="1" firstDataCol="2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axis="axisRow" outline="0" showAll="0" defaultSubtotal="0">
      <items count="12">
        <item sd="0" x="0"/>
        <item x="1"/>
        <item x="2"/>
        <item x="3"/>
        <item x="4"/>
        <item x="5"/>
        <item x="6"/>
        <item x="7"/>
        <item x="8"/>
        <item x="9"/>
        <item x="10"/>
        <item sd="0" x="11"/>
      </items>
    </pivotField>
  </pivotFields>
  <rowFields count="2">
    <field x="3"/>
    <field x="0"/>
  </rowFields>
  <rowItems count="121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a z kg" fld="2" baseField="3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85CECB-68AD-42C1-A281-552EAE91889E}" name="Tabela przestawna7" cacheId="2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244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descending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241">
    <i>
      <x v="64"/>
    </i>
    <i>
      <x v="197"/>
    </i>
    <i>
      <x v="110"/>
    </i>
    <i>
      <x v="42"/>
    </i>
    <i>
      <x v="186"/>
    </i>
    <i>
      <x v="217"/>
    </i>
    <i>
      <x v="118"/>
    </i>
    <i>
      <x v="151"/>
    </i>
    <i>
      <x v="238"/>
    </i>
    <i>
      <x v="94"/>
    </i>
    <i>
      <x v="209"/>
    </i>
    <i>
      <x v="128"/>
    </i>
    <i>
      <x v="211"/>
    </i>
    <i>
      <x v="68"/>
    </i>
    <i>
      <x v="140"/>
    </i>
    <i>
      <x v="89"/>
    </i>
    <i>
      <x v="173"/>
    </i>
    <i>
      <x v="17"/>
    </i>
    <i>
      <x v="107"/>
    </i>
    <i>
      <x v="230"/>
    </i>
    <i>
      <x v="7"/>
    </i>
    <i>
      <x v="4"/>
    </i>
    <i>
      <x v="206"/>
    </i>
    <i>
      <x v="130"/>
    </i>
    <i>
      <x v="132"/>
    </i>
    <i>
      <x v="166"/>
    </i>
    <i>
      <x v="205"/>
    </i>
    <i>
      <x v="117"/>
    </i>
    <i>
      <x v="78"/>
    </i>
    <i>
      <x v="178"/>
    </i>
    <i>
      <x v="175"/>
    </i>
    <i>
      <x v="210"/>
    </i>
    <i>
      <x v="214"/>
    </i>
    <i>
      <x v="45"/>
    </i>
    <i>
      <x v="129"/>
    </i>
    <i>
      <x v="156"/>
    </i>
    <i>
      <x v="215"/>
    </i>
    <i>
      <x v="220"/>
    </i>
    <i>
      <x v="24"/>
    </i>
    <i>
      <x v="67"/>
    </i>
    <i>
      <x v="50"/>
    </i>
    <i>
      <x v="55"/>
    </i>
    <i>
      <x v="102"/>
    </i>
    <i>
      <x v="195"/>
    </i>
    <i>
      <x v="119"/>
    </i>
    <i>
      <x v="149"/>
    </i>
    <i>
      <x v="224"/>
    </i>
    <i>
      <x v="38"/>
    </i>
    <i>
      <x v="33"/>
    </i>
    <i>
      <x v="48"/>
    </i>
    <i>
      <x v="10"/>
    </i>
    <i>
      <x v="54"/>
    </i>
    <i>
      <x v="187"/>
    </i>
    <i>
      <x v="202"/>
    </i>
    <i>
      <x v="47"/>
    </i>
    <i>
      <x v="46"/>
    </i>
    <i>
      <x v="143"/>
    </i>
    <i>
      <x v="162"/>
    </i>
    <i>
      <x v="134"/>
    </i>
    <i>
      <x v="153"/>
    </i>
    <i>
      <x v="189"/>
    </i>
    <i>
      <x v="86"/>
    </i>
    <i>
      <x v="73"/>
    </i>
    <i>
      <x v="105"/>
    </i>
    <i>
      <x v="234"/>
    </i>
    <i>
      <x v="13"/>
    </i>
    <i>
      <x v="36"/>
    </i>
    <i>
      <x v="179"/>
    </i>
    <i>
      <x v="152"/>
    </i>
    <i>
      <x v="77"/>
    </i>
    <i>
      <x v="106"/>
    </i>
    <i>
      <x v="60"/>
    </i>
    <i>
      <x v="18"/>
    </i>
    <i>
      <x v="40"/>
    </i>
    <i>
      <x v="164"/>
    </i>
    <i>
      <x v="72"/>
    </i>
    <i>
      <x v="53"/>
    </i>
    <i>
      <x v="61"/>
    </i>
    <i>
      <x v="25"/>
    </i>
    <i>
      <x v="229"/>
    </i>
    <i>
      <x v="20"/>
    </i>
    <i>
      <x v="70"/>
    </i>
    <i>
      <x v="177"/>
    </i>
    <i>
      <x v="57"/>
    </i>
    <i>
      <x v="180"/>
    </i>
    <i>
      <x v="11"/>
    </i>
    <i>
      <x v="21"/>
    </i>
    <i>
      <x v="91"/>
    </i>
    <i>
      <x v="127"/>
    </i>
    <i>
      <x v="236"/>
    </i>
    <i>
      <x v="194"/>
    </i>
    <i>
      <x v="126"/>
    </i>
    <i>
      <x v="8"/>
    </i>
    <i>
      <x v="81"/>
    </i>
    <i>
      <x v="99"/>
    </i>
    <i>
      <x v="185"/>
    </i>
    <i>
      <x v="96"/>
    </i>
    <i>
      <x v="182"/>
    </i>
    <i>
      <x v="141"/>
    </i>
    <i>
      <x v="168"/>
    </i>
    <i>
      <x v="158"/>
    </i>
    <i>
      <x v="147"/>
    </i>
    <i>
      <x v="76"/>
    </i>
    <i>
      <x v="144"/>
    </i>
    <i>
      <x v="133"/>
    </i>
    <i>
      <x v="113"/>
    </i>
    <i>
      <x v="235"/>
    </i>
    <i>
      <x v="62"/>
    </i>
    <i>
      <x v="174"/>
    </i>
    <i>
      <x v="49"/>
    </i>
    <i>
      <x v="198"/>
    </i>
    <i>
      <x v="80"/>
    </i>
    <i>
      <x v="122"/>
    </i>
    <i>
      <x v="136"/>
    </i>
    <i>
      <x v="227"/>
    </i>
    <i>
      <x v="1"/>
    </i>
    <i>
      <x v="135"/>
    </i>
    <i>
      <x v="39"/>
    </i>
    <i>
      <x v="43"/>
    </i>
    <i>
      <x v="101"/>
    </i>
    <i>
      <x v="204"/>
    </i>
    <i>
      <x v="56"/>
    </i>
    <i>
      <x v="52"/>
    </i>
    <i>
      <x v="193"/>
    </i>
    <i>
      <x v="219"/>
    </i>
    <i>
      <x v="154"/>
    </i>
    <i>
      <x v="114"/>
    </i>
    <i>
      <x v="223"/>
    </i>
    <i>
      <x v="30"/>
    </i>
    <i>
      <x v="82"/>
    </i>
    <i>
      <x v="84"/>
    </i>
    <i>
      <x v="222"/>
    </i>
    <i>
      <x v="14"/>
    </i>
    <i>
      <x v="100"/>
    </i>
    <i>
      <x v="165"/>
    </i>
    <i>
      <x v="216"/>
    </i>
    <i>
      <x v="108"/>
    </i>
    <i>
      <x v="97"/>
    </i>
    <i>
      <x v="199"/>
    </i>
    <i>
      <x v="71"/>
    </i>
    <i>
      <x v="155"/>
    </i>
    <i>
      <x v="37"/>
    </i>
    <i>
      <x v="226"/>
    </i>
    <i>
      <x v="2"/>
    </i>
    <i>
      <x v="9"/>
    </i>
    <i>
      <x v="183"/>
    </i>
    <i>
      <x v="139"/>
    </i>
    <i>
      <x v="5"/>
    </i>
    <i>
      <x v="231"/>
    </i>
    <i>
      <x v="150"/>
    </i>
    <i>
      <x v="35"/>
    </i>
    <i>
      <x v="111"/>
    </i>
    <i>
      <x v="208"/>
    </i>
    <i>
      <x v="16"/>
    </i>
    <i>
      <x v="59"/>
    </i>
    <i>
      <x v="29"/>
    </i>
    <i>
      <x v="176"/>
    </i>
    <i>
      <x v="27"/>
    </i>
    <i>
      <x v="196"/>
    </i>
    <i>
      <x v="88"/>
    </i>
    <i>
      <x v="218"/>
    </i>
    <i>
      <x v="90"/>
    </i>
    <i>
      <x v="32"/>
    </i>
    <i>
      <x v="19"/>
    </i>
    <i>
      <x v="31"/>
    </i>
    <i>
      <x v="121"/>
    </i>
    <i>
      <x v="12"/>
    </i>
    <i>
      <x v="75"/>
    </i>
    <i>
      <x v="112"/>
    </i>
    <i>
      <x v="131"/>
    </i>
    <i>
      <x v="191"/>
    </i>
    <i>
      <x v="93"/>
    </i>
    <i>
      <x v="103"/>
    </i>
    <i>
      <x v="228"/>
    </i>
    <i>
      <x v="66"/>
    </i>
    <i>
      <x v="201"/>
    </i>
    <i>
      <x v="98"/>
    </i>
    <i>
      <x v="172"/>
    </i>
    <i>
      <x v="69"/>
    </i>
    <i>
      <x v="190"/>
    </i>
    <i>
      <x v="207"/>
    </i>
    <i>
      <x v="138"/>
    </i>
    <i>
      <x v="171"/>
    </i>
    <i>
      <x v="146"/>
    </i>
    <i>
      <x v="233"/>
    </i>
    <i>
      <x v="104"/>
    </i>
    <i>
      <x v="125"/>
    </i>
    <i>
      <x v="83"/>
    </i>
    <i>
      <x v="74"/>
    </i>
    <i>
      <x v="85"/>
    </i>
    <i>
      <x v="200"/>
    </i>
    <i>
      <x v="239"/>
    </i>
    <i>
      <x v="148"/>
    </i>
    <i>
      <x v="95"/>
    </i>
    <i>
      <x v="51"/>
    </i>
    <i>
      <x/>
    </i>
    <i>
      <x v="184"/>
    </i>
    <i>
      <x v="145"/>
    </i>
    <i>
      <x v="221"/>
    </i>
    <i>
      <x v="192"/>
    </i>
    <i>
      <x v="169"/>
    </i>
    <i>
      <x v="157"/>
    </i>
    <i>
      <x v="163"/>
    </i>
    <i>
      <x v="120"/>
    </i>
    <i>
      <x v="161"/>
    </i>
    <i>
      <x v="15"/>
    </i>
    <i>
      <x v="79"/>
    </i>
    <i>
      <x v="116"/>
    </i>
    <i>
      <x v="213"/>
    </i>
    <i>
      <x v="92"/>
    </i>
    <i>
      <x v="109"/>
    </i>
    <i>
      <x v="203"/>
    </i>
    <i>
      <x v="181"/>
    </i>
    <i>
      <x v="123"/>
    </i>
    <i>
      <x v="44"/>
    </i>
    <i>
      <x v="23"/>
    </i>
    <i>
      <x v="58"/>
    </i>
    <i>
      <x v="167"/>
    </i>
    <i>
      <x v="142"/>
    </i>
    <i>
      <x v="41"/>
    </i>
    <i>
      <x v="137"/>
    </i>
    <i>
      <x v="124"/>
    </i>
    <i>
      <x v="28"/>
    </i>
    <i>
      <x v="65"/>
    </i>
    <i>
      <x v="225"/>
    </i>
    <i>
      <x v="87"/>
    </i>
    <i>
      <x v="3"/>
    </i>
    <i>
      <x v="212"/>
    </i>
    <i>
      <x v="237"/>
    </i>
    <i>
      <x v="188"/>
    </i>
    <i>
      <x v="22"/>
    </i>
    <i>
      <x v="232"/>
    </i>
    <i>
      <x v="115"/>
    </i>
    <i>
      <x v="159"/>
    </i>
    <i>
      <x v="170"/>
    </i>
    <i>
      <x v="26"/>
    </i>
    <i>
      <x v="63"/>
    </i>
    <i>
      <x v="34"/>
    </i>
    <i>
      <x v="6"/>
    </i>
    <i>
      <x v="160"/>
    </i>
    <i t="grand">
      <x/>
    </i>
  </rowItems>
  <colItems count="1">
    <i/>
  </colItems>
  <dataFields count="1">
    <dataField name="Suma z k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74C56-6559-4E80-A092-64E337EF6293}" name="Tabela przestawna9" cacheId="2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</items>
    </pivotField>
  </pivotFields>
  <rowFields count="2">
    <field x="6"/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zysk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6754AA33-FE5C-4DC4-ADCC-D53CEE8FE9D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9E8A4256-C8B6-4766-B636-AE6E14812867}" autoFormatId="16" applyNumberFormats="0" applyBorderFormats="0" applyFontFormats="0" applyPatternFormats="0" applyAlignmentFormats="0" applyWidthHeightFormats="0">
  <queryTableRefresh nextId="9" unboundColumnsRight="5">
    <queryTableFields count="8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48078D-C27F-4F02-9562-DE9DCDCE3FD5}" name="cennik__2" displayName="cennik__2" ref="A1:B11" tableType="queryTable" totalsRowShown="0">
  <autoFilter ref="A1:B11" xr:uid="{BEE67105-D330-4306-B51A-1DC4EAC81DF9}"/>
  <tableColumns count="2">
    <tableColumn id="1" xr3:uid="{6DBA0319-80CA-477A-8854-196A6B6AF57C}" uniqueName="1" name="Column1" queryTableFieldId="1"/>
    <tableColumn id="2" xr3:uid="{546117C3-7D70-4E92-8F45-359D72C61365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876718-DCD4-42EF-98A2-EDAFA4D86BD8}" name="cukier" displayName="cukier" ref="A1:H2163" tableType="queryTable" totalsRowShown="0">
  <autoFilter ref="A1:H2163" xr:uid="{4B8976D7-4296-44C1-B933-1C9140BC89D7}"/>
  <tableColumns count="8">
    <tableColumn id="1" xr3:uid="{C059F956-E6B2-413D-88DE-25916DB6B4C0}" uniqueName="1" name="Column1" queryTableFieldId="1" dataDxfId="4"/>
    <tableColumn id="2" xr3:uid="{0449A7F0-1D7D-4C72-8D34-672F86240946}" uniqueName="2" name="Column2" queryTableFieldId="2" dataDxfId="3"/>
    <tableColumn id="3" xr3:uid="{60162960-F1CF-45A8-8D59-94F899FE3AE0}" uniqueName="3" name="Column3" queryTableFieldId="3"/>
    <tableColumn id="4" xr3:uid="{A564CA73-3AFF-477B-822A-6AD4486B1749}" uniqueName="4" name="cena za rok" queryTableFieldId="4" dataDxfId="6">
      <calculatedColumnFormula>VLOOKUP(YEAR($A2),cennik__2[],2)</calculatedColumnFormula>
    </tableColumn>
    <tableColumn id="5" xr3:uid="{CBAF6D23-2D86-45BB-AB03-A546B5964578}" uniqueName="5" name="zysk" queryTableFieldId="5" dataDxfId="5">
      <calculatedColumnFormula>C2*D2</calculatedColumnFormula>
    </tableColumn>
    <tableColumn id="6" xr3:uid="{B2C2807A-09E7-4726-B545-BAB01C860D95}" uniqueName="6" name="Suma sprzed" queryTableFieldId="6" dataDxfId="2">
      <calculatedColumnFormula>SUMIF(B$2:B2, B2, C$2:C2)</calculatedColumnFormula>
    </tableColumn>
    <tableColumn id="7" xr3:uid="{41497253-44D8-443D-A20B-4E6287DDEFDA}" uniqueName="7" name="Rabat" queryTableFieldId="7" dataDxfId="1">
      <calculatedColumnFormula>VLOOKUP(F2,$L$1:$M$4,2,1)</calculatedColumnFormula>
    </tableColumn>
    <tableColumn id="8" xr3:uid="{92DE51BA-4D61-4CF5-99BA-20D8A85781E1}" uniqueName="8" name="pelnyrabat" queryTableFieldId="8" dataDxfId="0">
      <calculatedColumnFormula>C2*G2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05980-51FD-44FD-94D7-831060F162E2}">
  <dimension ref="A1:B11"/>
  <sheetViews>
    <sheetView tabSelected="1" workbookViewId="0">
      <selection activeCell="I25" sqref="I25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2005</v>
      </c>
      <c r="B2">
        <v>2</v>
      </c>
    </row>
    <row r="3" spans="1:2" x14ac:dyDescent="0.25">
      <c r="A3">
        <v>2006</v>
      </c>
      <c r="B3">
        <v>2.0499999999999998</v>
      </c>
    </row>
    <row r="4" spans="1:2" x14ac:dyDescent="0.25">
      <c r="A4">
        <v>2007</v>
      </c>
      <c r="B4">
        <v>2.09</v>
      </c>
    </row>
    <row r="5" spans="1:2" x14ac:dyDescent="0.25">
      <c r="A5">
        <v>2008</v>
      </c>
      <c r="B5">
        <v>2.15</v>
      </c>
    </row>
    <row r="6" spans="1:2" x14ac:dyDescent="0.25">
      <c r="A6">
        <v>2009</v>
      </c>
      <c r="B6">
        <v>2.13</v>
      </c>
    </row>
    <row r="7" spans="1:2" x14ac:dyDescent="0.25">
      <c r="A7">
        <v>2010</v>
      </c>
      <c r="B7">
        <v>2.1</v>
      </c>
    </row>
    <row r="8" spans="1:2" x14ac:dyDescent="0.25">
      <c r="A8">
        <v>2011</v>
      </c>
      <c r="B8">
        <v>2.2000000000000002</v>
      </c>
    </row>
    <row r="9" spans="1:2" x14ac:dyDescent="0.25">
      <c r="A9">
        <v>2012</v>
      </c>
      <c r="B9">
        <v>2.25</v>
      </c>
    </row>
    <row r="10" spans="1:2" x14ac:dyDescent="0.25">
      <c r="A10">
        <v>2013</v>
      </c>
      <c r="B10">
        <v>2.2200000000000002</v>
      </c>
    </row>
    <row r="11" spans="1:2" x14ac:dyDescent="0.25">
      <c r="A11">
        <v>2014</v>
      </c>
      <c r="B11">
        <v>2.23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C0541-BBF0-48A1-94CB-60C8947E7FBA}">
  <dimension ref="A1:M2163"/>
  <sheetViews>
    <sheetView topLeftCell="A2131" workbookViewId="0">
      <selection sqref="A1:C2163"/>
    </sheetView>
  </sheetViews>
  <sheetFormatPr defaultRowHeight="15" x14ac:dyDescent="0.25"/>
  <cols>
    <col min="1" max="1" width="11.140625" bestFit="1" customWidth="1"/>
    <col min="2" max="2" width="13.28515625" bestFit="1" customWidth="1"/>
    <col min="3" max="3" width="11.140625" bestFit="1" customWidth="1"/>
    <col min="4" max="4" width="7.42578125" customWidth="1"/>
    <col min="5" max="5" width="11.42578125" customWidth="1"/>
    <col min="6" max="6" width="20.85546875" customWidth="1"/>
    <col min="7" max="7" width="13.140625" customWidth="1"/>
    <col min="8" max="8" width="13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259</v>
      </c>
      <c r="E1" t="s">
        <v>272</v>
      </c>
      <c r="F1" t="s">
        <v>274</v>
      </c>
      <c r="G1" t="s">
        <v>275</v>
      </c>
      <c r="H1" t="s">
        <v>276</v>
      </c>
      <c r="J1" t="s">
        <v>277</v>
      </c>
      <c r="L1">
        <v>0</v>
      </c>
      <c r="M1">
        <v>0</v>
      </c>
    </row>
    <row r="2" spans="1:13" x14ac:dyDescent="0.25">
      <c r="A2" s="1">
        <v>38353</v>
      </c>
      <c r="B2" s="2" t="s">
        <v>3</v>
      </c>
      <c r="C2">
        <v>10</v>
      </c>
      <c r="D2">
        <f>VLOOKUP(YEAR($A2),cennik__2[],2)</f>
        <v>2</v>
      </c>
      <c r="E2">
        <f t="shared" ref="E2:E65" si="0">C2*D2</f>
        <v>20</v>
      </c>
      <c r="F2" s="2">
        <f>SUMIF(B$2:B2, B2, C$2:C2)</f>
        <v>10</v>
      </c>
      <c r="G2" s="2">
        <f>VLOOKUP(F2,$L$1:$M$4,2,1)</f>
        <v>0</v>
      </c>
      <c r="H2" s="2">
        <f t="shared" ref="H2:H65" si="1">C2*G2</f>
        <v>0</v>
      </c>
      <c r="J2">
        <f>SUM(H2:H2163)</f>
        <v>38126.349999999991</v>
      </c>
      <c r="L2">
        <v>100</v>
      </c>
      <c r="M2">
        <v>0.05</v>
      </c>
    </row>
    <row r="3" spans="1:13" x14ac:dyDescent="0.25">
      <c r="A3" s="1">
        <v>38356</v>
      </c>
      <c r="B3" s="2" t="s">
        <v>4</v>
      </c>
      <c r="C3">
        <v>2</v>
      </c>
      <c r="D3">
        <f>VLOOKUP(YEAR($A3),cennik__2[],2)</f>
        <v>2</v>
      </c>
      <c r="E3">
        <f t="shared" si="0"/>
        <v>4</v>
      </c>
      <c r="F3" s="2">
        <f>SUMIF(B$2:B3, B3, C$2:C3)</f>
        <v>2</v>
      </c>
      <c r="G3" s="2">
        <f>VLOOKUP(F3,$L$1:$M$4,2,1)</f>
        <v>0</v>
      </c>
      <c r="H3" s="2">
        <f t="shared" si="1"/>
        <v>0</v>
      </c>
      <c r="L3">
        <v>1000</v>
      </c>
      <c r="M3">
        <v>0.1</v>
      </c>
    </row>
    <row r="4" spans="1:13" x14ac:dyDescent="0.25">
      <c r="A4" s="1">
        <v>38357</v>
      </c>
      <c r="B4" s="2" t="s">
        <v>5</v>
      </c>
      <c r="C4">
        <v>2</v>
      </c>
      <c r="D4">
        <f>VLOOKUP(YEAR($A4),cennik__2[],2)</f>
        <v>2</v>
      </c>
      <c r="E4">
        <f t="shared" si="0"/>
        <v>4</v>
      </c>
      <c r="F4" s="2">
        <f>SUMIF(B$2:B4, B4, C$2:C4)</f>
        <v>2</v>
      </c>
      <c r="G4" s="2">
        <f>VLOOKUP(F4,$L$1:$M$4,2,1)</f>
        <v>0</v>
      </c>
      <c r="H4" s="2">
        <f t="shared" si="1"/>
        <v>0</v>
      </c>
      <c r="L4">
        <v>10000</v>
      </c>
      <c r="M4">
        <v>0.2</v>
      </c>
    </row>
    <row r="5" spans="1:13" x14ac:dyDescent="0.25">
      <c r="A5" s="1">
        <v>38362</v>
      </c>
      <c r="B5" s="2" t="s">
        <v>6</v>
      </c>
      <c r="C5">
        <v>5</v>
      </c>
      <c r="D5">
        <f>VLOOKUP(YEAR($A5),cennik__2[],2)</f>
        <v>2</v>
      </c>
      <c r="E5">
        <f t="shared" si="0"/>
        <v>10</v>
      </c>
      <c r="F5" s="2">
        <f>SUMIF(B$2:B5, B5, C$2:C5)</f>
        <v>5</v>
      </c>
      <c r="G5" s="2">
        <f>VLOOKUP(F5,$L$1:$M$4,2,1)</f>
        <v>0</v>
      </c>
      <c r="H5" s="2">
        <f t="shared" si="1"/>
        <v>0</v>
      </c>
    </row>
    <row r="6" spans="1:13" x14ac:dyDescent="0.25">
      <c r="A6" s="1">
        <v>38363</v>
      </c>
      <c r="B6" s="2" t="s">
        <v>7</v>
      </c>
      <c r="C6">
        <v>14</v>
      </c>
      <c r="D6">
        <f>VLOOKUP(YEAR($A6),cennik__2[],2)</f>
        <v>2</v>
      </c>
      <c r="E6">
        <f t="shared" si="0"/>
        <v>28</v>
      </c>
      <c r="F6" s="2">
        <f>SUMIF(B$2:B6, B6, C$2:C6)</f>
        <v>14</v>
      </c>
      <c r="G6" s="2">
        <f>VLOOKUP(F6,$L$1:$M$4,2,1)</f>
        <v>0</v>
      </c>
      <c r="H6" s="2">
        <f t="shared" si="1"/>
        <v>0</v>
      </c>
    </row>
    <row r="7" spans="1:13" x14ac:dyDescent="0.25">
      <c r="A7" s="1">
        <v>38365</v>
      </c>
      <c r="B7" s="2" t="s">
        <v>8</v>
      </c>
      <c r="C7">
        <v>436</v>
      </c>
      <c r="D7">
        <f>VLOOKUP(YEAR($A7),cennik__2[],2)</f>
        <v>2</v>
      </c>
      <c r="E7">
        <f t="shared" si="0"/>
        <v>872</v>
      </c>
      <c r="F7" s="2">
        <f>SUMIF(B$2:B7, B7, C$2:C7)</f>
        <v>436</v>
      </c>
      <c r="G7" s="2">
        <f>VLOOKUP(F7,$L$1:$M$4,2,1)</f>
        <v>0.05</v>
      </c>
      <c r="H7" s="2">
        <f t="shared" si="1"/>
        <v>21.8</v>
      </c>
    </row>
    <row r="8" spans="1:13" x14ac:dyDescent="0.25">
      <c r="A8" s="1">
        <v>38366</v>
      </c>
      <c r="B8" s="2" t="s">
        <v>9</v>
      </c>
      <c r="C8">
        <v>95</v>
      </c>
      <c r="D8">
        <f>VLOOKUP(YEAR($A8),cennik__2[],2)</f>
        <v>2</v>
      </c>
      <c r="E8">
        <f t="shared" si="0"/>
        <v>190</v>
      </c>
      <c r="F8" s="2">
        <f>SUMIF(B$2:B8, B8, C$2:C8)</f>
        <v>95</v>
      </c>
      <c r="G8" s="2">
        <f>VLOOKUP(F8,$L$1:$M$4,2,1)</f>
        <v>0</v>
      </c>
      <c r="H8" s="2">
        <f t="shared" si="1"/>
        <v>0</v>
      </c>
    </row>
    <row r="9" spans="1:13" x14ac:dyDescent="0.25">
      <c r="A9" s="1">
        <v>38370</v>
      </c>
      <c r="B9" s="2" t="s">
        <v>10</v>
      </c>
      <c r="C9">
        <v>350</v>
      </c>
      <c r="D9">
        <f>VLOOKUP(YEAR($A9),cennik__2[],2)</f>
        <v>2</v>
      </c>
      <c r="E9">
        <f t="shared" si="0"/>
        <v>700</v>
      </c>
      <c r="F9" s="2">
        <f>SUMIF(B$2:B9, B9, C$2:C9)</f>
        <v>350</v>
      </c>
      <c r="G9" s="2">
        <f>VLOOKUP(F9,$L$1:$M$4,2,1)</f>
        <v>0.05</v>
      </c>
      <c r="H9" s="2">
        <f t="shared" si="1"/>
        <v>17.5</v>
      </c>
    </row>
    <row r="10" spans="1:13" x14ac:dyDescent="0.25">
      <c r="A10" s="1">
        <v>38371</v>
      </c>
      <c r="B10" s="2" t="s">
        <v>10</v>
      </c>
      <c r="C10">
        <v>231</v>
      </c>
      <c r="D10">
        <f>VLOOKUP(YEAR($A10),cennik__2[],2)</f>
        <v>2</v>
      </c>
      <c r="E10">
        <f t="shared" si="0"/>
        <v>462</v>
      </c>
      <c r="F10" s="2">
        <f>SUMIF(B$2:B10, B10, C$2:C10)</f>
        <v>581</v>
      </c>
      <c r="G10" s="2">
        <f>VLOOKUP(F10,$L$1:$M$4,2,1)</f>
        <v>0.05</v>
      </c>
      <c r="H10" s="2">
        <f t="shared" si="1"/>
        <v>11.55</v>
      </c>
    </row>
    <row r="11" spans="1:13" x14ac:dyDescent="0.25">
      <c r="A11" s="1">
        <v>38372</v>
      </c>
      <c r="B11" s="2" t="s">
        <v>11</v>
      </c>
      <c r="C11">
        <v>38</v>
      </c>
      <c r="D11">
        <f>VLOOKUP(YEAR($A11),cennik__2[],2)</f>
        <v>2</v>
      </c>
      <c r="E11">
        <f t="shared" si="0"/>
        <v>76</v>
      </c>
      <c r="F11" s="2">
        <f>SUMIF(B$2:B11, B11, C$2:C11)</f>
        <v>38</v>
      </c>
      <c r="G11" s="2">
        <f>VLOOKUP(F11,$L$1:$M$4,2,1)</f>
        <v>0</v>
      </c>
      <c r="H11" s="2">
        <f t="shared" si="1"/>
        <v>0</v>
      </c>
    </row>
    <row r="12" spans="1:13" x14ac:dyDescent="0.25">
      <c r="A12" s="1">
        <v>38374</v>
      </c>
      <c r="B12" s="2" t="s">
        <v>12</v>
      </c>
      <c r="C12">
        <v>440</v>
      </c>
      <c r="D12">
        <f>VLOOKUP(YEAR($A12),cennik__2[],2)</f>
        <v>2</v>
      </c>
      <c r="E12">
        <f t="shared" si="0"/>
        <v>880</v>
      </c>
      <c r="F12" s="2">
        <f>SUMIF(B$2:B12, B12, C$2:C12)</f>
        <v>440</v>
      </c>
      <c r="G12" s="2">
        <f>VLOOKUP(F12,$L$1:$M$4,2,1)</f>
        <v>0.05</v>
      </c>
      <c r="H12" s="2">
        <f t="shared" si="1"/>
        <v>22</v>
      </c>
    </row>
    <row r="13" spans="1:13" x14ac:dyDescent="0.25">
      <c r="A13" s="1">
        <v>38376</v>
      </c>
      <c r="B13" s="2" t="s">
        <v>13</v>
      </c>
      <c r="C13">
        <v>120</v>
      </c>
      <c r="D13">
        <f>VLOOKUP(YEAR($A13),cennik__2[],2)</f>
        <v>2</v>
      </c>
      <c r="E13">
        <f t="shared" si="0"/>
        <v>240</v>
      </c>
      <c r="F13" s="2">
        <f>SUMIF(B$2:B13, B13, C$2:C13)</f>
        <v>120</v>
      </c>
      <c r="G13" s="2">
        <f>VLOOKUP(F13,$L$1:$M$4,2,1)</f>
        <v>0.05</v>
      </c>
      <c r="H13" s="2">
        <f t="shared" si="1"/>
        <v>6</v>
      </c>
    </row>
    <row r="14" spans="1:13" x14ac:dyDescent="0.25">
      <c r="A14" s="1">
        <v>38377</v>
      </c>
      <c r="B14" s="2" t="s">
        <v>14</v>
      </c>
      <c r="C14">
        <v>11</v>
      </c>
      <c r="D14">
        <f>VLOOKUP(YEAR($A14),cennik__2[],2)</f>
        <v>2</v>
      </c>
      <c r="E14">
        <f t="shared" si="0"/>
        <v>22</v>
      </c>
      <c r="F14" s="2">
        <f>SUMIF(B$2:B14, B14, C$2:C14)</f>
        <v>11</v>
      </c>
      <c r="G14" s="2">
        <f>VLOOKUP(F14,$L$1:$M$4,2,1)</f>
        <v>0</v>
      </c>
      <c r="H14" s="2">
        <f t="shared" si="1"/>
        <v>0</v>
      </c>
    </row>
    <row r="15" spans="1:13" x14ac:dyDescent="0.25">
      <c r="A15" s="1">
        <v>38378</v>
      </c>
      <c r="B15" s="2" t="s">
        <v>15</v>
      </c>
      <c r="C15">
        <v>36</v>
      </c>
      <c r="D15">
        <f>VLOOKUP(YEAR($A15),cennik__2[],2)</f>
        <v>2</v>
      </c>
      <c r="E15">
        <f t="shared" si="0"/>
        <v>72</v>
      </c>
      <c r="F15" s="2">
        <f>SUMIF(B$2:B15, B15, C$2:C15)</f>
        <v>36</v>
      </c>
      <c r="G15" s="2">
        <f>VLOOKUP(F15,$L$1:$M$4,2,1)</f>
        <v>0</v>
      </c>
      <c r="H15" s="2">
        <f t="shared" si="1"/>
        <v>0</v>
      </c>
    </row>
    <row r="16" spans="1:13" x14ac:dyDescent="0.25">
      <c r="A16" s="1">
        <v>38379</v>
      </c>
      <c r="B16" s="2" t="s">
        <v>13</v>
      </c>
      <c r="C16">
        <v>51</v>
      </c>
      <c r="D16">
        <f>VLOOKUP(YEAR($A16),cennik__2[],2)</f>
        <v>2</v>
      </c>
      <c r="E16">
        <f t="shared" si="0"/>
        <v>102</v>
      </c>
      <c r="F16" s="2">
        <f>SUMIF(B$2:B16, B16, C$2:C16)</f>
        <v>171</v>
      </c>
      <c r="G16" s="2">
        <f>VLOOKUP(F16,$L$1:$M$4,2,1)</f>
        <v>0.05</v>
      </c>
      <c r="H16" s="2">
        <f t="shared" si="1"/>
        <v>2.5500000000000003</v>
      </c>
    </row>
    <row r="17" spans="1:8" x14ac:dyDescent="0.25">
      <c r="A17" s="1">
        <v>38385</v>
      </c>
      <c r="B17" s="2" t="s">
        <v>10</v>
      </c>
      <c r="C17">
        <v>465</v>
      </c>
      <c r="D17">
        <f>VLOOKUP(YEAR($A17),cennik__2[],2)</f>
        <v>2</v>
      </c>
      <c r="E17">
        <f t="shared" si="0"/>
        <v>930</v>
      </c>
      <c r="F17" s="2">
        <f>SUMIF(B$2:B17, B17, C$2:C17)</f>
        <v>1046</v>
      </c>
      <c r="G17" s="2">
        <f>VLOOKUP(F17,$L$1:$M$4,2,1)</f>
        <v>0.1</v>
      </c>
      <c r="H17" s="2">
        <f t="shared" si="1"/>
        <v>46.5</v>
      </c>
    </row>
    <row r="18" spans="1:8" x14ac:dyDescent="0.25">
      <c r="A18" s="1">
        <v>38386</v>
      </c>
      <c r="B18" s="2" t="s">
        <v>16</v>
      </c>
      <c r="C18">
        <v>8</v>
      </c>
      <c r="D18">
        <f>VLOOKUP(YEAR($A18),cennik__2[],2)</f>
        <v>2</v>
      </c>
      <c r="E18">
        <f t="shared" si="0"/>
        <v>16</v>
      </c>
      <c r="F18" s="2">
        <f>SUMIF(B$2:B18, B18, C$2:C18)</f>
        <v>8</v>
      </c>
      <c r="G18" s="2">
        <f>VLOOKUP(F18,$L$1:$M$4,2,1)</f>
        <v>0</v>
      </c>
      <c r="H18" s="2">
        <f t="shared" si="1"/>
        <v>0</v>
      </c>
    </row>
    <row r="19" spans="1:8" x14ac:dyDescent="0.25">
      <c r="A19" s="1">
        <v>38388</v>
      </c>
      <c r="B19" s="2" t="s">
        <v>17</v>
      </c>
      <c r="C19">
        <v>287</v>
      </c>
      <c r="D19">
        <f>VLOOKUP(YEAR($A19),cennik__2[],2)</f>
        <v>2</v>
      </c>
      <c r="E19">
        <f t="shared" si="0"/>
        <v>574</v>
      </c>
      <c r="F19" s="2">
        <f>SUMIF(B$2:B19, B19, C$2:C19)</f>
        <v>287</v>
      </c>
      <c r="G19" s="2">
        <f>VLOOKUP(F19,$L$1:$M$4,2,1)</f>
        <v>0.05</v>
      </c>
      <c r="H19" s="2">
        <f t="shared" si="1"/>
        <v>14.350000000000001</v>
      </c>
    </row>
    <row r="20" spans="1:8" x14ac:dyDescent="0.25">
      <c r="A20" s="1">
        <v>38388</v>
      </c>
      <c r="B20" s="2" t="s">
        <v>18</v>
      </c>
      <c r="C20">
        <v>12</v>
      </c>
      <c r="D20">
        <f>VLOOKUP(YEAR($A20),cennik__2[],2)</f>
        <v>2</v>
      </c>
      <c r="E20">
        <f t="shared" si="0"/>
        <v>24</v>
      </c>
      <c r="F20" s="2">
        <f>SUMIF(B$2:B20, B20, C$2:C20)</f>
        <v>12</v>
      </c>
      <c r="G20" s="2">
        <f>VLOOKUP(F20,$L$1:$M$4,2,1)</f>
        <v>0</v>
      </c>
      <c r="H20" s="2">
        <f t="shared" si="1"/>
        <v>0</v>
      </c>
    </row>
    <row r="21" spans="1:8" x14ac:dyDescent="0.25">
      <c r="A21" s="1">
        <v>38393</v>
      </c>
      <c r="B21" s="2" t="s">
        <v>19</v>
      </c>
      <c r="C21">
        <v>6</v>
      </c>
      <c r="D21">
        <f>VLOOKUP(YEAR($A21),cennik__2[],2)</f>
        <v>2</v>
      </c>
      <c r="E21">
        <f t="shared" si="0"/>
        <v>12</v>
      </c>
      <c r="F21" s="2">
        <f>SUMIF(B$2:B21, B21, C$2:C21)</f>
        <v>6</v>
      </c>
      <c r="G21" s="2">
        <f>VLOOKUP(F21,$L$1:$M$4,2,1)</f>
        <v>0</v>
      </c>
      <c r="H21" s="2">
        <f t="shared" si="1"/>
        <v>0</v>
      </c>
    </row>
    <row r="22" spans="1:8" x14ac:dyDescent="0.25">
      <c r="A22" s="1">
        <v>38397</v>
      </c>
      <c r="B22" s="2" t="s">
        <v>20</v>
      </c>
      <c r="C22">
        <v>321</v>
      </c>
      <c r="D22">
        <f>VLOOKUP(YEAR($A22),cennik__2[],2)</f>
        <v>2</v>
      </c>
      <c r="E22">
        <f t="shared" si="0"/>
        <v>642</v>
      </c>
      <c r="F22" s="2">
        <f>SUMIF(B$2:B22, B22, C$2:C22)</f>
        <v>321</v>
      </c>
      <c r="G22" s="2">
        <f>VLOOKUP(F22,$L$1:$M$4,2,1)</f>
        <v>0.05</v>
      </c>
      <c r="H22" s="2">
        <f t="shared" si="1"/>
        <v>16.05</v>
      </c>
    </row>
    <row r="23" spans="1:8" x14ac:dyDescent="0.25">
      <c r="A23" s="1">
        <v>38401</v>
      </c>
      <c r="B23" s="2" t="s">
        <v>21</v>
      </c>
      <c r="C23">
        <v>99</v>
      </c>
      <c r="D23">
        <f>VLOOKUP(YEAR($A23),cennik__2[],2)</f>
        <v>2</v>
      </c>
      <c r="E23">
        <f t="shared" si="0"/>
        <v>198</v>
      </c>
      <c r="F23" s="2">
        <f>SUMIF(B$2:B23, B23, C$2:C23)</f>
        <v>99</v>
      </c>
      <c r="G23" s="2">
        <f>VLOOKUP(F23,$L$1:$M$4,2,1)</f>
        <v>0</v>
      </c>
      <c r="H23" s="2">
        <f t="shared" si="1"/>
        <v>0</v>
      </c>
    </row>
    <row r="24" spans="1:8" x14ac:dyDescent="0.25">
      <c r="A24" s="1">
        <v>38401</v>
      </c>
      <c r="B24" s="2" t="s">
        <v>22</v>
      </c>
      <c r="C24">
        <v>91</v>
      </c>
      <c r="D24">
        <f>VLOOKUP(YEAR($A24),cennik__2[],2)</f>
        <v>2</v>
      </c>
      <c r="E24">
        <f t="shared" si="0"/>
        <v>182</v>
      </c>
      <c r="F24" s="2">
        <f>SUMIF(B$2:B24, B24, C$2:C24)</f>
        <v>91</v>
      </c>
      <c r="G24" s="2">
        <f>VLOOKUP(F24,$L$1:$M$4,2,1)</f>
        <v>0</v>
      </c>
      <c r="H24" s="2">
        <f t="shared" si="1"/>
        <v>0</v>
      </c>
    </row>
    <row r="25" spans="1:8" x14ac:dyDescent="0.25">
      <c r="A25" s="1">
        <v>38407</v>
      </c>
      <c r="B25" s="2" t="s">
        <v>17</v>
      </c>
      <c r="C25">
        <v>118</v>
      </c>
      <c r="D25">
        <f>VLOOKUP(YEAR($A25),cennik__2[],2)</f>
        <v>2</v>
      </c>
      <c r="E25">
        <f t="shared" si="0"/>
        <v>236</v>
      </c>
      <c r="F25" s="2">
        <f>SUMIF(B$2:B25, B25, C$2:C25)</f>
        <v>405</v>
      </c>
      <c r="G25" s="2">
        <f>VLOOKUP(F25,$L$1:$M$4,2,1)</f>
        <v>0.05</v>
      </c>
      <c r="H25" s="2">
        <f t="shared" si="1"/>
        <v>5.9</v>
      </c>
    </row>
    <row r="26" spans="1:8" x14ac:dyDescent="0.25">
      <c r="A26" s="1">
        <v>38408</v>
      </c>
      <c r="B26" s="2" t="s">
        <v>23</v>
      </c>
      <c r="C26">
        <v>58</v>
      </c>
      <c r="D26">
        <f>VLOOKUP(YEAR($A26),cennik__2[],2)</f>
        <v>2</v>
      </c>
      <c r="E26">
        <f t="shared" si="0"/>
        <v>116</v>
      </c>
      <c r="F26" s="2">
        <f>SUMIF(B$2:B26, B26, C$2:C26)</f>
        <v>58</v>
      </c>
      <c r="G26" s="2">
        <f>VLOOKUP(F26,$L$1:$M$4,2,1)</f>
        <v>0</v>
      </c>
      <c r="H26" s="2">
        <f t="shared" si="1"/>
        <v>0</v>
      </c>
    </row>
    <row r="27" spans="1:8" x14ac:dyDescent="0.25">
      <c r="A27" s="1">
        <v>38409</v>
      </c>
      <c r="B27" s="2" t="s">
        <v>24</v>
      </c>
      <c r="C27">
        <v>16</v>
      </c>
      <c r="D27">
        <f>VLOOKUP(YEAR($A27),cennik__2[],2)</f>
        <v>2</v>
      </c>
      <c r="E27">
        <f t="shared" si="0"/>
        <v>32</v>
      </c>
      <c r="F27" s="2">
        <f>SUMIF(B$2:B27, B27, C$2:C27)</f>
        <v>16</v>
      </c>
      <c r="G27" s="2">
        <f>VLOOKUP(F27,$L$1:$M$4,2,1)</f>
        <v>0</v>
      </c>
      <c r="H27" s="2">
        <f t="shared" si="1"/>
        <v>0</v>
      </c>
    </row>
    <row r="28" spans="1:8" x14ac:dyDescent="0.25">
      <c r="A28" s="1">
        <v>38409</v>
      </c>
      <c r="B28" s="2" t="s">
        <v>25</v>
      </c>
      <c r="C28">
        <v>348</v>
      </c>
      <c r="D28">
        <f>VLOOKUP(YEAR($A28),cennik__2[],2)</f>
        <v>2</v>
      </c>
      <c r="E28">
        <f t="shared" si="0"/>
        <v>696</v>
      </c>
      <c r="F28" s="2">
        <f>SUMIF(B$2:B28, B28, C$2:C28)</f>
        <v>348</v>
      </c>
      <c r="G28" s="2">
        <f>VLOOKUP(F28,$L$1:$M$4,2,1)</f>
        <v>0.05</v>
      </c>
      <c r="H28" s="2">
        <f t="shared" si="1"/>
        <v>17.400000000000002</v>
      </c>
    </row>
    <row r="29" spans="1:8" x14ac:dyDescent="0.25">
      <c r="A29" s="1">
        <v>38410</v>
      </c>
      <c r="B29" s="2" t="s">
        <v>8</v>
      </c>
      <c r="C29">
        <v>336</v>
      </c>
      <c r="D29">
        <f>VLOOKUP(YEAR($A29),cennik__2[],2)</f>
        <v>2</v>
      </c>
      <c r="E29">
        <f t="shared" si="0"/>
        <v>672</v>
      </c>
      <c r="F29" s="2">
        <f>SUMIF(B$2:B29, B29, C$2:C29)</f>
        <v>772</v>
      </c>
      <c r="G29" s="2">
        <f>VLOOKUP(F29,$L$1:$M$4,2,1)</f>
        <v>0.05</v>
      </c>
      <c r="H29" s="2">
        <f t="shared" si="1"/>
        <v>16.8</v>
      </c>
    </row>
    <row r="30" spans="1:8" x14ac:dyDescent="0.25">
      <c r="A30" s="1">
        <v>38410</v>
      </c>
      <c r="B30" s="2" t="s">
        <v>25</v>
      </c>
      <c r="C30">
        <v>435</v>
      </c>
      <c r="D30">
        <f>VLOOKUP(YEAR($A30),cennik__2[],2)</f>
        <v>2</v>
      </c>
      <c r="E30">
        <f t="shared" si="0"/>
        <v>870</v>
      </c>
      <c r="F30" s="2">
        <f>SUMIF(B$2:B30, B30, C$2:C30)</f>
        <v>783</v>
      </c>
      <c r="G30" s="2">
        <f>VLOOKUP(F30,$L$1:$M$4,2,1)</f>
        <v>0.05</v>
      </c>
      <c r="H30" s="2">
        <f t="shared" si="1"/>
        <v>21.75</v>
      </c>
    </row>
    <row r="31" spans="1:8" x14ac:dyDescent="0.25">
      <c r="A31" s="1">
        <v>38410</v>
      </c>
      <c r="B31" s="2" t="s">
        <v>26</v>
      </c>
      <c r="C31">
        <v>110</v>
      </c>
      <c r="D31">
        <f>VLOOKUP(YEAR($A31),cennik__2[],2)</f>
        <v>2</v>
      </c>
      <c r="E31">
        <f t="shared" si="0"/>
        <v>220</v>
      </c>
      <c r="F31" s="2">
        <f>SUMIF(B$2:B31, B31, C$2:C31)</f>
        <v>110</v>
      </c>
      <c r="G31" s="2">
        <f>VLOOKUP(F31,$L$1:$M$4,2,1)</f>
        <v>0.05</v>
      </c>
      <c r="H31" s="2">
        <f t="shared" si="1"/>
        <v>5.5</v>
      </c>
    </row>
    <row r="32" spans="1:8" x14ac:dyDescent="0.25">
      <c r="A32" s="1">
        <v>38412</v>
      </c>
      <c r="B32" s="2" t="s">
        <v>27</v>
      </c>
      <c r="C32">
        <v>204</v>
      </c>
      <c r="D32">
        <f>VLOOKUP(YEAR($A32),cennik__2[],2)</f>
        <v>2</v>
      </c>
      <c r="E32">
        <f t="shared" si="0"/>
        <v>408</v>
      </c>
      <c r="F32" s="2">
        <f>SUMIF(B$2:B32, B32, C$2:C32)</f>
        <v>204</v>
      </c>
      <c r="G32" s="2">
        <f>VLOOKUP(F32,$L$1:$M$4,2,1)</f>
        <v>0.05</v>
      </c>
      <c r="H32" s="2">
        <f t="shared" si="1"/>
        <v>10.200000000000001</v>
      </c>
    </row>
    <row r="33" spans="1:8" x14ac:dyDescent="0.25">
      <c r="A33" s="1">
        <v>38412</v>
      </c>
      <c r="B33" s="2" t="s">
        <v>21</v>
      </c>
      <c r="C33">
        <v>20</v>
      </c>
      <c r="D33">
        <f>VLOOKUP(YEAR($A33),cennik__2[],2)</f>
        <v>2</v>
      </c>
      <c r="E33">
        <f t="shared" si="0"/>
        <v>40</v>
      </c>
      <c r="F33" s="2">
        <f>SUMIF(B$2:B33, B33, C$2:C33)</f>
        <v>119</v>
      </c>
      <c r="G33" s="2">
        <f>VLOOKUP(F33,$L$1:$M$4,2,1)</f>
        <v>0.05</v>
      </c>
      <c r="H33" s="2">
        <f t="shared" si="1"/>
        <v>1</v>
      </c>
    </row>
    <row r="34" spans="1:8" x14ac:dyDescent="0.25">
      <c r="A34" s="1">
        <v>38414</v>
      </c>
      <c r="B34" s="2" t="s">
        <v>28</v>
      </c>
      <c r="C34">
        <v>102</v>
      </c>
      <c r="D34">
        <f>VLOOKUP(YEAR($A34),cennik__2[],2)</f>
        <v>2</v>
      </c>
      <c r="E34">
        <f t="shared" si="0"/>
        <v>204</v>
      </c>
      <c r="F34" s="2">
        <f>SUMIF(B$2:B34, B34, C$2:C34)</f>
        <v>102</v>
      </c>
      <c r="G34" s="2">
        <f>VLOOKUP(F34,$L$1:$M$4,2,1)</f>
        <v>0.05</v>
      </c>
      <c r="H34" s="2">
        <f t="shared" si="1"/>
        <v>5.1000000000000005</v>
      </c>
    </row>
    <row r="35" spans="1:8" x14ac:dyDescent="0.25">
      <c r="A35" s="1">
        <v>38416</v>
      </c>
      <c r="B35" s="2" t="s">
        <v>29</v>
      </c>
      <c r="C35">
        <v>48</v>
      </c>
      <c r="D35">
        <f>VLOOKUP(YEAR($A35),cennik__2[],2)</f>
        <v>2</v>
      </c>
      <c r="E35">
        <f t="shared" si="0"/>
        <v>96</v>
      </c>
      <c r="F35" s="2">
        <f>SUMIF(B$2:B35, B35, C$2:C35)</f>
        <v>48</v>
      </c>
      <c r="G35" s="2">
        <f>VLOOKUP(F35,$L$1:$M$4,2,1)</f>
        <v>0</v>
      </c>
      <c r="H35" s="2">
        <f t="shared" si="1"/>
        <v>0</v>
      </c>
    </row>
    <row r="36" spans="1:8" x14ac:dyDescent="0.25">
      <c r="A36" s="1">
        <v>38418</v>
      </c>
      <c r="B36" s="2" t="s">
        <v>25</v>
      </c>
      <c r="C36">
        <v>329</v>
      </c>
      <c r="D36">
        <f>VLOOKUP(YEAR($A36),cennik__2[],2)</f>
        <v>2</v>
      </c>
      <c r="E36">
        <f t="shared" si="0"/>
        <v>658</v>
      </c>
      <c r="F36" s="2">
        <f>SUMIF(B$2:B36, B36, C$2:C36)</f>
        <v>1112</v>
      </c>
      <c r="G36" s="2">
        <f>VLOOKUP(F36,$L$1:$M$4,2,1)</f>
        <v>0.1</v>
      </c>
      <c r="H36" s="2">
        <f t="shared" si="1"/>
        <v>32.9</v>
      </c>
    </row>
    <row r="37" spans="1:8" x14ac:dyDescent="0.25">
      <c r="A37" s="1">
        <v>38420</v>
      </c>
      <c r="B37" s="2" t="s">
        <v>30</v>
      </c>
      <c r="C37">
        <v>16</v>
      </c>
      <c r="D37">
        <f>VLOOKUP(YEAR($A37),cennik__2[],2)</f>
        <v>2</v>
      </c>
      <c r="E37">
        <f t="shared" si="0"/>
        <v>32</v>
      </c>
      <c r="F37" s="2">
        <f>SUMIF(B$2:B37, B37, C$2:C37)</f>
        <v>16</v>
      </c>
      <c r="G37" s="2">
        <f>VLOOKUP(F37,$L$1:$M$4,2,1)</f>
        <v>0</v>
      </c>
      <c r="H37" s="2">
        <f t="shared" si="1"/>
        <v>0</v>
      </c>
    </row>
    <row r="38" spans="1:8" x14ac:dyDescent="0.25">
      <c r="A38" s="1">
        <v>38421</v>
      </c>
      <c r="B38" s="2" t="s">
        <v>31</v>
      </c>
      <c r="C38">
        <v>102</v>
      </c>
      <c r="D38">
        <f>VLOOKUP(YEAR($A38),cennik__2[],2)</f>
        <v>2</v>
      </c>
      <c r="E38">
        <f t="shared" si="0"/>
        <v>204</v>
      </c>
      <c r="F38" s="2">
        <f>SUMIF(B$2:B38, B38, C$2:C38)</f>
        <v>102</v>
      </c>
      <c r="G38" s="2">
        <f>VLOOKUP(F38,$L$1:$M$4,2,1)</f>
        <v>0.05</v>
      </c>
      <c r="H38" s="2">
        <f t="shared" si="1"/>
        <v>5.1000000000000005</v>
      </c>
    </row>
    <row r="39" spans="1:8" x14ac:dyDescent="0.25">
      <c r="A39" s="1">
        <v>38421</v>
      </c>
      <c r="B39" s="2" t="s">
        <v>17</v>
      </c>
      <c r="C39">
        <v>309</v>
      </c>
      <c r="D39">
        <f>VLOOKUP(YEAR($A39),cennik__2[],2)</f>
        <v>2</v>
      </c>
      <c r="E39">
        <f t="shared" si="0"/>
        <v>618</v>
      </c>
      <c r="F39" s="2">
        <f>SUMIF(B$2:B39, B39, C$2:C39)</f>
        <v>714</v>
      </c>
      <c r="G39" s="2">
        <f>VLOOKUP(F39,$L$1:$M$4,2,1)</f>
        <v>0.05</v>
      </c>
      <c r="H39" s="2">
        <f t="shared" si="1"/>
        <v>15.450000000000001</v>
      </c>
    </row>
    <row r="40" spans="1:8" x14ac:dyDescent="0.25">
      <c r="A40" s="1">
        <v>38423</v>
      </c>
      <c r="B40" s="2" t="s">
        <v>8</v>
      </c>
      <c r="C40">
        <v>331</v>
      </c>
      <c r="D40">
        <f>VLOOKUP(YEAR($A40),cennik__2[],2)</f>
        <v>2</v>
      </c>
      <c r="E40">
        <f t="shared" si="0"/>
        <v>662</v>
      </c>
      <c r="F40" s="2">
        <f>SUMIF(B$2:B40, B40, C$2:C40)</f>
        <v>1103</v>
      </c>
      <c r="G40" s="2">
        <f>VLOOKUP(F40,$L$1:$M$4,2,1)</f>
        <v>0.1</v>
      </c>
      <c r="H40" s="2">
        <f t="shared" si="1"/>
        <v>33.1</v>
      </c>
    </row>
    <row r="41" spans="1:8" x14ac:dyDescent="0.25">
      <c r="A41" s="1">
        <v>38428</v>
      </c>
      <c r="B41" s="2" t="s">
        <v>32</v>
      </c>
      <c r="C41">
        <v>3</v>
      </c>
      <c r="D41">
        <f>VLOOKUP(YEAR($A41),cennik__2[],2)</f>
        <v>2</v>
      </c>
      <c r="E41">
        <f t="shared" si="0"/>
        <v>6</v>
      </c>
      <c r="F41" s="2">
        <f>SUMIF(B$2:B41, B41, C$2:C41)</f>
        <v>3</v>
      </c>
      <c r="G41" s="2">
        <f>VLOOKUP(F41,$L$1:$M$4,2,1)</f>
        <v>0</v>
      </c>
      <c r="H41" s="2">
        <f t="shared" si="1"/>
        <v>0</v>
      </c>
    </row>
    <row r="42" spans="1:8" x14ac:dyDescent="0.25">
      <c r="A42" s="1">
        <v>38429</v>
      </c>
      <c r="B42" s="2" t="s">
        <v>33</v>
      </c>
      <c r="C42">
        <v>76</v>
      </c>
      <c r="D42">
        <f>VLOOKUP(YEAR($A42),cennik__2[],2)</f>
        <v>2</v>
      </c>
      <c r="E42">
        <f t="shared" si="0"/>
        <v>152</v>
      </c>
      <c r="F42" s="2">
        <f>SUMIF(B$2:B42, B42, C$2:C42)</f>
        <v>76</v>
      </c>
      <c r="G42" s="2">
        <f>VLOOKUP(F42,$L$1:$M$4,2,1)</f>
        <v>0</v>
      </c>
      <c r="H42" s="2">
        <f t="shared" si="1"/>
        <v>0</v>
      </c>
    </row>
    <row r="43" spans="1:8" x14ac:dyDescent="0.25">
      <c r="A43" s="1">
        <v>38429</v>
      </c>
      <c r="B43" s="2" t="s">
        <v>34</v>
      </c>
      <c r="C43">
        <v>196</v>
      </c>
      <c r="D43">
        <f>VLOOKUP(YEAR($A43),cennik__2[],2)</f>
        <v>2</v>
      </c>
      <c r="E43">
        <f t="shared" si="0"/>
        <v>392</v>
      </c>
      <c r="F43" s="2">
        <f>SUMIF(B$2:B43, B43, C$2:C43)</f>
        <v>196</v>
      </c>
      <c r="G43" s="2">
        <f>VLOOKUP(F43,$L$1:$M$4,2,1)</f>
        <v>0.05</v>
      </c>
      <c r="H43" s="2">
        <f t="shared" si="1"/>
        <v>9.8000000000000007</v>
      </c>
    </row>
    <row r="44" spans="1:8" x14ac:dyDescent="0.25">
      <c r="A44" s="1">
        <v>38431</v>
      </c>
      <c r="B44" s="2" t="s">
        <v>21</v>
      </c>
      <c r="C44">
        <v>54</v>
      </c>
      <c r="D44">
        <f>VLOOKUP(YEAR($A44),cennik__2[],2)</f>
        <v>2</v>
      </c>
      <c r="E44">
        <f t="shared" si="0"/>
        <v>108</v>
      </c>
      <c r="F44" s="2">
        <f>SUMIF(B$2:B44, B44, C$2:C44)</f>
        <v>173</v>
      </c>
      <c r="G44" s="2">
        <f>VLOOKUP(F44,$L$1:$M$4,2,1)</f>
        <v>0.05</v>
      </c>
      <c r="H44" s="2">
        <f t="shared" si="1"/>
        <v>2.7</v>
      </c>
    </row>
    <row r="45" spans="1:8" x14ac:dyDescent="0.25">
      <c r="A45" s="1">
        <v>38435</v>
      </c>
      <c r="B45" s="2" t="s">
        <v>12</v>
      </c>
      <c r="C45">
        <v>277</v>
      </c>
      <c r="D45">
        <f>VLOOKUP(YEAR($A45),cennik__2[],2)</f>
        <v>2</v>
      </c>
      <c r="E45">
        <f t="shared" si="0"/>
        <v>554</v>
      </c>
      <c r="F45" s="2">
        <f>SUMIF(B$2:B45, B45, C$2:C45)</f>
        <v>717</v>
      </c>
      <c r="G45" s="2">
        <f>VLOOKUP(F45,$L$1:$M$4,2,1)</f>
        <v>0.05</v>
      </c>
      <c r="H45" s="2">
        <f t="shared" si="1"/>
        <v>13.850000000000001</v>
      </c>
    </row>
    <row r="46" spans="1:8" x14ac:dyDescent="0.25">
      <c r="A46" s="1">
        <v>38437</v>
      </c>
      <c r="B46" s="2" t="s">
        <v>35</v>
      </c>
      <c r="C46">
        <v>7</v>
      </c>
      <c r="D46">
        <f>VLOOKUP(YEAR($A46),cennik__2[],2)</f>
        <v>2</v>
      </c>
      <c r="E46">
        <f t="shared" si="0"/>
        <v>14</v>
      </c>
      <c r="F46" s="2">
        <f>SUMIF(B$2:B46, B46, C$2:C46)</f>
        <v>7</v>
      </c>
      <c r="G46" s="2">
        <f>VLOOKUP(F46,$L$1:$M$4,2,1)</f>
        <v>0</v>
      </c>
      <c r="H46" s="2">
        <f t="shared" si="1"/>
        <v>0</v>
      </c>
    </row>
    <row r="47" spans="1:8" x14ac:dyDescent="0.25">
      <c r="A47" s="1">
        <v>38439</v>
      </c>
      <c r="B47" s="2" t="s">
        <v>36</v>
      </c>
      <c r="C47">
        <v>12</v>
      </c>
      <c r="D47">
        <f>VLOOKUP(YEAR($A47),cennik__2[],2)</f>
        <v>2</v>
      </c>
      <c r="E47">
        <f t="shared" si="0"/>
        <v>24</v>
      </c>
      <c r="F47" s="2">
        <f>SUMIF(B$2:B47, B47, C$2:C47)</f>
        <v>12</v>
      </c>
      <c r="G47" s="2">
        <f>VLOOKUP(F47,$L$1:$M$4,2,1)</f>
        <v>0</v>
      </c>
      <c r="H47" s="2">
        <f t="shared" si="1"/>
        <v>0</v>
      </c>
    </row>
    <row r="48" spans="1:8" x14ac:dyDescent="0.25">
      <c r="A48" s="1">
        <v>38440</v>
      </c>
      <c r="B48" s="2" t="s">
        <v>37</v>
      </c>
      <c r="C48">
        <v>7</v>
      </c>
      <c r="D48">
        <f>VLOOKUP(YEAR($A48),cennik__2[],2)</f>
        <v>2</v>
      </c>
      <c r="E48">
        <f t="shared" si="0"/>
        <v>14</v>
      </c>
      <c r="F48" s="2">
        <f>SUMIF(B$2:B48, B48, C$2:C48)</f>
        <v>7</v>
      </c>
      <c r="G48" s="2">
        <f>VLOOKUP(F48,$L$1:$M$4,2,1)</f>
        <v>0</v>
      </c>
      <c r="H48" s="2">
        <f t="shared" si="1"/>
        <v>0</v>
      </c>
    </row>
    <row r="49" spans="1:8" x14ac:dyDescent="0.25">
      <c r="A49" s="1">
        <v>38442</v>
      </c>
      <c r="B49" s="2" t="s">
        <v>10</v>
      </c>
      <c r="C49">
        <v>416</v>
      </c>
      <c r="D49">
        <f>VLOOKUP(YEAR($A49),cennik__2[],2)</f>
        <v>2</v>
      </c>
      <c r="E49">
        <f t="shared" si="0"/>
        <v>832</v>
      </c>
      <c r="F49" s="2">
        <f>SUMIF(B$2:B49, B49, C$2:C49)</f>
        <v>1462</v>
      </c>
      <c r="G49" s="2">
        <f>VLOOKUP(F49,$L$1:$M$4,2,1)</f>
        <v>0.1</v>
      </c>
      <c r="H49" s="2">
        <f t="shared" si="1"/>
        <v>41.6</v>
      </c>
    </row>
    <row r="50" spans="1:8" x14ac:dyDescent="0.25">
      <c r="A50" s="1">
        <v>38445</v>
      </c>
      <c r="B50" s="2" t="s">
        <v>10</v>
      </c>
      <c r="C50">
        <v>263</v>
      </c>
      <c r="D50">
        <f>VLOOKUP(YEAR($A50),cennik__2[],2)</f>
        <v>2</v>
      </c>
      <c r="E50">
        <f t="shared" si="0"/>
        <v>526</v>
      </c>
      <c r="F50" s="2">
        <f>SUMIF(B$2:B50, B50, C$2:C50)</f>
        <v>1725</v>
      </c>
      <c r="G50" s="2">
        <f>VLOOKUP(F50,$L$1:$M$4,2,1)</f>
        <v>0.1</v>
      </c>
      <c r="H50" s="2">
        <f t="shared" si="1"/>
        <v>26.3</v>
      </c>
    </row>
    <row r="51" spans="1:8" x14ac:dyDescent="0.25">
      <c r="A51" s="1">
        <v>38448</v>
      </c>
      <c r="B51" s="2" t="s">
        <v>4</v>
      </c>
      <c r="C51">
        <v>15</v>
      </c>
      <c r="D51">
        <f>VLOOKUP(YEAR($A51),cennik__2[],2)</f>
        <v>2</v>
      </c>
      <c r="E51">
        <f t="shared" si="0"/>
        <v>30</v>
      </c>
      <c r="F51" s="2">
        <f>SUMIF(B$2:B51, B51, C$2:C51)</f>
        <v>17</v>
      </c>
      <c r="G51" s="2">
        <f>VLOOKUP(F51,$L$1:$M$4,2,1)</f>
        <v>0</v>
      </c>
      <c r="H51" s="2">
        <f t="shared" si="1"/>
        <v>0</v>
      </c>
    </row>
    <row r="52" spans="1:8" x14ac:dyDescent="0.25">
      <c r="A52" s="1">
        <v>38452</v>
      </c>
      <c r="B52" s="2" t="s">
        <v>28</v>
      </c>
      <c r="C52">
        <v>194</v>
      </c>
      <c r="D52">
        <f>VLOOKUP(YEAR($A52),cennik__2[],2)</f>
        <v>2</v>
      </c>
      <c r="E52">
        <f t="shared" si="0"/>
        <v>388</v>
      </c>
      <c r="F52" s="2">
        <f>SUMIF(B$2:B52, B52, C$2:C52)</f>
        <v>296</v>
      </c>
      <c r="G52" s="2">
        <f>VLOOKUP(F52,$L$1:$M$4,2,1)</f>
        <v>0.05</v>
      </c>
      <c r="H52" s="2">
        <f t="shared" si="1"/>
        <v>9.7000000000000011</v>
      </c>
    </row>
    <row r="53" spans="1:8" x14ac:dyDescent="0.25">
      <c r="A53" s="1">
        <v>38453</v>
      </c>
      <c r="B53" s="2" t="s">
        <v>38</v>
      </c>
      <c r="C53">
        <v>120</v>
      </c>
      <c r="D53">
        <f>VLOOKUP(YEAR($A53),cennik__2[],2)</f>
        <v>2</v>
      </c>
      <c r="E53">
        <f t="shared" si="0"/>
        <v>240</v>
      </c>
      <c r="F53" s="2">
        <f>SUMIF(B$2:B53, B53, C$2:C53)</f>
        <v>120</v>
      </c>
      <c r="G53" s="2">
        <f>VLOOKUP(F53,$L$1:$M$4,2,1)</f>
        <v>0.05</v>
      </c>
      <c r="H53" s="2">
        <f t="shared" si="1"/>
        <v>6</v>
      </c>
    </row>
    <row r="54" spans="1:8" x14ac:dyDescent="0.25">
      <c r="A54" s="1">
        <v>38454</v>
      </c>
      <c r="B54" s="2" t="s">
        <v>10</v>
      </c>
      <c r="C54">
        <v>175</v>
      </c>
      <c r="D54">
        <f>VLOOKUP(YEAR($A54),cennik__2[],2)</f>
        <v>2</v>
      </c>
      <c r="E54">
        <f t="shared" si="0"/>
        <v>350</v>
      </c>
      <c r="F54" s="2">
        <f>SUMIF(B$2:B54, B54, C$2:C54)</f>
        <v>1900</v>
      </c>
      <c r="G54" s="2">
        <f>VLOOKUP(F54,$L$1:$M$4,2,1)</f>
        <v>0.1</v>
      </c>
      <c r="H54" s="2">
        <f t="shared" si="1"/>
        <v>17.5</v>
      </c>
    </row>
    <row r="55" spans="1:8" x14ac:dyDescent="0.25">
      <c r="A55" s="1">
        <v>38456</v>
      </c>
      <c r="B55" s="2" t="s">
        <v>39</v>
      </c>
      <c r="C55">
        <v>12</v>
      </c>
      <c r="D55">
        <f>VLOOKUP(YEAR($A55),cennik__2[],2)</f>
        <v>2</v>
      </c>
      <c r="E55">
        <f t="shared" si="0"/>
        <v>24</v>
      </c>
      <c r="F55" s="2">
        <f>SUMIF(B$2:B55, B55, C$2:C55)</f>
        <v>12</v>
      </c>
      <c r="G55" s="2">
        <f>VLOOKUP(F55,$L$1:$M$4,2,1)</f>
        <v>0</v>
      </c>
      <c r="H55" s="2">
        <f t="shared" si="1"/>
        <v>0</v>
      </c>
    </row>
    <row r="56" spans="1:8" x14ac:dyDescent="0.25">
      <c r="A56" s="1">
        <v>38457</v>
      </c>
      <c r="B56" s="2" t="s">
        <v>40</v>
      </c>
      <c r="C56">
        <v>174</v>
      </c>
      <c r="D56">
        <f>VLOOKUP(YEAR($A56),cennik__2[],2)</f>
        <v>2</v>
      </c>
      <c r="E56">
        <f t="shared" si="0"/>
        <v>348</v>
      </c>
      <c r="F56" s="2">
        <f>SUMIF(B$2:B56, B56, C$2:C56)</f>
        <v>174</v>
      </c>
      <c r="G56" s="2">
        <f>VLOOKUP(F56,$L$1:$M$4,2,1)</f>
        <v>0.05</v>
      </c>
      <c r="H56" s="2">
        <f t="shared" si="1"/>
        <v>8.7000000000000011</v>
      </c>
    </row>
    <row r="57" spans="1:8" x14ac:dyDescent="0.25">
      <c r="A57" s="1">
        <v>38458</v>
      </c>
      <c r="B57" s="2" t="s">
        <v>41</v>
      </c>
      <c r="C57">
        <v>3</v>
      </c>
      <c r="D57">
        <f>VLOOKUP(YEAR($A57),cennik__2[],2)</f>
        <v>2</v>
      </c>
      <c r="E57">
        <f t="shared" si="0"/>
        <v>6</v>
      </c>
      <c r="F57" s="2">
        <f>SUMIF(B$2:B57, B57, C$2:C57)</f>
        <v>3</v>
      </c>
      <c r="G57" s="2">
        <f>VLOOKUP(F57,$L$1:$M$4,2,1)</f>
        <v>0</v>
      </c>
      <c r="H57" s="2">
        <f t="shared" si="1"/>
        <v>0</v>
      </c>
    </row>
    <row r="58" spans="1:8" x14ac:dyDescent="0.25">
      <c r="A58" s="1">
        <v>38459</v>
      </c>
      <c r="B58" s="2" t="s">
        <v>42</v>
      </c>
      <c r="C58">
        <v>149</v>
      </c>
      <c r="D58">
        <f>VLOOKUP(YEAR($A58),cennik__2[],2)</f>
        <v>2</v>
      </c>
      <c r="E58">
        <f t="shared" si="0"/>
        <v>298</v>
      </c>
      <c r="F58" s="2">
        <f>SUMIF(B$2:B58, B58, C$2:C58)</f>
        <v>149</v>
      </c>
      <c r="G58" s="2">
        <f>VLOOKUP(F58,$L$1:$M$4,2,1)</f>
        <v>0.05</v>
      </c>
      <c r="H58" s="2">
        <f t="shared" si="1"/>
        <v>7.45</v>
      </c>
    </row>
    <row r="59" spans="1:8" x14ac:dyDescent="0.25">
      <c r="A59" s="1">
        <v>38460</v>
      </c>
      <c r="B59" s="2" t="s">
        <v>20</v>
      </c>
      <c r="C59">
        <v>492</v>
      </c>
      <c r="D59">
        <f>VLOOKUP(YEAR($A59),cennik__2[],2)</f>
        <v>2</v>
      </c>
      <c r="E59">
        <f t="shared" si="0"/>
        <v>984</v>
      </c>
      <c r="F59" s="2">
        <f>SUMIF(B$2:B59, B59, C$2:C59)</f>
        <v>813</v>
      </c>
      <c r="G59" s="2">
        <f>VLOOKUP(F59,$L$1:$M$4,2,1)</f>
        <v>0.05</v>
      </c>
      <c r="H59" s="2">
        <f t="shared" si="1"/>
        <v>24.6</v>
      </c>
    </row>
    <row r="60" spans="1:8" x14ac:dyDescent="0.25">
      <c r="A60" s="1">
        <v>38460</v>
      </c>
      <c r="B60" s="2" t="s">
        <v>43</v>
      </c>
      <c r="C60">
        <v>2</v>
      </c>
      <c r="D60">
        <f>VLOOKUP(YEAR($A60),cennik__2[],2)</f>
        <v>2</v>
      </c>
      <c r="E60">
        <f t="shared" si="0"/>
        <v>4</v>
      </c>
      <c r="F60" s="2">
        <f>SUMIF(B$2:B60, B60, C$2:C60)</f>
        <v>2</v>
      </c>
      <c r="G60" s="2">
        <f>VLOOKUP(F60,$L$1:$M$4,2,1)</f>
        <v>0</v>
      </c>
      <c r="H60" s="2">
        <f t="shared" si="1"/>
        <v>0</v>
      </c>
    </row>
    <row r="61" spans="1:8" x14ac:dyDescent="0.25">
      <c r="A61" s="1">
        <v>38461</v>
      </c>
      <c r="B61" s="2" t="s">
        <v>17</v>
      </c>
      <c r="C61">
        <v>298</v>
      </c>
      <c r="D61">
        <f>VLOOKUP(YEAR($A61),cennik__2[],2)</f>
        <v>2</v>
      </c>
      <c r="E61">
        <f t="shared" si="0"/>
        <v>596</v>
      </c>
      <c r="F61" s="2">
        <f>SUMIF(B$2:B61, B61, C$2:C61)</f>
        <v>1012</v>
      </c>
      <c r="G61" s="2">
        <f>VLOOKUP(F61,$L$1:$M$4,2,1)</f>
        <v>0.1</v>
      </c>
      <c r="H61" s="2">
        <f t="shared" si="1"/>
        <v>29.8</v>
      </c>
    </row>
    <row r="62" spans="1:8" x14ac:dyDescent="0.25">
      <c r="A62" s="1">
        <v>38472</v>
      </c>
      <c r="B62" s="2" t="s">
        <v>20</v>
      </c>
      <c r="C62">
        <v>201</v>
      </c>
      <c r="D62">
        <f>VLOOKUP(YEAR($A62),cennik__2[],2)</f>
        <v>2</v>
      </c>
      <c r="E62">
        <f t="shared" si="0"/>
        <v>402</v>
      </c>
      <c r="F62" s="2">
        <f>SUMIF(B$2:B62, B62, C$2:C62)</f>
        <v>1014</v>
      </c>
      <c r="G62" s="2">
        <f>VLOOKUP(F62,$L$1:$M$4,2,1)</f>
        <v>0.1</v>
      </c>
      <c r="H62" s="2">
        <f t="shared" si="1"/>
        <v>20.100000000000001</v>
      </c>
    </row>
    <row r="63" spans="1:8" x14ac:dyDescent="0.25">
      <c r="A63" s="1">
        <v>38473</v>
      </c>
      <c r="B63" s="2" t="s">
        <v>44</v>
      </c>
      <c r="C63">
        <v>15</v>
      </c>
      <c r="D63">
        <f>VLOOKUP(YEAR($A63),cennik__2[],2)</f>
        <v>2</v>
      </c>
      <c r="E63">
        <f t="shared" si="0"/>
        <v>30</v>
      </c>
      <c r="F63" s="2">
        <f>SUMIF(B$2:B63, B63, C$2:C63)</f>
        <v>15</v>
      </c>
      <c r="G63" s="2">
        <f>VLOOKUP(F63,$L$1:$M$4,2,1)</f>
        <v>0</v>
      </c>
      <c r="H63" s="2">
        <f t="shared" si="1"/>
        <v>0</v>
      </c>
    </row>
    <row r="64" spans="1:8" x14ac:dyDescent="0.25">
      <c r="A64" s="1">
        <v>38473</v>
      </c>
      <c r="B64" s="2" t="s">
        <v>17</v>
      </c>
      <c r="C64">
        <v>319</v>
      </c>
      <c r="D64">
        <f>VLOOKUP(YEAR($A64),cennik__2[],2)</f>
        <v>2</v>
      </c>
      <c r="E64">
        <f t="shared" si="0"/>
        <v>638</v>
      </c>
      <c r="F64" s="2">
        <f>SUMIF(B$2:B64, B64, C$2:C64)</f>
        <v>1331</v>
      </c>
      <c r="G64" s="2">
        <f>VLOOKUP(F64,$L$1:$M$4,2,1)</f>
        <v>0.1</v>
      </c>
      <c r="H64" s="2">
        <f t="shared" si="1"/>
        <v>31.900000000000002</v>
      </c>
    </row>
    <row r="65" spans="1:8" x14ac:dyDescent="0.25">
      <c r="A65" s="1">
        <v>38474</v>
      </c>
      <c r="B65" s="2" t="s">
        <v>45</v>
      </c>
      <c r="C65">
        <v>9</v>
      </c>
      <c r="D65">
        <f>VLOOKUP(YEAR($A65),cennik__2[],2)</f>
        <v>2</v>
      </c>
      <c r="E65">
        <f t="shared" si="0"/>
        <v>18</v>
      </c>
      <c r="F65" s="2">
        <f>SUMIF(B$2:B65, B65, C$2:C65)</f>
        <v>9</v>
      </c>
      <c r="G65" s="2">
        <f>VLOOKUP(F65,$L$1:$M$4,2,1)</f>
        <v>0</v>
      </c>
      <c r="H65" s="2">
        <f t="shared" si="1"/>
        <v>0</v>
      </c>
    </row>
    <row r="66" spans="1:8" x14ac:dyDescent="0.25">
      <c r="A66" s="1">
        <v>38476</v>
      </c>
      <c r="B66" s="2" t="s">
        <v>46</v>
      </c>
      <c r="C66">
        <v>15</v>
      </c>
      <c r="D66">
        <f>VLOOKUP(YEAR($A66),cennik__2[],2)</f>
        <v>2</v>
      </c>
      <c r="E66">
        <f t="shared" ref="E66:E129" si="2">C66*D66</f>
        <v>30</v>
      </c>
      <c r="F66" s="2">
        <f>SUMIF(B$2:B66, B66, C$2:C66)</f>
        <v>15</v>
      </c>
      <c r="G66" s="2">
        <f>VLOOKUP(F66,$L$1:$M$4,2,1)</f>
        <v>0</v>
      </c>
      <c r="H66" s="2">
        <f t="shared" ref="H66:H129" si="3">C66*G66</f>
        <v>0</v>
      </c>
    </row>
    <row r="67" spans="1:8" x14ac:dyDescent="0.25">
      <c r="A67" s="1">
        <v>38479</v>
      </c>
      <c r="B67" s="2" t="s">
        <v>25</v>
      </c>
      <c r="C67">
        <v>444</v>
      </c>
      <c r="D67">
        <f>VLOOKUP(YEAR($A67),cennik__2[],2)</f>
        <v>2</v>
      </c>
      <c r="E67">
        <f t="shared" si="2"/>
        <v>888</v>
      </c>
      <c r="F67" s="2">
        <f>SUMIF(B$2:B67, B67, C$2:C67)</f>
        <v>1556</v>
      </c>
      <c r="G67" s="2">
        <f>VLOOKUP(F67,$L$1:$M$4,2,1)</f>
        <v>0.1</v>
      </c>
      <c r="H67" s="2">
        <f t="shared" si="3"/>
        <v>44.400000000000006</v>
      </c>
    </row>
    <row r="68" spans="1:8" x14ac:dyDescent="0.25">
      <c r="A68" s="1">
        <v>38479</v>
      </c>
      <c r="B68" s="2" t="s">
        <v>47</v>
      </c>
      <c r="C68">
        <v>13</v>
      </c>
      <c r="D68">
        <f>VLOOKUP(YEAR($A68),cennik__2[],2)</f>
        <v>2</v>
      </c>
      <c r="E68">
        <f t="shared" si="2"/>
        <v>26</v>
      </c>
      <c r="F68" s="2">
        <f>SUMIF(B$2:B68, B68, C$2:C68)</f>
        <v>13</v>
      </c>
      <c r="G68" s="2">
        <f>VLOOKUP(F68,$L$1:$M$4,2,1)</f>
        <v>0</v>
      </c>
      <c r="H68" s="2">
        <f t="shared" si="3"/>
        <v>0</v>
      </c>
    </row>
    <row r="69" spans="1:8" x14ac:dyDescent="0.25">
      <c r="A69" s="1">
        <v>38481</v>
      </c>
      <c r="B69" s="2" t="s">
        <v>48</v>
      </c>
      <c r="C69">
        <v>366</v>
      </c>
      <c r="D69">
        <f>VLOOKUP(YEAR($A69),cennik__2[],2)</f>
        <v>2</v>
      </c>
      <c r="E69">
        <f t="shared" si="2"/>
        <v>732</v>
      </c>
      <c r="F69" s="2">
        <f>SUMIF(B$2:B69, B69, C$2:C69)</f>
        <v>366</v>
      </c>
      <c r="G69" s="2">
        <f>VLOOKUP(F69,$L$1:$M$4,2,1)</f>
        <v>0.05</v>
      </c>
      <c r="H69" s="2">
        <f t="shared" si="3"/>
        <v>18.3</v>
      </c>
    </row>
    <row r="70" spans="1:8" x14ac:dyDescent="0.25">
      <c r="A70" s="1">
        <v>38492</v>
      </c>
      <c r="B70" s="2" t="s">
        <v>12</v>
      </c>
      <c r="C70">
        <v>259</v>
      </c>
      <c r="D70">
        <f>VLOOKUP(YEAR($A70),cennik__2[],2)</f>
        <v>2</v>
      </c>
      <c r="E70">
        <f t="shared" si="2"/>
        <v>518</v>
      </c>
      <c r="F70" s="2">
        <f>SUMIF(B$2:B70, B70, C$2:C70)</f>
        <v>976</v>
      </c>
      <c r="G70" s="2">
        <f>VLOOKUP(F70,$L$1:$M$4,2,1)</f>
        <v>0.05</v>
      </c>
      <c r="H70" s="2">
        <f t="shared" si="3"/>
        <v>12.950000000000001</v>
      </c>
    </row>
    <row r="71" spans="1:8" x14ac:dyDescent="0.25">
      <c r="A71" s="1">
        <v>38493</v>
      </c>
      <c r="B71" s="2" t="s">
        <v>49</v>
      </c>
      <c r="C71">
        <v>16</v>
      </c>
      <c r="D71">
        <f>VLOOKUP(YEAR($A71),cennik__2[],2)</f>
        <v>2</v>
      </c>
      <c r="E71">
        <f t="shared" si="2"/>
        <v>32</v>
      </c>
      <c r="F71" s="2">
        <f>SUMIF(B$2:B71, B71, C$2:C71)</f>
        <v>16</v>
      </c>
      <c r="G71" s="2">
        <f>VLOOKUP(F71,$L$1:$M$4,2,1)</f>
        <v>0</v>
      </c>
      <c r="H71" s="2">
        <f t="shared" si="3"/>
        <v>0</v>
      </c>
    </row>
    <row r="72" spans="1:8" x14ac:dyDescent="0.25">
      <c r="A72" s="1">
        <v>38496</v>
      </c>
      <c r="B72" s="2" t="s">
        <v>31</v>
      </c>
      <c r="C72">
        <v>49</v>
      </c>
      <c r="D72">
        <f>VLOOKUP(YEAR($A72),cennik__2[],2)</f>
        <v>2</v>
      </c>
      <c r="E72">
        <f t="shared" si="2"/>
        <v>98</v>
      </c>
      <c r="F72" s="2">
        <f>SUMIF(B$2:B72, B72, C$2:C72)</f>
        <v>151</v>
      </c>
      <c r="G72" s="2">
        <f>VLOOKUP(F72,$L$1:$M$4,2,1)</f>
        <v>0.05</v>
      </c>
      <c r="H72" s="2">
        <f t="shared" si="3"/>
        <v>2.4500000000000002</v>
      </c>
    </row>
    <row r="73" spans="1:8" x14ac:dyDescent="0.25">
      <c r="A73" s="1">
        <v>38497</v>
      </c>
      <c r="B73" s="2" t="s">
        <v>50</v>
      </c>
      <c r="C73">
        <v>3</v>
      </c>
      <c r="D73">
        <f>VLOOKUP(YEAR($A73),cennik__2[],2)</f>
        <v>2</v>
      </c>
      <c r="E73">
        <f t="shared" si="2"/>
        <v>6</v>
      </c>
      <c r="F73" s="2">
        <f>SUMIF(B$2:B73, B73, C$2:C73)</f>
        <v>3</v>
      </c>
      <c r="G73" s="2">
        <f>VLOOKUP(F73,$L$1:$M$4,2,1)</f>
        <v>0</v>
      </c>
      <c r="H73" s="2">
        <f t="shared" si="3"/>
        <v>0</v>
      </c>
    </row>
    <row r="74" spans="1:8" x14ac:dyDescent="0.25">
      <c r="A74" s="1">
        <v>38497</v>
      </c>
      <c r="B74" s="2" t="s">
        <v>25</v>
      </c>
      <c r="C74">
        <v>251</v>
      </c>
      <c r="D74">
        <f>VLOOKUP(YEAR($A74),cennik__2[],2)</f>
        <v>2</v>
      </c>
      <c r="E74">
        <f t="shared" si="2"/>
        <v>502</v>
      </c>
      <c r="F74" s="2">
        <f>SUMIF(B$2:B74, B74, C$2:C74)</f>
        <v>1807</v>
      </c>
      <c r="G74" s="2">
        <f>VLOOKUP(F74,$L$1:$M$4,2,1)</f>
        <v>0.1</v>
      </c>
      <c r="H74" s="2">
        <f t="shared" si="3"/>
        <v>25.1</v>
      </c>
    </row>
    <row r="75" spans="1:8" x14ac:dyDescent="0.25">
      <c r="A75" s="1">
        <v>38499</v>
      </c>
      <c r="B75" s="2" t="s">
        <v>33</v>
      </c>
      <c r="C75">
        <v>179</v>
      </c>
      <c r="D75">
        <f>VLOOKUP(YEAR($A75),cennik__2[],2)</f>
        <v>2</v>
      </c>
      <c r="E75">
        <f t="shared" si="2"/>
        <v>358</v>
      </c>
      <c r="F75" s="2">
        <f>SUMIF(B$2:B75, B75, C$2:C75)</f>
        <v>255</v>
      </c>
      <c r="G75" s="2">
        <f>VLOOKUP(F75,$L$1:$M$4,2,1)</f>
        <v>0.05</v>
      </c>
      <c r="H75" s="2">
        <f t="shared" si="3"/>
        <v>8.9500000000000011</v>
      </c>
    </row>
    <row r="76" spans="1:8" x14ac:dyDescent="0.25">
      <c r="A76" s="1">
        <v>38501</v>
      </c>
      <c r="B76" s="2" t="s">
        <v>13</v>
      </c>
      <c r="C76">
        <v>116</v>
      </c>
      <c r="D76">
        <f>VLOOKUP(YEAR($A76),cennik__2[],2)</f>
        <v>2</v>
      </c>
      <c r="E76">
        <f t="shared" si="2"/>
        <v>232</v>
      </c>
      <c r="F76" s="2">
        <f>SUMIF(B$2:B76, B76, C$2:C76)</f>
        <v>287</v>
      </c>
      <c r="G76" s="2">
        <f>VLOOKUP(F76,$L$1:$M$4,2,1)</f>
        <v>0.05</v>
      </c>
      <c r="H76" s="2">
        <f t="shared" si="3"/>
        <v>5.8000000000000007</v>
      </c>
    </row>
    <row r="77" spans="1:8" x14ac:dyDescent="0.25">
      <c r="A77" s="1">
        <v>38501</v>
      </c>
      <c r="B77" s="2" t="s">
        <v>51</v>
      </c>
      <c r="C77">
        <v>13</v>
      </c>
      <c r="D77">
        <f>VLOOKUP(YEAR($A77),cennik__2[],2)</f>
        <v>2</v>
      </c>
      <c r="E77">
        <f t="shared" si="2"/>
        <v>26</v>
      </c>
      <c r="F77" s="2">
        <f>SUMIF(B$2:B77, B77, C$2:C77)</f>
        <v>13</v>
      </c>
      <c r="G77" s="2">
        <f>VLOOKUP(F77,$L$1:$M$4,2,1)</f>
        <v>0</v>
      </c>
      <c r="H77" s="2">
        <f t="shared" si="3"/>
        <v>0</v>
      </c>
    </row>
    <row r="78" spans="1:8" x14ac:dyDescent="0.25">
      <c r="A78" s="1">
        <v>38503</v>
      </c>
      <c r="B78" s="2" t="s">
        <v>52</v>
      </c>
      <c r="C78">
        <v>3</v>
      </c>
      <c r="D78">
        <f>VLOOKUP(YEAR($A78),cennik__2[],2)</f>
        <v>2</v>
      </c>
      <c r="E78">
        <f t="shared" si="2"/>
        <v>6</v>
      </c>
      <c r="F78" s="2">
        <f>SUMIF(B$2:B78, B78, C$2:C78)</f>
        <v>3</v>
      </c>
      <c r="G78" s="2">
        <f>VLOOKUP(F78,$L$1:$M$4,2,1)</f>
        <v>0</v>
      </c>
      <c r="H78" s="2">
        <f t="shared" si="3"/>
        <v>0</v>
      </c>
    </row>
    <row r="79" spans="1:8" x14ac:dyDescent="0.25">
      <c r="A79" s="1">
        <v>38503</v>
      </c>
      <c r="B79" s="2" t="s">
        <v>53</v>
      </c>
      <c r="C79">
        <v>253</v>
      </c>
      <c r="D79">
        <f>VLOOKUP(YEAR($A79),cennik__2[],2)</f>
        <v>2</v>
      </c>
      <c r="E79">
        <f t="shared" si="2"/>
        <v>506</v>
      </c>
      <c r="F79" s="2">
        <f>SUMIF(B$2:B79, B79, C$2:C79)</f>
        <v>253</v>
      </c>
      <c r="G79" s="2">
        <f>VLOOKUP(F79,$L$1:$M$4,2,1)</f>
        <v>0.05</v>
      </c>
      <c r="H79" s="2">
        <f t="shared" si="3"/>
        <v>12.65</v>
      </c>
    </row>
    <row r="80" spans="1:8" x14ac:dyDescent="0.25">
      <c r="A80" s="1">
        <v>38510</v>
      </c>
      <c r="B80" s="2" t="s">
        <v>26</v>
      </c>
      <c r="C80">
        <v>83</v>
      </c>
      <c r="D80">
        <f>VLOOKUP(YEAR($A80),cennik__2[],2)</f>
        <v>2</v>
      </c>
      <c r="E80">
        <f t="shared" si="2"/>
        <v>166</v>
      </c>
      <c r="F80" s="2">
        <f>SUMIF(B$2:B80, B80, C$2:C80)</f>
        <v>193</v>
      </c>
      <c r="G80" s="2">
        <f>VLOOKUP(F80,$L$1:$M$4,2,1)</f>
        <v>0.05</v>
      </c>
      <c r="H80" s="2">
        <f t="shared" si="3"/>
        <v>4.1500000000000004</v>
      </c>
    </row>
    <row r="81" spans="1:8" x14ac:dyDescent="0.25">
      <c r="A81" s="1">
        <v>38512</v>
      </c>
      <c r="B81" s="2" t="s">
        <v>21</v>
      </c>
      <c r="C81">
        <v>177</v>
      </c>
      <c r="D81">
        <f>VLOOKUP(YEAR($A81),cennik__2[],2)</f>
        <v>2</v>
      </c>
      <c r="E81">
        <f t="shared" si="2"/>
        <v>354</v>
      </c>
      <c r="F81" s="2">
        <f>SUMIF(B$2:B81, B81, C$2:C81)</f>
        <v>350</v>
      </c>
      <c r="G81" s="2">
        <f>VLOOKUP(F81,$L$1:$M$4,2,1)</f>
        <v>0.05</v>
      </c>
      <c r="H81" s="2">
        <f t="shared" si="3"/>
        <v>8.85</v>
      </c>
    </row>
    <row r="82" spans="1:8" x14ac:dyDescent="0.25">
      <c r="A82" s="1">
        <v>38512</v>
      </c>
      <c r="B82" s="2" t="s">
        <v>54</v>
      </c>
      <c r="C82">
        <v>7</v>
      </c>
      <c r="D82">
        <f>VLOOKUP(YEAR($A82),cennik__2[],2)</f>
        <v>2</v>
      </c>
      <c r="E82">
        <f t="shared" si="2"/>
        <v>14</v>
      </c>
      <c r="F82" s="2">
        <f>SUMIF(B$2:B82, B82, C$2:C82)</f>
        <v>7</v>
      </c>
      <c r="G82" s="2">
        <f>VLOOKUP(F82,$L$1:$M$4,2,1)</f>
        <v>0</v>
      </c>
      <c r="H82" s="2">
        <f t="shared" si="3"/>
        <v>0</v>
      </c>
    </row>
    <row r="83" spans="1:8" x14ac:dyDescent="0.25">
      <c r="A83" s="1">
        <v>38513</v>
      </c>
      <c r="B83" s="2" t="s">
        <v>55</v>
      </c>
      <c r="C83">
        <v>46</v>
      </c>
      <c r="D83">
        <f>VLOOKUP(YEAR($A83),cennik__2[],2)</f>
        <v>2</v>
      </c>
      <c r="E83">
        <f t="shared" si="2"/>
        <v>92</v>
      </c>
      <c r="F83" s="2">
        <f>SUMIF(B$2:B83, B83, C$2:C83)</f>
        <v>46</v>
      </c>
      <c r="G83" s="2">
        <f>VLOOKUP(F83,$L$1:$M$4,2,1)</f>
        <v>0</v>
      </c>
      <c r="H83" s="2">
        <f t="shared" si="3"/>
        <v>0</v>
      </c>
    </row>
    <row r="84" spans="1:8" x14ac:dyDescent="0.25">
      <c r="A84" s="1">
        <v>38514</v>
      </c>
      <c r="B84" s="2" t="s">
        <v>56</v>
      </c>
      <c r="C84">
        <v>2</v>
      </c>
      <c r="D84">
        <f>VLOOKUP(YEAR($A84),cennik__2[],2)</f>
        <v>2</v>
      </c>
      <c r="E84">
        <f t="shared" si="2"/>
        <v>4</v>
      </c>
      <c r="F84" s="2">
        <f>SUMIF(B$2:B84, B84, C$2:C84)</f>
        <v>2</v>
      </c>
      <c r="G84" s="2">
        <f>VLOOKUP(F84,$L$1:$M$4,2,1)</f>
        <v>0</v>
      </c>
      <c r="H84" s="2">
        <f t="shared" si="3"/>
        <v>0</v>
      </c>
    </row>
    <row r="85" spans="1:8" x14ac:dyDescent="0.25">
      <c r="A85" s="1">
        <v>38515</v>
      </c>
      <c r="B85" s="2" t="s">
        <v>6</v>
      </c>
      <c r="C85">
        <v>9</v>
      </c>
      <c r="D85">
        <f>VLOOKUP(YEAR($A85),cennik__2[],2)</f>
        <v>2</v>
      </c>
      <c r="E85">
        <f t="shared" si="2"/>
        <v>18</v>
      </c>
      <c r="F85" s="2">
        <f>SUMIF(B$2:B85, B85, C$2:C85)</f>
        <v>14</v>
      </c>
      <c r="G85" s="2">
        <f>VLOOKUP(F85,$L$1:$M$4,2,1)</f>
        <v>0</v>
      </c>
      <c r="H85" s="2">
        <f t="shared" si="3"/>
        <v>0</v>
      </c>
    </row>
    <row r="86" spans="1:8" x14ac:dyDescent="0.25">
      <c r="A86" s="1">
        <v>38517</v>
      </c>
      <c r="B86" s="2" t="s">
        <v>57</v>
      </c>
      <c r="C86">
        <v>3</v>
      </c>
      <c r="D86">
        <f>VLOOKUP(YEAR($A86),cennik__2[],2)</f>
        <v>2</v>
      </c>
      <c r="E86">
        <f t="shared" si="2"/>
        <v>6</v>
      </c>
      <c r="F86" s="2">
        <f>SUMIF(B$2:B86, B86, C$2:C86)</f>
        <v>3</v>
      </c>
      <c r="G86" s="2">
        <f>VLOOKUP(F86,$L$1:$M$4,2,1)</f>
        <v>0</v>
      </c>
      <c r="H86" s="2">
        <f t="shared" si="3"/>
        <v>0</v>
      </c>
    </row>
    <row r="87" spans="1:8" x14ac:dyDescent="0.25">
      <c r="A87" s="1">
        <v>38517</v>
      </c>
      <c r="B87" s="2" t="s">
        <v>58</v>
      </c>
      <c r="C87">
        <v>67</v>
      </c>
      <c r="D87">
        <f>VLOOKUP(YEAR($A87),cennik__2[],2)</f>
        <v>2</v>
      </c>
      <c r="E87">
        <f t="shared" si="2"/>
        <v>134</v>
      </c>
      <c r="F87" s="2">
        <f>SUMIF(B$2:B87, B87, C$2:C87)</f>
        <v>67</v>
      </c>
      <c r="G87" s="2">
        <f>VLOOKUP(F87,$L$1:$M$4,2,1)</f>
        <v>0</v>
      </c>
      <c r="H87" s="2">
        <f t="shared" si="3"/>
        <v>0</v>
      </c>
    </row>
    <row r="88" spans="1:8" x14ac:dyDescent="0.25">
      <c r="A88" s="1">
        <v>38517</v>
      </c>
      <c r="B88" s="2" t="s">
        <v>48</v>
      </c>
      <c r="C88">
        <v>425</v>
      </c>
      <c r="D88">
        <f>VLOOKUP(YEAR($A88),cennik__2[],2)</f>
        <v>2</v>
      </c>
      <c r="E88">
        <f t="shared" si="2"/>
        <v>850</v>
      </c>
      <c r="F88" s="2">
        <f>SUMIF(B$2:B88, B88, C$2:C88)</f>
        <v>791</v>
      </c>
      <c r="G88" s="2">
        <f>VLOOKUP(F88,$L$1:$M$4,2,1)</f>
        <v>0.05</v>
      </c>
      <c r="H88" s="2">
        <f t="shared" si="3"/>
        <v>21.25</v>
      </c>
    </row>
    <row r="89" spans="1:8" x14ac:dyDescent="0.25">
      <c r="A89" s="1">
        <v>38518</v>
      </c>
      <c r="B89" s="2" t="s">
        <v>8</v>
      </c>
      <c r="C89">
        <v>453</v>
      </c>
      <c r="D89">
        <f>VLOOKUP(YEAR($A89),cennik__2[],2)</f>
        <v>2</v>
      </c>
      <c r="E89">
        <f t="shared" si="2"/>
        <v>906</v>
      </c>
      <c r="F89" s="2">
        <f>SUMIF(B$2:B89, B89, C$2:C89)</f>
        <v>1556</v>
      </c>
      <c r="G89" s="2">
        <f>VLOOKUP(F89,$L$1:$M$4,2,1)</f>
        <v>0.1</v>
      </c>
      <c r="H89" s="2">
        <f t="shared" si="3"/>
        <v>45.300000000000004</v>
      </c>
    </row>
    <row r="90" spans="1:8" x14ac:dyDescent="0.25">
      <c r="A90" s="1">
        <v>38523</v>
      </c>
      <c r="B90" s="2" t="s">
        <v>25</v>
      </c>
      <c r="C90">
        <v>212</v>
      </c>
      <c r="D90">
        <f>VLOOKUP(YEAR($A90),cennik__2[],2)</f>
        <v>2</v>
      </c>
      <c r="E90">
        <f t="shared" si="2"/>
        <v>424</v>
      </c>
      <c r="F90" s="2">
        <f>SUMIF(B$2:B90, B90, C$2:C90)</f>
        <v>2019</v>
      </c>
      <c r="G90" s="2">
        <f>VLOOKUP(F90,$L$1:$M$4,2,1)</f>
        <v>0.1</v>
      </c>
      <c r="H90" s="2">
        <f t="shared" si="3"/>
        <v>21.200000000000003</v>
      </c>
    </row>
    <row r="91" spans="1:8" x14ac:dyDescent="0.25">
      <c r="A91" s="1">
        <v>38525</v>
      </c>
      <c r="B91" s="2" t="s">
        <v>59</v>
      </c>
      <c r="C91">
        <v>19</v>
      </c>
      <c r="D91">
        <f>VLOOKUP(YEAR($A91),cennik__2[],2)</f>
        <v>2</v>
      </c>
      <c r="E91">
        <f t="shared" si="2"/>
        <v>38</v>
      </c>
      <c r="F91" s="2">
        <f>SUMIF(B$2:B91, B91, C$2:C91)</f>
        <v>19</v>
      </c>
      <c r="G91" s="2">
        <f>VLOOKUP(F91,$L$1:$M$4,2,1)</f>
        <v>0</v>
      </c>
      <c r="H91" s="2">
        <f t="shared" si="3"/>
        <v>0</v>
      </c>
    </row>
    <row r="92" spans="1:8" x14ac:dyDescent="0.25">
      <c r="A92" s="1">
        <v>38526</v>
      </c>
      <c r="B92" s="2" t="s">
        <v>9</v>
      </c>
      <c r="C92">
        <v>81</v>
      </c>
      <c r="D92">
        <f>VLOOKUP(YEAR($A92),cennik__2[],2)</f>
        <v>2</v>
      </c>
      <c r="E92">
        <f t="shared" si="2"/>
        <v>162</v>
      </c>
      <c r="F92" s="2">
        <f>SUMIF(B$2:B92, B92, C$2:C92)</f>
        <v>176</v>
      </c>
      <c r="G92" s="2">
        <f>VLOOKUP(F92,$L$1:$M$4,2,1)</f>
        <v>0.05</v>
      </c>
      <c r="H92" s="2">
        <f t="shared" si="3"/>
        <v>4.05</v>
      </c>
    </row>
    <row r="93" spans="1:8" x14ac:dyDescent="0.25">
      <c r="A93" s="1">
        <v>38528</v>
      </c>
      <c r="B93" s="2" t="s">
        <v>60</v>
      </c>
      <c r="C93">
        <v>7</v>
      </c>
      <c r="D93">
        <f>VLOOKUP(YEAR($A93),cennik__2[],2)</f>
        <v>2</v>
      </c>
      <c r="E93">
        <f t="shared" si="2"/>
        <v>14</v>
      </c>
      <c r="F93" s="2">
        <f>SUMIF(B$2:B93, B93, C$2:C93)</f>
        <v>7</v>
      </c>
      <c r="G93" s="2">
        <f>VLOOKUP(F93,$L$1:$M$4,2,1)</f>
        <v>0</v>
      </c>
      <c r="H93" s="2">
        <f t="shared" si="3"/>
        <v>0</v>
      </c>
    </row>
    <row r="94" spans="1:8" x14ac:dyDescent="0.25">
      <c r="A94" s="1">
        <v>38529</v>
      </c>
      <c r="B94" s="2" t="s">
        <v>61</v>
      </c>
      <c r="C94">
        <v>179</v>
      </c>
      <c r="D94">
        <f>VLOOKUP(YEAR($A94),cennik__2[],2)</f>
        <v>2</v>
      </c>
      <c r="E94">
        <f t="shared" si="2"/>
        <v>358</v>
      </c>
      <c r="F94" s="2">
        <f>SUMIF(B$2:B94, B94, C$2:C94)</f>
        <v>179</v>
      </c>
      <c r="G94" s="2">
        <f>VLOOKUP(F94,$L$1:$M$4,2,1)</f>
        <v>0.05</v>
      </c>
      <c r="H94" s="2">
        <f t="shared" si="3"/>
        <v>8.9500000000000011</v>
      </c>
    </row>
    <row r="95" spans="1:8" x14ac:dyDescent="0.25">
      <c r="A95" s="1">
        <v>38531</v>
      </c>
      <c r="B95" s="2" t="s">
        <v>17</v>
      </c>
      <c r="C95">
        <v>222</v>
      </c>
      <c r="D95">
        <f>VLOOKUP(YEAR($A95),cennik__2[],2)</f>
        <v>2</v>
      </c>
      <c r="E95">
        <f t="shared" si="2"/>
        <v>444</v>
      </c>
      <c r="F95" s="2">
        <f>SUMIF(B$2:B95, B95, C$2:C95)</f>
        <v>1553</v>
      </c>
      <c r="G95" s="2">
        <f>VLOOKUP(F95,$L$1:$M$4,2,1)</f>
        <v>0.1</v>
      </c>
      <c r="H95" s="2">
        <f t="shared" si="3"/>
        <v>22.200000000000003</v>
      </c>
    </row>
    <row r="96" spans="1:8" x14ac:dyDescent="0.25">
      <c r="A96" s="1">
        <v>38532</v>
      </c>
      <c r="B96" s="2" t="s">
        <v>62</v>
      </c>
      <c r="C96">
        <v>14</v>
      </c>
      <c r="D96">
        <f>VLOOKUP(YEAR($A96),cennik__2[],2)</f>
        <v>2</v>
      </c>
      <c r="E96">
        <f t="shared" si="2"/>
        <v>28</v>
      </c>
      <c r="F96" s="2">
        <f>SUMIF(B$2:B96, B96, C$2:C96)</f>
        <v>14</v>
      </c>
      <c r="G96" s="2">
        <f>VLOOKUP(F96,$L$1:$M$4,2,1)</f>
        <v>0</v>
      </c>
      <c r="H96" s="2">
        <f t="shared" si="3"/>
        <v>0</v>
      </c>
    </row>
    <row r="97" spans="1:8" x14ac:dyDescent="0.25">
      <c r="A97" s="1">
        <v>38534</v>
      </c>
      <c r="B97" s="2" t="s">
        <v>63</v>
      </c>
      <c r="C97">
        <v>15</v>
      </c>
      <c r="D97">
        <f>VLOOKUP(YEAR($A97),cennik__2[],2)</f>
        <v>2</v>
      </c>
      <c r="E97">
        <f t="shared" si="2"/>
        <v>30</v>
      </c>
      <c r="F97" s="2">
        <f>SUMIF(B$2:B97, B97, C$2:C97)</f>
        <v>15</v>
      </c>
      <c r="G97" s="2">
        <f>VLOOKUP(F97,$L$1:$M$4,2,1)</f>
        <v>0</v>
      </c>
      <c r="H97" s="2">
        <f t="shared" si="3"/>
        <v>0</v>
      </c>
    </row>
    <row r="98" spans="1:8" x14ac:dyDescent="0.25">
      <c r="A98" s="1">
        <v>38536</v>
      </c>
      <c r="B98" s="2" t="s">
        <v>64</v>
      </c>
      <c r="C98">
        <v>97</v>
      </c>
      <c r="D98">
        <f>VLOOKUP(YEAR($A98),cennik__2[],2)</f>
        <v>2</v>
      </c>
      <c r="E98">
        <f t="shared" si="2"/>
        <v>194</v>
      </c>
      <c r="F98" s="2">
        <f>SUMIF(B$2:B98, B98, C$2:C98)</f>
        <v>97</v>
      </c>
      <c r="G98" s="2">
        <f>VLOOKUP(F98,$L$1:$M$4,2,1)</f>
        <v>0</v>
      </c>
      <c r="H98" s="2">
        <f t="shared" si="3"/>
        <v>0</v>
      </c>
    </row>
    <row r="99" spans="1:8" x14ac:dyDescent="0.25">
      <c r="A99" s="1">
        <v>38542</v>
      </c>
      <c r="B99" s="2" t="s">
        <v>23</v>
      </c>
      <c r="C99">
        <v>142</v>
      </c>
      <c r="D99">
        <f>VLOOKUP(YEAR($A99),cennik__2[],2)</f>
        <v>2</v>
      </c>
      <c r="E99">
        <f t="shared" si="2"/>
        <v>284</v>
      </c>
      <c r="F99" s="2">
        <f>SUMIF(B$2:B99, B99, C$2:C99)</f>
        <v>200</v>
      </c>
      <c r="G99" s="2">
        <f>VLOOKUP(F99,$L$1:$M$4,2,1)</f>
        <v>0.05</v>
      </c>
      <c r="H99" s="2">
        <f t="shared" si="3"/>
        <v>7.1000000000000005</v>
      </c>
    </row>
    <row r="100" spans="1:8" x14ac:dyDescent="0.25">
      <c r="A100" s="1">
        <v>38546</v>
      </c>
      <c r="B100" s="2" t="s">
        <v>48</v>
      </c>
      <c r="C100">
        <v>214</v>
      </c>
      <c r="D100">
        <f>VLOOKUP(YEAR($A100),cennik__2[],2)</f>
        <v>2</v>
      </c>
      <c r="E100">
        <f t="shared" si="2"/>
        <v>428</v>
      </c>
      <c r="F100" s="2">
        <f>SUMIF(B$2:B100, B100, C$2:C100)</f>
        <v>1005</v>
      </c>
      <c r="G100" s="2">
        <f>VLOOKUP(F100,$L$1:$M$4,2,1)</f>
        <v>0.1</v>
      </c>
      <c r="H100" s="2">
        <f t="shared" si="3"/>
        <v>21.400000000000002</v>
      </c>
    </row>
    <row r="101" spans="1:8" x14ac:dyDescent="0.25">
      <c r="A101" s="1">
        <v>38546</v>
      </c>
      <c r="B101" s="2" t="s">
        <v>17</v>
      </c>
      <c r="C101">
        <v>408</v>
      </c>
      <c r="D101">
        <f>VLOOKUP(YEAR($A101),cennik__2[],2)</f>
        <v>2</v>
      </c>
      <c r="E101">
        <f t="shared" si="2"/>
        <v>816</v>
      </c>
      <c r="F101" s="2">
        <f>SUMIF(B$2:B101, B101, C$2:C101)</f>
        <v>1961</v>
      </c>
      <c r="G101" s="2">
        <f>VLOOKUP(F101,$L$1:$M$4,2,1)</f>
        <v>0.1</v>
      </c>
      <c r="H101" s="2">
        <f t="shared" si="3"/>
        <v>40.800000000000004</v>
      </c>
    </row>
    <row r="102" spans="1:8" x14ac:dyDescent="0.25">
      <c r="A102" s="1">
        <v>38547</v>
      </c>
      <c r="B102" s="2" t="s">
        <v>15</v>
      </c>
      <c r="C102">
        <v>144</v>
      </c>
      <c r="D102">
        <f>VLOOKUP(YEAR($A102),cennik__2[],2)</f>
        <v>2</v>
      </c>
      <c r="E102">
        <f t="shared" si="2"/>
        <v>288</v>
      </c>
      <c r="F102" s="2">
        <f>SUMIF(B$2:B102, B102, C$2:C102)</f>
        <v>180</v>
      </c>
      <c r="G102" s="2">
        <f>VLOOKUP(F102,$L$1:$M$4,2,1)</f>
        <v>0.05</v>
      </c>
      <c r="H102" s="2">
        <f t="shared" si="3"/>
        <v>7.2</v>
      </c>
    </row>
    <row r="103" spans="1:8" x14ac:dyDescent="0.25">
      <c r="A103" s="1">
        <v>38547</v>
      </c>
      <c r="B103" s="2" t="s">
        <v>9</v>
      </c>
      <c r="C103">
        <v>173</v>
      </c>
      <c r="D103">
        <f>VLOOKUP(YEAR($A103),cennik__2[],2)</f>
        <v>2</v>
      </c>
      <c r="E103">
        <f t="shared" si="2"/>
        <v>346</v>
      </c>
      <c r="F103" s="2">
        <f>SUMIF(B$2:B103, B103, C$2:C103)</f>
        <v>349</v>
      </c>
      <c r="G103" s="2">
        <f>VLOOKUP(F103,$L$1:$M$4,2,1)</f>
        <v>0.05</v>
      </c>
      <c r="H103" s="2">
        <f t="shared" si="3"/>
        <v>8.65</v>
      </c>
    </row>
    <row r="104" spans="1:8" x14ac:dyDescent="0.25">
      <c r="A104" s="1">
        <v>38549</v>
      </c>
      <c r="B104" s="2" t="s">
        <v>65</v>
      </c>
      <c r="C104">
        <v>15</v>
      </c>
      <c r="D104">
        <f>VLOOKUP(YEAR($A104),cennik__2[],2)</f>
        <v>2</v>
      </c>
      <c r="E104">
        <f t="shared" si="2"/>
        <v>30</v>
      </c>
      <c r="F104" s="2">
        <f>SUMIF(B$2:B104, B104, C$2:C104)</f>
        <v>15</v>
      </c>
      <c r="G104" s="2">
        <f>VLOOKUP(F104,$L$1:$M$4,2,1)</f>
        <v>0</v>
      </c>
      <c r="H104" s="2">
        <f t="shared" si="3"/>
        <v>0</v>
      </c>
    </row>
    <row r="105" spans="1:8" x14ac:dyDescent="0.25">
      <c r="A105" s="1">
        <v>38551</v>
      </c>
      <c r="B105" s="2" t="s">
        <v>53</v>
      </c>
      <c r="C105">
        <v>433</v>
      </c>
      <c r="D105">
        <f>VLOOKUP(YEAR($A105),cennik__2[],2)</f>
        <v>2</v>
      </c>
      <c r="E105">
        <f t="shared" si="2"/>
        <v>866</v>
      </c>
      <c r="F105" s="2">
        <f>SUMIF(B$2:B105, B105, C$2:C105)</f>
        <v>686</v>
      </c>
      <c r="G105" s="2">
        <f>VLOOKUP(F105,$L$1:$M$4,2,1)</f>
        <v>0.05</v>
      </c>
      <c r="H105" s="2">
        <f t="shared" si="3"/>
        <v>21.650000000000002</v>
      </c>
    </row>
    <row r="106" spans="1:8" x14ac:dyDescent="0.25">
      <c r="A106" s="1">
        <v>38555</v>
      </c>
      <c r="B106" s="2" t="s">
        <v>66</v>
      </c>
      <c r="C106">
        <v>137</v>
      </c>
      <c r="D106">
        <f>VLOOKUP(YEAR($A106),cennik__2[],2)</f>
        <v>2</v>
      </c>
      <c r="E106">
        <f t="shared" si="2"/>
        <v>274</v>
      </c>
      <c r="F106" s="2">
        <f>SUMIF(B$2:B106, B106, C$2:C106)</f>
        <v>137</v>
      </c>
      <c r="G106" s="2">
        <f>VLOOKUP(F106,$L$1:$M$4,2,1)</f>
        <v>0.05</v>
      </c>
      <c r="H106" s="2">
        <f t="shared" si="3"/>
        <v>6.8500000000000005</v>
      </c>
    </row>
    <row r="107" spans="1:8" x14ac:dyDescent="0.25">
      <c r="A107" s="1">
        <v>38558</v>
      </c>
      <c r="B107" s="2" t="s">
        <v>53</v>
      </c>
      <c r="C107">
        <v>118</v>
      </c>
      <c r="D107">
        <f>VLOOKUP(YEAR($A107),cennik__2[],2)</f>
        <v>2</v>
      </c>
      <c r="E107">
        <f t="shared" si="2"/>
        <v>236</v>
      </c>
      <c r="F107" s="2">
        <f>SUMIF(B$2:B107, B107, C$2:C107)</f>
        <v>804</v>
      </c>
      <c r="G107" s="2">
        <f>VLOOKUP(F107,$L$1:$M$4,2,1)</f>
        <v>0.05</v>
      </c>
      <c r="H107" s="2">
        <f t="shared" si="3"/>
        <v>5.9</v>
      </c>
    </row>
    <row r="108" spans="1:8" x14ac:dyDescent="0.25">
      <c r="A108" s="1">
        <v>38558</v>
      </c>
      <c r="B108" s="2" t="s">
        <v>12</v>
      </c>
      <c r="C108">
        <v>158</v>
      </c>
      <c r="D108">
        <f>VLOOKUP(YEAR($A108),cennik__2[],2)</f>
        <v>2</v>
      </c>
      <c r="E108">
        <f t="shared" si="2"/>
        <v>316</v>
      </c>
      <c r="F108" s="2">
        <f>SUMIF(B$2:B108, B108, C$2:C108)</f>
        <v>1134</v>
      </c>
      <c r="G108" s="2">
        <f>VLOOKUP(F108,$L$1:$M$4,2,1)</f>
        <v>0.1</v>
      </c>
      <c r="H108" s="2">
        <f t="shared" si="3"/>
        <v>15.8</v>
      </c>
    </row>
    <row r="109" spans="1:8" x14ac:dyDescent="0.25">
      <c r="A109" s="1">
        <v>38559</v>
      </c>
      <c r="B109" s="2" t="s">
        <v>47</v>
      </c>
      <c r="C109">
        <v>13</v>
      </c>
      <c r="D109">
        <f>VLOOKUP(YEAR($A109),cennik__2[],2)</f>
        <v>2</v>
      </c>
      <c r="E109">
        <f t="shared" si="2"/>
        <v>26</v>
      </c>
      <c r="F109" s="2">
        <f>SUMIF(B$2:B109, B109, C$2:C109)</f>
        <v>26</v>
      </c>
      <c r="G109" s="2">
        <f>VLOOKUP(F109,$L$1:$M$4,2,1)</f>
        <v>0</v>
      </c>
      <c r="H109" s="2">
        <f t="shared" si="3"/>
        <v>0</v>
      </c>
    </row>
    <row r="110" spans="1:8" x14ac:dyDescent="0.25">
      <c r="A110" s="1">
        <v>38560</v>
      </c>
      <c r="B110" s="2" t="s">
        <v>67</v>
      </c>
      <c r="C110">
        <v>2</v>
      </c>
      <c r="D110">
        <f>VLOOKUP(YEAR($A110),cennik__2[],2)</f>
        <v>2</v>
      </c>
      <c r="E110">
        <f t="shared" si="2"/>
        <v>4</v>
      </c>
      <c r="F110" s="2">
        <f>SUMIF(B$2:B110, B110, C$2:C110)</f>
        <v>2</v>
      </c>
      <c r="G110" s="2">
        <f>VLOOKUP(F110,$L$1:$M$4,2,1)</f>
        <v>0</v>
      </c>
      <c r="H110" s="2">
        <f t="shared" si="3"/>
        <v>0</v>
      </c>
    </row>
    <row r="111" spans="1:8" x14ac:dyDescent="0.25">
      <c r="A111" s="1">
        <v>38562</v>
      </c>
      <c r="B111" s="2" t="s">
        <v>53</v>
      </c>
      <c r="C111">
        <v>467</v>
      </c>
      <c r="D111">
        <f>VLOOKUP(YEAR($A111),cennik__2[],2)</f>
        <v>2</v>
      </c>
      <c r="E111">
        <f t="shared" si="2"/>
        <v>934</v>
      </c>
      <c r="F111" s="2">
        <f>SUMIF(B$2:B111, B111, C$2:C111)</f>
        <v>1271</v>
      </c>
      <c r="G111" s="2">
        <f>VLOOKUP(F111,$L$1:$M$4,2,1)</f>
        <v>0.1</v>
      </c>
      <c r="H111" s="2">
        <f t="shared" si="3"/>
        <v>46.7</v>
      </c>
    </row>
    <row r="112" spans="1:8" x14ac:dyDescent="0.25">
      <c r="A112" s="1">
        <v>38563</v>
      </c>
      <c r="B112" s="2" t="s">
        <v>68</v>
      </c>
      <c r="C112">
        <v>9</v>
      </c>
      <c r="D112">
        <f>VLOOKUP(YEAR($A112),cennik__2[],2)</f>
        <v>2</v>
      </c>
      <c r="E112">
        <f t="shared" si="2"/>
        <v>18</v>
      </c>
      <c r="F112" s="2">
        <f>SUMIF(B$2:B112, B112, C$2:C112)</f>
        <v>9</v>
      </c>
      <c r="G112" s="2">
        <f>VLOOKUP(F112,$L$1:$M$4,2,1)</f>
        <v>0</v>
      </c>
      <c r="H112" s="2">
        <f t="shared" si="3"/>
        <v>0</v>
      </c>
    </row>
    <row r="113" spans="1:8" x14ac:dyDescent="0.25">
      <c r="A113" s="1">
        <v>38567</v>
      </c>
      <c r="B113" s="2" t="s">
        <v>69</v>
      </c>
      <c r="C113">
        <v>189</v>
      </c>
      <c r="D113">
        <f>VLOOKUP(YEAR($A113),cennik__2[],2)</f>
        <v>2</v>
      </c>
      <c r="E113">
        <f t="shared" si="2"/>
        <v>378</v>
      </c>
      <c r="F113" s="2">
        <f>SUMIF(B$2:B113, B113, C$2:C113)</f>
        <v>189</v>
      </c>
      <c r="G113" s="2">
        <f>VLOOKUP(F113,$L$1:$M$4,2,1)</f>
        <v>0.05</v>
      </c>
      <c r="H113" s="2">
        <f t="shared" si="3"/>
        <v>9.4500000000000011</v>
      </c>
    </row>
    <row r="114" spans="1:8" x14ac:dyDescent="0.25">
      <c r="A114" s="1">
        <v>38568</v>
      </c>
      <c r="B114" s="2" t="s">
        <v>70</v>
      </c>
      <c r="C114">
        <v>19</v>
      </c>
      <c r="D114">
        <f>VLOOKUP(YEAR($A114),cennik__2[],2)</f>
        <v>2</v>
      </c>
      <c r="E114">
        <f t="shared" si="2"/>
        <v>38</v>
      </c>
      <c r="F114" s="2">
        <f>SUMIF(B$2:B114, B114, C$2:C114)</f>
        <v>19</v>
      </c>
      <c r="G114" s="2">
        <f>VLOOKUP(F114,$L$1:$M$4,2,1)</f>
        <v>0</v>
      </c>
      <c r="H114" s="2">
        <f t="shared" si="3"/>
        <v>0</v>
      </c>
    </row>
    <row r="115" spans="1:8" x14ac:dyDescent="0.25">
      <c r="A115" s="1">
        <v>38569</v>
      </c>
      <c r="B115" s="2" t="s">
        <v>12</v>
      </c>
      <c r="C115">
        <v>172</v>
      </c>
      <c r="D115">
        <f>VLOOKUP(YEAR($A115),cennik__2[],2)</f>
        <v>2</v>
      </c>
      <c r="E115">
        <f t="shared" si="2"/>
        <v>344</v>
      </c>
      <c r="F115" s="2">
        <f>SUMIF(B$2:B115, B115, C$2:C115)</f>
        <v>1306</v>
      </c>
      <c r="G115" s="2">
        <f>VLOOKUP(F115,$L$1:$M$4,2,1)</f>
        <v>0.1</v>
      </c>
      <c r="H115" s="2">
        <f t="shared" si="3"/>
        <v>17.2</v>
      </c>
    </row>
    <row r="116" spans="1:8" x14ac:dyDescent="0.25">
      <c r="A116" s="1">
        <v>38570</v>
      </c>
      <c r="B116" s="2" t="s">
        <v>58</v>
      </c>
      <c r="C116">
        <v>84</v>
      </c>
      <c r="D116">
        <f>VLOOKUP(YEAR($A116),cennik__2[],2)</f>
        <v>2</v>
      </c>
      <c r="E116">
        <f t="shared" si="2"/>
        <v>168</v>
      </c>
      <c r="F116" s="2">
        <f>SUMIF(B$2:B116, B116, C$2:C116)</f>
        <v>151</v>
      </c>
      <c r="G116" s="2">
        <f>VLOOKUP(F116,$L$1:$M$4,2,1)</f>
        <v>0.05</v>
      </c>
      <c r="H116" s="2">
        <f t="shared" si="3"/>
        <v>4.2</v>
      </c>
    </row>
    <row r="117" spans="1:8" x14ac:dyDescent="0.25">
      <c r="A117" s="1">
        <v>38570</v>
      </c>
      <c r="B117" s="2" t="s">
        <v>71</v>
      </c>
      <c r="C117">
        <v>8</v>
      </c>
      <c r="D117">
        <f>VLOOKUP(YEAR($A117),cennik__2[],2)</f>
        <v>2</v>
      </c>
      <c r="E117">
        <f t="shared" si="2"/>
        <v>16</v>
      </c>
      <c r="F117" s="2">
        <f>SUMIF(B$2:B117, B117, C$2:C117)</f>
        <v>8</v>
      </c>
      <c r="G117" s="2">
        <f>VLOOKUP(F117,$L$1:$M$4,2,1)</f>
        <v>0</v>
      </c>
      <c r="H117" s="2">
        <f t="shared" si="3"/>
        <v>0</v>
      </c>
    </row>
    <row r="118" spans="1:8" x14ac:dyDescent="0.25">
      <c r="A118" s="1">
        <v>38570</v>
      </c>
      <c r="B118" s="2" t="s">
        <v>72</v>
      </c>
      <c r="C118">
        <v>66</v>
      </c>
      <c r="D118">
        <f>VLOOKUP(YEAR($A118),cennik__2[],2)</f>
        <v>2</v>
      </c>
      <c r="E118">
        <f t="shared" si="2"/>
        <v>132</v>
      </c>
      <c r="F118" s="2">
        <f>SUMIF(B$2:B118, B118, C$2:C118)</f>
        <v>66</v>
      </c>
      <c r="G118" s="2">
        <f>VLOOKUP(F118,$L$1:$M$4,2,1)</f>
        <v>0</v>
      </c>
      <c r="H118" s="2">
        <f t="shared" si="3"/>
        <v>0</v>
      </c>
    </row>
    <row r="119" spans="1:8" x14ac:dyDescent="0.25">
      <c r="A119" s="1">
        <v>38571</v>
      </c>
      <c r="B119" s="2" t="s">
        <v>40</v>
      </c>
      <c r="C119">
        <v>35</v>
      </c>
      <c r="D119">
        <f>VLOOKUP(YEAR($A119),cennik__2[],2)</f>
        <v>2</v>
      </c>
      <c r="E119">
        <f t="shared" si="2"/>
        <v>70</v>
      </c>
      <c r="F119" s="2">
        <f>SUMIF(B$2:B119, B119, C$2:C119)</f>
        <v>209</v>
      </c>
      <c r="G119" s="2">
        <f>VLOOKUP(F119,$L$1:$M$4,2,1)</f>
        <v>0.05</v>
      </c>
      <c r="H119" s="2">
        <f t="shared" si="3"/>
        <v>1.75</v>
      </c>
    </row>
    <row r="120" spans="1:8" x14ac:dyDescent="0.25">
      <c r="A120" s="1">
        <v>38572</v>
      </c>
      <c r="B120" s="2" t="s">
        <v>33</v>
      </c>
      <c r="C120">
        <v>91</v>
      </c>
      <c r="D120">
        <f>VLOOKUP(YEAR($A120),cennik__2[],2)</f>
        <v>2</v>
      </c>
      <c r="E120">
        <f t="shared" si="2"/>
        <v>182</v>
      </c>
      <c r="F120" s="2">
        <f>SUMIF(B$2:B120, B120, C$2:C120)</f>
        <v>346</v>
      </c>
      <c r="G120" s="2">
        <f>VLOOKUP(F120,$L$1:$M$4,2,1)</f>
        <v>0.05</v>
      </c>
      <c r="H120" s="2">
        <f t="shared" si="3"/>
        <v>4.55</v>
      </c>
    </row>
    <row r="121" spans="1:8" x14ac:dyDescent="0.25">
      <c r="A121" s="1">
        <v>38577</v>
      </c>
      <c r="B121" s="2" t="s">
        <v>10</v>
      </c>
      <c r="C121">
        <v>396</v>
      </c>
      <c r="D121">
        <f>VLOOKUP(YEAR($A121),cennik__2[],2)</f>
        <v>2</v>
      </c>
      <c r="E121">
        <f t="shared" si="2"/>
        <v>792</v>
      </c>
      <c r="F121" s="2">
        <f>SUMIF(B$2:B121, B121, C$2:C121)</f>
        <v>2296</v>
      </c>
      <c r="G121" s="2">
        <f>VLOOKUP(F121,$L$1:$M$4,2,1)</f>
        <v>0.1</v>
      </c>
      <c r="H121" s="2">
        <f t="shared" si="3"/>
        <v>39.6</v>
      </c>
    </row>
    <row r="122" spans="1:8" x14ac:dyDescent="0.25">
      <c r="A122" s="1">
        <v>38577</v>
      </c>
      <c r="B122" s="2" t="s">
        <v>73</v>
      </c>
      <c r="C122">
        <v>6</v>
      </c>
      <c r="D122">
        <f>VLOOKUP(YEAR($A122),cennik__2[],2)</f>
        <v>2</v>
      </c>
      <c r="E122">
        <f t="shared" si="2"/>
        <v>12</v>
      </c>
      <c r="F122" s="2">
        <f>SUMIF(B$2:B122, B122, C$2:C122)</f>
        <v>6</v>
      </c>
      <c r="G122" s="2">
        <f>VLOOKUP(F122,$L$1:$M$4,2,1)</f>
        <v>0</v>
      </c>
      <c r="H122" s="2">
        <f t="shared" si="3"/>
        <v>0</v>
      </c>
    </row>
    <row r="123" spans="1:8" x14ac:dyDescent="0.25">
      <c r="A123" s="1">
        <v>38579</v>
      </c>
      <c r="B123" s="2" t="s">
        <v>31</v>
      </c>
      <c r="C123">
        <v>47</v>
      </c>
      <c r="D123">
        <f>VLOOKUP(YEAR($A123),cennik__2[],2)</f>
        <v>2</v>
      </c>
      <c r="E123">
        <f t="shared" si="2"/>
        <v>94</v>
      </c>
      <c r="F123" s="2">
        <f>SUMIF(B$2:B123, B123, C$2:C123)</f>
        <v>198</v>
      </c>
      <c r="G123" s="2">
        <f>VLOOKUP(F123,$L$1:$M$4,2,1)</f>
        <v>0.05</v>
      </c>
      <c r="H123" s="2">
        <f t="shared" si="3"/>
        <v>2.35</v>
      </c>
    </row>
    <row r="124" spans="1:8" x14ac:dyDescent="0.25">
      <c r="A124" s="1">
        <v>38581</v>
      </c>
      <c r="B124" s="2" t="s">
        <v>22</v>
      </c>
      <c r="C124">
        <v>41</v>
      </c>
      <c r="D124">
        <f>VLOOKUP(YEAR($A124),cennik__2[],2)</f>
        <v>2</v>
      </c>
      <c r="E124">
        <f t="shared" si="2"/>
        <v>82</v>
      </c>
      <c r="F124" s="2">
        <f>SUMIF(B$2:B124, B124, C$2:C124)</f>
        <v>132</v>
      </c>
      <c r="G124" s="2">
        <f>VLOOKUP(F124,$L$1:$M$4,2,1)</f>
        <v>0.05</v>
      </c>
      <c r="H124" s="2">
        <f t="shared" si="3"/>
        <v>2.0500000000000003</v>
      </c>
    </row>
    <row r="125" spans="1:8" x14ac:dyDescent="0.25">
      <c r="A125" s="1">
        <v>38582</v>
      </c>
      <c r="B125" s="2" t="s">
        <v>74</v>
      </c>
      <c r="C125">
        <v>136</v>
      </c>
      <c r="D125">
        <f>VLOOKUP(YEAR($A125),cennik__2[],2)</f>
        <v>2</v>
      </c>
      <c r="E125">
        <f t="shared" si="2"/>
        <v>272</v>
      </c>
      <c r="F125" s="2">
        <f>SUMIF(B$2:B125, B125, C$2:C125)</f>
        <v>136</v>
      </c>
      <c r="G125" s="2">
        <f>VLOOKUP(F125,$L$1:$M$4,2,1)</f>
        <v>0.05</v>
      </c>
      <c r="H125" s="2">
        <f t="shared" si="3"/>
        <v>6.8000000000000007</v>
      </c>
    </row>
    <row r="126" spans="1:8" x14ac:dyDescent="0.25">
      <c r="A126" s="1">
        <v>38583</v>
      </c>
      <c r="B126" s="2" t="s">
        <v>75</v>
      </c>
      <c r="C126">
        <v>16</v>
      </c>
      <c r="D126">
        <f>VLOOKUP(YEAR($A126),cennik__2[],2)</f>
        <v>2</v>
      </c>
      <c r="E126">
        <f t="shared" si="2"/>
        <v>32</v>
      </c>
      <c r="F126" s="2">
        <f>SUMIF(B$2:B126, B126, C$2:C126)</f>
        <v>16</v>
      </c>
      <c r="G126" s="2">
        <f>VLOOKUP(F126,$L$1:$M$4,2,1)</f>
        <v>0</v>
      </c>
      <c r="H126" s="2">
        <f t="shared" si="3"/>
        <v>0</v>
      </c>
    </row>
    <row r="127" spans="1:8" x14ac:dyDescent="0.25">
      <c r="A127" s="1">
        <v>38585</v>
      </c>
      <c r="B127" s="2" t="s">
        <v>76</v>
      </c>
      <c r="C127">
        <v>18</v>
      </c>
      <c r="D127">
        <f>VLOOKUP(YEAR($A127),cennik__2[],2)</f>
        <v>2</v>
      </c>
      <c r="E127">
        <f t="shared" si="2"/>
        <v>36</v>
      </c>
      <c r="F127" s="2">
        <f>SUMIF(B$2:B127, B127, C$2:C127)</f>
        <v>18</v>
      </c>
      <c r="G127" s="2">
        <f>VLOOKUP(F127,$L$1:$M$4,2,1)</f>
        <v>0</v>
      </c>
      <c r="H127" s="2">
        <f t="shared" si="3"/>
        <v>0</v>
      </c>
    </row>
    <row r="128" spans="1:8" x14ac:dyDescent="0.25">
      <c r="A128" s="1">
        <v>38589</v>
      </c>
      <c r="B128" s="2" t="s">
        <v>77</v>
      </c>
      <c r="C128">
        <v>11</v>
      </c>
      <c r="D128">
        <f>VLOOKUP(YEAR($A128),cennik__2[],2)</f>
        <v>2</v>
      </c>
      <c r="E128">
        <f t="shared" si="2"/>
        <v>22</v>
      </c>
      <c r="F128" s="2">
        <f>SUMIF(B$2:B128, B128, C$2:C128)</f>
        <v>11</v>
      </c>
      <c r="G128" s="2">
        <f>VLOOKUP(F128,$L$1:$M$4,2,1)</f>
        <v>0</v>
      </c>
      <c r="H128" s="2">
        <f t="shared" si="3"/>
        <v>0</v>
      </c>
    </row>
    <row r="129" spans="1:8" x14ac:dyDescent="0.25">
      <c r="A129" s="1">
        <v>38589</v>
      </c>
      <c r="B129" s="2" t="s">
        <v>78</v>
      </c>
      <c r="C129">
        <v>8</v>
      </c>
      <c r="D129">
        <f>VLOOKUP(YEAR($A129),cennik__2[],2)</f>
        <v>2</v>
      </c>
      <c r="E129">
        <f t="shared" si="2"/>
        <v>16</v>
      </c>
      <c r="F129" s="2">
        <f>SUMIF(B$2:B129, B129, C$2:C129)</f>
        <v>8</v>
      </c>
      <c r="G129" s="2">
        <f>VLOOKUP(F129,$L$1:$M$4,2,1)</f>
        <v>0</v>
      </c>
      <c r="H129" s="2">
        <f t="shared" si="3"/>
        <v>0</v>
      </c>
    </row>
    <row r="130" spans="1:8" x14ac:dyDescent="0.25">
      <c r="A130" s="1">
        <v>38589</v>
      </c>
      <c r="B130" s="2" t="s">
        <v>79</v>
      </c>
      <c r="C130">
        <v>16</v>
      </c>
      <c r="D130">
        <f>VLOOKUP(YEAR($A130),cennik__2[],2)</f>
        <v>2</v>
      </c>
      <c r="E130">
        <f t="shared" ref="E130:E193" si="4">C130*D130</f>
        <v>32</v>
      </c>
      <c r="F130" s="2">
        <f>SUMIF(B$2:B130, B130, C$2:C130)</f>
        <v>16</v>
      </c>
      <c r="G130" s="2">
        <f>VLOOKUP(F130,$L$1:$M$4,2,1)</f>
        <v>0</v>
      </c>
      <c r="H130" s="2">
        <f t="shared" ref="H130:H193" si="5">C130*G130</f>
        <v>0</v>
      </c>
    </row>
    <row r="131" spans="1:8" x14ac:dyDescent="0.25">
      <c r="A131" s="1">
        <v>38589</v>
      </c>
      <c r="B131" s="2" t="s">
        <v>31</v>
      </c>
      <c r="C131">
        <v>54</v>
      </c>
      <c r="D131">
        <f>VLOOKUP(YEAR($A131),cennik__2[],2)</f>
        <v>2</v>
      </c>
      <c r="E131">
        <f t="shared" si="4"/>
        <v>108</v>
      </c>
      <c r="F131" s="2">
        <f>SUMIF(B$2:B131, B131, C$2:C131)</f>
        <v>252</v>
      </c>
      <c r="G131" s="2">
        <f>VLOOKUP(F131,$L$1:$M$4,2,1)</f>
        <v>0.05</v>
      </c>
      <c r="H131" s="2">
        <f t="shared" si="5"/>
        <v>2.7</v>
      </c>
    </row>
    <row r="132" spans="1:8" x14ac:dyDescent="0.25">
      <c r="A132" s="1">
        <v>38590</v>
      </c>
      <c r="B132" s="2" t="s">
        <v>53</v>
      </c>
      <c r="C132">
        <v>299</v>
      </c>
      <c r="D132">
        <f>VLOOKUP(YEAR($A132),cennik__2[],2)</f>
        <v>2</v>
      </c>
      <c r="E132">
        <f t="shared" si="4"/>
        <v>598</v>
      </c>
      <c r="F132" s="2">
        <f>SUMIF(B$2:B132, B132, C$2:C132)</f>
        <v>1570</v>
      </c>
      <c r="G132" s="2">
        <f>VLOOKUP(F132,$L$1:$M$4,2,1)</f>
        <v>0.1</v>
      </c>
      <c r="H132" s="2">
        <f t="shared" si="5"/>
        <v>29.900000000000002</v>
      </c>
    </row>
    <row r="133" spans="1:8" x14ac:dyDescent="0.25">
      <c r="A133" s="1">
        <v>38592</v>
      </c>
      <c r="B133" s="2" t="s">
        <v>72</v>
      </c>
      <c r="C133">
        <v>168</v>
      </c>
      <c r="D133">
        <f>VLOOKUP(YEAR($A133),cennik__2[],2)</f>
        <v>2</v>
      </c>
      <c r="E133">
        <f t="shared" si="4"/>
        <v>336</v>
      </c>
      <c r="F133" s="2">
        <f>SUMIF(B$2:B133, B133, C$2:C133)</f>
        <v>234</v>
      </c>
      <c r="G133" s="2">
        <f>VLOOKUP(F133,$L$1:$M$4,2,1)</f>
        <v>0.05</v>
      </c>
      <c r="H133" s="2">
        <f t="shared" si="5"/>
        <v>8.4</v>
      </c>
    </row>
    <row r="134" spans="1:8" x14ac:dyDescent="0.25">
      <c r="A134" s="1">
        <v>38593</v>
      </c>
      <c r="B134" s="2" t="s">
        <v>12</v>
      </c>
      <c r="C134">
        <v>106</v>
      </c>
      <c r="D134">
        <f>VLOOKUP(YEAR($A134),cennik__2[],2)</f>
        <v>2</v>
      </c>
      <c r="E134">
        <f t="shared" si="4"/>
        <v>212</v>
      </c>
      <c r="F134" s="2">
        <f>SUMIF(B$2:B134, B134, C$2:C134)</f>
        <v>1412</v>
      </c>
      <c r="G134" s="2">
        <f>VLOOKUP(F134,$L$1:$M$4,2,1)</f>
        <v>0.1</v>
      </c>
      <c r="H134" s="2">
        <f t="shared" si="5"/>
        <v>10.600000000000001</v>
      </c>
    </row>
    <row r="135" spans="1:8" x14ac:dyDescent="0.25">
      <c r="A135" s="1">
        <v>38594</v>
      </c>
      <c r="B135" s="2" t="s">
        <v>15</v>
      </c>
      <c r="C135">
        <v>41</v>
      </c>
      <c r="D135">
        <f>VLOOKUP(YEAR($A135),cennik__2[],2)</f>
        <v>2</v>
      </c>
      <c r="E135">
        <f t="shared" si="4"/>
        <v>82</v>
      </c>
      <c r="F135" s="2">
        <f>SUMIF(B$2:B135, B135, C$2:C135)</f>
        <v>221</v>
      </c>
      <c r="G135" s="2">
        <f>VLOOKUP(F135,$L$1:$M$4,2,1)</f>
        <v>0.05</v>
      </c>
      <c r="H135" s="2">
        <f t="shared" si="5"/>
        <v>2.0500000000000003</v>
      </c>
    </row>
    <row r="136" spans="1:8" x14ac:dyDescent="0.25">
      <c r="A136" s="1">
        <v>38594</v>
      </c>
      <c r="B136" s="2" t="s">
        <v>42</v>
      </c>
      <c r="C136">
        <v>31</v>
      </c>
      <c r="D136">
        <f>VLOOKUP(YEAR($A136),cennik__2[],2)</f>
        <v>2</v>
      </c>
      <c r="E136">
        <f t="shared" si="4"/>
        <v>62</v>
      </c>
      <c r="F136" s="2">
        <f>SUMIF(B$2:B136, B136, C$2:C136)</f>
        <v>180</v>
      </c>
      <c r="G136" s="2">
        <f>VLOOKUP(F136,$L$1:$M$4,2,1)</f>
        <v>0.05</v>
      </c>
      <c r="H136" s="2">
        <f t="shared" si="5"/>
        <v>1.55</v>
      </c>
    </row>
    <row r="137" spans="1:8" x14ac:dyDescent="0.25">
      <c r="A137" s="1">
        <v>38596</v>
      </c>
      <c r="B137" s="2" t="s">
        <v>80</v>
      </c>
      <c r="C137">
        <v>8</v>
      </c>
      <c r="D137">
        <f>VLOOKUP(YEAR($A137),cennik__2[],2)</f>
        <v>2</v>
      </c>
      <c r="E137">
        <f t="shared" si="4"/>
        <v>16</v>
      </c>
      <c r="F137" s="2">
        <f>SUMIF(B$2:B137, B137, C$2:C137)</f>
        <v>8</v>
      </c>
      <c r="G137" s="2">
        <f>VLOOKUP(F137,$L$1:$M$4,2,1)</f>
        <v>0</v>
      </c>
      <c r="H137" s="2">
        <f t="shared" si="5"/>
        <v>0</v>
      </c>
    </row>
    <row r="138" spans="1:8" x14ac:dyDescent="0.25">
      <c r="A138" s="1">
        <v>38599</v>
      </c>
      <c r="B138" s="2" t="s">
        <v>22</v>
      </c>
      <c r="C138">
        <v>63</v>
      </c>
      <c r="D138">
        <f>VLOOKUP(YEAR($A138),cennik__2[],2)</f>
        <v>2</v>
      </c>
      <c r="E138">
        <f t="shared" si="4"/>
        <v>126</v>
      </c>
      <c r="F138" s="2">
        <f>SUMIF(B$2:B138, B138, C$2:C138)</f>
        <v>195</v>
      </c>
      <c r="G138" s="2">
        <f>VLOOKUP(F138,$L$1:$M$4,2,1)</f>
        <v>0.05</v>
      </c>
      <c r="H138" s="2">
        <f t="shared" si="5"/>
        <v>3.1500000000000004</v>
      </c>
    </row>
    <row r="139" spans="1:8" x14ac:dyDescent="0.25">
      <c r="A139" s="1">
        <v>38602</v>
      </c>
      <c r="B139" s="2" t="s">
        <v>8</v>
      </c>
      <c r="C139">
        <v>368</v>
      </c>
      <c r="D139">
        <f>VLOOKUP(YEAR($A139),cennik__2[],2)</f>
        <v>2</v>
      </c>
      <c r="E139">
        <f t="shared" si="4"/>
        <v>736</v>
      </c>
      <c r="F139" s="2">
        <f>SUMIF(B$2:B139, B139, C$2:C139)</f>
        <v>1924</v>
      </c>
      <c r="G139" s="2">
        <f>VLOOKUP(F139,$L$1:$M$4,2,1)</f>
        <v>0.1</v>
      </c>
      <c r="H139" s="2">
        <f t="shared" si="5"/>
        <v>36.800000000000004</v>
      </c>
    </row>
    <row r="140" spans="1:8" x14ac:dyDescent="0.25">
      <c r="A140" s="1">
        <v>38603</v>
      </c>
      <c r="B140" s="2" t="s">
        <v>81</v>
      </c>
      <c r="C140">
        <v>106</v>
      </c>
      <c r="D140">
        <f>VLOOKUP(YEAR($A140),cennik__2[],2)</f>
        <v>2</v>
      </c>
      <c r="E140">
        <f t="shared" si="4"/>
        <v>212</v>
      </c>
      <c r="F140" s="2">
        <f>SUMIF(B$2:B140, B140, C$2:C140)</f>
        <v>106</v>
      </c>
      <c r="G140" s="2">
        <f>VLOOKUP(F140,$L$1:$M$4,2,1)</f>
        <v>0.05</v>
      </c>
      <c r="H140" s="2">
        <f t="shared" si="5"/>
        <v>5.3000000000000007</v>
      </c>
    </row>
    <row r="141" spans="1:8" x14ac:dyDescent="0.25">
      <c r="A141" s="1">
        <v>38604</v>
      </c>
      <c r="B141" s="2" t="s">
        <v>11</v>
      </c>
      <c r="C141">
        <v>47</v>
      </c>
      <c r="D141">
        <f>VLOOKUP(YEAR($A141),cennik__2[],2)</f>
        <v>2</v>
      </c>
      <c r="E141">
        <f t="shared" si="4"/>
        <v>94</v>
      </c>
      <c r="F141" s="2">
        <f>SUMIF(B$2:B141, B141, C$2:C141)</f>
        <v>85</v>
      </c>
      <c r="G141" s="2">
        <f>VLOOKUP(F141,$L$1:$M$4,2,1)</f>
        <v>0</v>
      </c>
      <c r="H141" s="2">
        <f t="shared" si="5"/>
        <v>0</v>
      </c>
    </row>
    <row r="142" spans="1:8" x14ac:dyDescent="0.25">
      <c r="A142" s="1">
        <v>38604</v>
      </c>
      <c r="B142" s="2" t="s">
        <v>53</v>
      </c>
      <c r="C142">
        <v>447</v>
      </c>
      <c r="D142">
        <f>VLOOKUP(YEAR($A142),cennik__2[],2)</f>
        <v>2</v>
      </c>
      <c r="E142">
        <f t="shared" si="4"/>
        <v>894</v>
      </c>
      <c r="F142" s="2">
        <f>SUMIF(B$2:B142, B142, C$2:C142)</f>
        <v>2017</v>
      </c>
      <c r="G142" s="2">
        <f>VLOOKUP(F142,$L$1:$M$4,2,1)</f>
        <v>0.1</v>
      </c>
      <c r="H142" s="2">
        <f t="shared" si="5"/>
        <v>44.7</v>
      </c>
    </row>
    <row r="143" spans="1:8" x14ac:dyDescent="0.25">
      <c r="A143" s="1">
        <v>38605</v>
      </c>
      <c r="B143" s="2" t="s">
        <v>72</v>
      </c>
      <c r="C143">
        <v>106</v>
      </c>
      <c r="D143">
        <f>VLOOKUP(YEAR($A143),cennik__2[],2)</f>
        <v>2</v>
      </c>
      <c r="E143">
        <f t="shared" si="4"/>
        <v>212</v>
      </c>
      <c r="F143" s="2">
        <f>SUMIF(B$2:B143, B143, C$2:C143)</f>
        <v>340</v>
      </c>
      <c r="G143" s="2">
        <f>VLOOKUP(F143,$L$1:$M$4,2,1)</f>
        <v>0.05</v>
      </c>
      <c r="H143" s="2">
        <f t="shared" si="5"/>
        <v>5.3000000000000007</v>
      </c>
    </row>
    <row r="144" spans="1:8" x14ac:dyDescent="0.25">
      <c r="A144" s="1">
        <v>38606</v>
      </c>
      <c r="B144" s="2" t="s">
        <v>82</v>
      </c>
      <c r="C144">
        <v>13</v>
      </c>
      <c r="D144">
        <f>VLOOKUP(YEAR($A144),cennik__2[],2)</f>
        <v>2</v>
      </c>
      <c r="E144">
        <f t="shared" si="4"/>
        <v>26</v>
      </c>
      <c r="F144" s="2">
        <f>SUMIF(B$2:B144, B144, C$2:C144)</f>
        <v>13</v>
      </c>
      <c r="G144" s="2">
        <f>VLOOKUP(F144,$L$1:$M$4,2,1)</f>
        <v>0</v>
      </c>
      <c r="H144" s="2">
        <f t="shared" si="5"/>
        <v>0</v>
      </c>
    </row>
    <row r="145" spans="1:8" x14ac:dyDescent="0.25">
      <c r="A145" s="1">
        <v>38606</v>
      </c>
      <c r="B145" s="2" t="s">
        <v>55</v>
      </c>
      <c r="C145">
        <v>89</v>
      </c>
      <c r="D145">
        <f>VLOOKUP(YEAR($A145),cennik__2[],2)</f>
        <v>2</v>
      </c>
      <c r="E145">
        <f t="shared" si="4"/>
        <v>178</v>
      </c>
      <c r="F145" s="2">
        <f>SUMIF(B$2:B145, B145, C$2:C145)</f>
        <v>135</v>
      </c>
      <c r="G145" s="2">
        <f>VLOOKUP(F145,$L$1:$M$4,2,1)</f>
        <v>0.05</v>
      </c>
      <c r="H145" s="2">
        <f t="shared" si="5"/>
        <v>4.45</v>
      </c>
    </row>
    <row r="146" spans="1:8" x14ac:dyDescent="0.25">
      <c r="A146" s="1">
        <v>38606</v>
      </c>
      <c r="B146" s="2" t="s">
        <v>34</v>
      </c>
      <c r="C146">
        <v>105</v>
      </c>
      <c r="D146">
        <f>VLOOKUP(YEAR($A146),cennik__2[],2)</f>
        <v>2</v>
      </c>
      <c r="E146">
        <f t="shared" si="4"/>
        <v>210</v>
      </c>
      <c r="F146" s="2">
        <f>SUMIF(B$2:B146, B146, C$2:C146)</f>
        <v>301</v>
      </c>
      <c r="G146" s="2">
        <f>VLOOKUP(F146,$L$1:$M$4,2,1)</f>
        <v>0.05</v>
      </c>
      <c r="H146" s="2">
        <f t="shared" si="5"/>
        <v>5.25</v>
      </c>
    </row>
    <row r="147" spans="1:8" x14ac:dyDescent="0.25">
      <c r="A147" s="1">
        <v>38606</v>
      </c>
      <c r="B147" s="2" t="s">
        <v>10</v>
      </c>
      <c r="C147">
        <v>147</v>
      </c>
      <c r="D147">
        <f>VLOOKUP(YEAR($A147),cennik__2[],2)</f>
        <v>2</v>
      </c>
      <c r="E147">
        <f t="shared" si="4"/>
        <v>294</v>
      </c>
      <c r="F147" s="2">
        <f>SUMIF(B$2:B147, B147, C$2:C147)</f>
        <v>2443</v>
      </c>
      <c r="G147" s="2">
        <f>VLOOKUP(F147,$L$1:$M$4,2,1)</f>
        <v>0.1</v>
      </c>
      <c r="H147" s="2">
        <f t="shared" si="5"/>
        <v>14.700000000000001</v>
      </c>
    </row>
    <row r="148" spans="1:8" x14ac:dyDescent="0.25">
      <c r="A148" s="1">
        <v>38608</v>
      </c>
      <c r="B148" s="2" t="s">
        <v>12</v>
      </c>
      <c r="C148">
        <v>309</v>
      </c>
      <c r="D148">
        <f>VLOOKUP(YEAR($A148),cennik__2[],2)</f>
        <v>2</v>
      </c>
      <c r="E148">
        <f t="shared" si="4"/>
        <v>618</v>
      </c>
      <c r="F148" s="2">
        <f>SUMIF(B$2:B148, B148, C$2:C148)</f>
        <v>1721</v>
      </c>
      <c r="G148" s="2">
        <f>VLOOKUP(F148,$L$1:$M$4,2,1)</f>
        <v>0.1</v>
      </c>
      <c r="H148" s="2">
        <f t="shared" si="5"/>
        <v>30.900000000000002</v>
      </c>
    </row>
    <row r="149" spans="1:8" x14ac:dyDescent="0.25">
      <c r="A149" s="1">
        <v>38610</v>
      </c>
      <c r="B149" s="2" t="s">
        <v>31</v>
      </c>
      <c r="C149">
        <v>47</v>
      </c>
      <c r="D149">
        <f>VLOOKUP(YEAR($A149),cennik__2[],2)</f>
        <v>2</v>
      </c>
      <c r="E149">
        <f t="shared" si="4"/>
        <v>94</v>
      </c>
      <c r="F149" s="2">
        <f>SUMIF(B$2:B149, B149, C$2:C149)</f>
        <v>299</v>
      </c>
      <c r="G149" s="2">
        <f>VLOOKUP(F149,$L$1:$M$4,2,1)</f>
        <v>0.05</v>
      </c>
      <c r="H149" s="2">
        <f t="shared" si="5"/>
        <v>2.35</v>
      </c>
    </row>
    <row r="150" spans="1:8" x14ac:dyDescent="0.25">
      <c r="A150" s="1">
        <v>38612</v>
      </c>
      <c r="B150" s="2" t="s">
        <v>53</v>
      </c>
      <c r="C150">
        <v>404</v>
      </c>
      <c r="D150">
        <f>VLOOKUP(YEAR($A150),cennik__2[],2)</f>
        <v>2</v>
      </c>
      <c r="E150">
        <f t="shared" si="4"/>
        <v>808</v>
      </c>
      <c r="F150" s="2">
        <f>SUMIF(B$2:B150, B150, C$2:C150)</f>
        <v>2421</v>
      </c>
      <c r="G150" s="2">
        <f>VLOOKUP(F150,$L$1:$M$4,2,1)</f>
        <v>0.1</v>
      </c>
      <c r="H150" s="2">
        <f t="shared" si="5"/>
        <v>40.400000000000006</v>
      </c>
    </row>
    <row r="151" spans="1:8" x14ac:dyDescent="0.25">
      <c r="A151" s="1">
        <v>38612</v>
      </c>
      <c r="B151" s="2" t="s">
        <v>83</v>
      </c>
      <c r="C151">
        <v>39</v>
      </c>
      <c r="D151">
        <f>VLOOKUP(YEAR($A151),cennik__2[],2)</f>
        <v>2</v>
      </c>
      <c r="E151">
        <f t="shared" si="4"/>
        <v>78</v>
      </c>
      <c r="F151" s="2">
        <f>SUMIF(B$2:B151, B151, C$2:C151)</f>
        <v>39</v>
      </c>
      <c r="G151" s="2">
        <f>VLOOKUP(F151,$L$1:$M$4,2,1)</f>
        <v>0</v>
      </c>
      <c r="H151" s="2">
        <f t="shared" si="5"/>
        <v>0</v>
      </c>
    </row>
    <row r="152" spans="1:8" x14ac:dyDescent="0.25">
      <c r="A152" s="1">
        <v>38612</v>
      </c>
      <c r="B152" s="2" t="s">
        <v>15</v>
      </c>
      <c r="C152">
        <v>61</v>
      </c>
      <c r="D152">
        <f>VLOOKUP(YEAR($A152),cennik__2[],2)</f>
        <v>2</v>
      </c>
      <c r="E152">
        <f t="shared" si="4"/>
        <v>122</v>
      </c>
      <c r="F152" s="2">
        <f>SUMIF(B$2:B152, B152, C$2:C152)</f>
        <v>282</v>
      </c>
      <c r="G152" s="2">
        <f>VLOOKUP(F152,$L$1:$M$4,2,1)</f>
        <v>0.05</v>
      </c>
      <c r="H152" s="2">
        <f t="shared" si="5"/>
        <v>3.0500000000000003</v>
      </c>
    </row>
    <row r="153" spans="1:8" x14ac:dyDescent="0.25">
      <c r="A153" s="1">
        <v>38615</v>
      </c>
      <c r="B153" s="2" t="s">
        <v>69</v>
      </c>
      <c r="C153">
        <v>89</v>
      </c>
      <c r="D153">
        <f>VLOOKUP(YEAR($A153),cennik__2[],2)</f>
        <v>2</v>
      </c>
      <c r="E153">
        <f t="shared" si="4"/>
        <v>178</v>
      </c>
      <c r="F153" s="2">
        <f>SUMIF(B$2:B153, B153, C$2:C153)</f>
        <v>278</v>
      </c>
      <c r="G153" s="2">
        <f>VLOOKUP(F153,$L$1:$M$4,2,1)</f>
        <v>0.05</v>
      </c>
      <c r="H153" s="2">
        <f t="shared" si="5"/>
        <v>4.45</v>
      </c>
    </row>
    <row r="154" spans="1:8" x14ac:dyDescent="0.25">
      <c r="A154" s="1">
        <v>38617</v>
      </c>
      <c r="B154" s="2" t="s">
        <v>26</v>
      </c>
      <c r="C154">
        <v>127</v>
      </c>
      <c r="D154">
        <f>VLOOKUP(YEAR($A154),cennik__2[],2)</f>
        <v>2</v>
      </c>
      <c r="E154">
        <f t="shared" si="4"/>
        <v>254</v>
      </c>
      <c r="F154" s="2">
        <f>SUMIF(B$2:B154, B154, C$2:C154)</f>
        <v>320</v>
      </c>
      <c r="G154" s="2">
        <f>VLOOKUP(F154,$L$1:$M$4,2,1)</f>
        <v>0.05</v>
      </c>
      <c r="H154" s="2">
        <f t="shared" si="5"/>
        <v>6.3500000000000005</v>
      </c>
    </row>
    <row r="155" spans="1:8" x14ac:dyDescent="0.25">
      <c r="A155" s="1">
        <v>38620</v>
      </c>
      <c r="B155" s="2" t="s">
        <v>21</v>
      </c>
      <c r="C155">
        <v>81</v>
      </c>
      <c r="D155">
        <f>VLOOKUP(YEAR($A155),cennik__2[],2)</f>
        <v>2</v>
      </c>
      <c r="E155">
        <f t="shared" si="4"/>
        <v>162</v>
      </c>
      <c r="F155" s="2">
        <f>SUMIF(B$2:B155, B155, C$2:C155)</f>
        <v>431</v>
      </c>
      <c r="G155" s="2">
        <f>VLOOKUP(F155,$L$1:$M$4,2,1)</f>
        <v>0.05</v>
      </c>
      <c r="H155" s="2">
        <f t="shared" si="5"/>
        <v>4.05</v>
      </c>
    </row>
    <row r="156" spans="1:8" x14ac:dyDescent="0.25">
      <c r="A156" s="1">
        <v>38623</v>
      </c>
      <c r="B156" s="2" t="s">
        <v>48</v>
      </c>
      <c r="C156">
        <v>433</v>
      </c>
      <c r="D156">
        <f>VLOOKUP(YEAR($A156),cennik__2[],2)</f>
        <v>2</v>
      </c>
      <c r="E156">
        <f t="shared" si="4"/>
        <v>866</v>
      </c>
      <c r="F156" s="2">
        <f>SUMIF(B$2:B156, B156, C$2:C156)</f>
        <v>1438</v>
      </c>
      <c r="G156" s="2">
        <f>VLOOKUP(F156,$L$1:$M$4,2,1)</f>
        <v>0.1</v>
      </c>
      <c r="H156" s="2">
        <f t="shared" si="5"/>
        <v>43.300000000000004</v>
      </c>
    </row>
    <row r="157" spans="1:8" x14ac:dyDescent="0.25">
      <c r="A157" s="1">
        <v>38623</v>
      </c>
      <c r="B157" s="2" t="s">
        <v>12</v>
      </c>
      <c r="C157">
        <v>284</v>
      </c>
      <c r="D157">
        <f>VLOOKUP(YEAR($A157),cennik__2[],2)</f>
        <v>2</v>
      </c>
      <c r="E157">
        <f t="shared" si="4"/>
        <v>568</v>
      </c>
      <c r="F157" s="2">
        <f>SUMIF(B$2:B157, B157, C$2:C157)</f>
        <v>2005</v>
      </c>
      <c r="G157" s="2">
        <f>VLOOKUP(F157,$L$1:$M$4,2,1)</f>
        <v>0.1</v>
      </c>
      <c r="H157" s="2">
        <f t="shared" si="5"/>
        <v>28.400000000000002</v>
      </c>
    </row>
    <row r="158" spans="1:8" x14ac:dyDescent="0.25">
      <c r="A158" s="1">
        <v>38624</v>
      </c>
      <c r="B158" s="2" t="s">
        <v>9</v>
      </c>
      <c r="C158">
        <v>122</v>
      </c>
      <c r="D158">
        <f>VLOOKUP(YEAR($A158),cennik__2[],2)</f>
        <v>2</v>
      </c>
      <c r="E158">
        <f t="shared" si="4"/>
        <v>244</v>
      </c>
      <c r="F158" s="2">
        <f>SUMIF(B$2:B158, B158, C$2:C158)</f>
        <v>471</v>
      </c>
      <c r="G158" s="2">
        <f>VLOOKUP(F158,$L$1:$M$4,2,1)</f>
        <v>0.05</v>
      </c>
      <c r="H158" s="2">
        <f t="shared" si="5"/>
        <v>6.1000000000000005</v>
      </c>
    </row>
    <row r="159" spans="1:8" x14ac:dyDescent="0.25">
      <c r="A159" s="1">
        <v>38626</v>
      </c>
      <c r="B159" s="2" t="s">
        <v>83</v>
      </c>
      <c r="C159">
        <v>193</v>
      </c>
      <c r="D159">
        <f>VLOOKUP(YEAR($A159),cennik__2[],2)</f>
        <v>2</v>
      </c>
      <c r="E159">
        <f t="shared" si="4"/>
        <v>386</v>
      </c>
      <c r="F159" s="2">
        <f>SUMIF(B$2:B159, B159, C$2:C159)</f>
        <v>232</v>
      </c>
      <c r="G159" s="2">
        <f>VLOOKUP(F159,$L$1:$M$4,2,1)</f>
        <v>0.05</v>
      </c>
      <c r="H159" s="2">
        <f t="shared" si="5"/>
        <v>9.65</v>
      </c>
    </row>
    <row r="160" spans="1:8" x14ac:dyDescent="0.25">
      <c r="A160" s="1">
        <v>38628</v>
      </c>
      <c r="B160" s="2" t="s">
        <v>31</v>
      </c>
      <c r="C160">
        <v>118</v>
      </c>
      <c r="D160">
        <f>VLOOKUP(YEAR($A160),cennik__2[],2)</f>
        <v>2</v>
      </c>
      <c r="E160">
        <f t="shared" si="4"/>
        <v>236</v>
      </c>
      <c r="F160" s="2">
        <f>SUMIF(B$2:B160, B160, C$2:C160)</f>
        <v>417</v>
      </c>
      <c r="G160" s="2">
        <f>VLOOKUP(F160,$L$1:$M$4,2,1)</f>
        <v>0.05</v>
      </c>
      <c r="H160" s="2">
        <f t="shared" si="5"/>
        <v>5.9</v>
      </c>
    </row>
    <row r="161" spans="1:8" x14ac:dyDescent="0.25">
      <c r="A161" s="1">
        <v>38629</v>
      </c>
      <c r="B161" s="2" t="s">
        <v>8</v>
      </c>
      <c r="C161">
        <v>173</v>
      </c>
      <c r="D161">
        <f>VLOOKUP(YEAR($A161),cennik__2[],2)</f>
        <v>2</v>
      </c>
      <c r="E161">
        <f t="shared" si="4"/>
        <v>346</v>
      </c>
      <c r="F161" s="2">
        <f>SUMIF(B$2:B161, B161, C$2:C161)</f>
        <v>2097</v>
      </c>
      <c r="G161" s="2">
        <f>VLOOKUP(F161,$L$1:$M$4,2,1)</f>
        <v>0.1</v>
      </c>
      <c r="H161" s="2">
        <f t="shared" si="5"/>
        <v>17.3</v>
      </c>
    </row>
    <row r="162" spans="1:8" x14ac:dyDescent="0.25">
      <c r="A162" s="1">
        <v>38632</v>
      </c>
      <c r="B162" s="2" t="s">
        <v>25</v>
      </c>
      <c r="C162">
        <v>392</v>
      </c>
      <c r="D162">
        <f>VLOOKUP(YEAR($A162),cennik__2[],2)</f>
        <v>2</v>
      </c>
      <c r="E162">
        <f t="shared" si="4"/>
        <v>784</v>
      </c>
      <c r="F162" s="2">
        <f>SUMIF(B$2:B162, B162, C$2:C162)</f>
        <v>2411</v>
      </c>
      <c r="G162" s="2">
        <f>VLOOKUP(F162,$L$1:$M$4,2,1)</f>
        <v>0.1</v>
      </c>
      <c r="H162" s="2">
        <f t="shared" si="5"/>
        <v>39.200000000000003</v>
      </c>
    </row>
    <row r="163" spans="1:8" x14ac:dyDescent="0.25">
      <c r="A163" s="1">
        <v>38633</v>
      </c>
      <c r="B163" s="2" t="s">
        <v>19</v>
      </c>
      <c r="C163">
        <v>8</v>
      </c>
      <c r="D163">
        <f>VLOOKUP(YEAR($A163),cennik__2[],2)</f>
        <v>2</v>
      </c>
      <c r="E163">
        <f t="shared" si="4"/>
        <v>16</v>
      </c>
      <c r="F163" s="2">
        <f>SUMIF(B$2:B163, B163, C$2:C163)</f>
        <v>14</v>
      </c>
      <c r="G163" s="2">
        <f>VLOOKUP(F163,$L$1:$M$4,2,1)</f>
        <v>0</v>
      </c>
      <c r="H163" s="2">
        <f t="shared" si="5"/>
        <v>0</v>
      </c>
    </row>
    <row r="164" spans="1:8" x14ac:dyDescent="0.25">
      <c r="A164" s="1">
        <v>38638</v>
      </c>
      <c r="B164" s="2" t="s">
        <v>31</v>
      </c>
      <c r="C164">
        <v>132</v>
      </c>
      <c r="D164">
        <f>VLOOKUP(YEAR($A164),cennik__2[],2)</f>
        <v>2</v>
      </c>
      <c r="E164">
        <f t="shared" si="4"/>
        <v>264</v>
      </c>
      <c r="F164" s="2">
        <f>SUMIF(B$2:B164, B164, C$2:C164)</f>
        <v>549</v>
      </c>
      <c r="G164" s="2">
        <f>VLOOKUP(F164,$L$1:$M$4,2,1)</f>
        <v>0.05</v>
      </c>
      <c r="H164" s="2">
        <f t="shared" si="5"/>
        <v>6.6000000000000005</v>
      </c>
    </row>
    <row r="165" spans="1:8" x14ac:dyDescent="0.25">
      <c r="A165" s="1">
        <v>38638</v>
      </c>
      <c r="B165" s="2" t="s">
        <v>11</v>
      </c>
      <c r="C165">
        <v>76</v>
      </c>
      <c r="D165">
        <f>VLOOKUP(YEAR($A165),cennik__2[],2)</f>
        <v>2</v>
      </c>
      <c r="E165">
        <f t="shared" si="4"/>
        <v>152</v>
      </c>
      <c r="F165" s="2">
        <f>SUMIF(B$2:B165, B165, C$2:C165)</f>
        <v>161</v>
      </c>
      <c r="G165" s="2">
        <f>VLOOKUP(F165,$L$1:$M$4,2,1)</f>
        <v>0.05</v>
      </c>
      <c r="H165" s="2">
        <f t="shared" si="5"/>
        <v>3.8000000000000003</v>
      </c>
    </row>
    <row r="166" spans="1:8" x14ac:dyDescent="0.25">
      <c r="A166" s="1">
        <v>38639</v>
      </c>
      <c r="B166" s="2" t="s">
        <v>84</v>
      </c>
      <c r="C166">
        <v>17</v>
      </c>
      <c r="D166">
        <f>VLOOKUP(YEAR($A166),cennik__2[],2)</f>
        <v>2</v>
      </c>
      <c r="E166">
        <f t="shared" si="4"/>
        <v>34</v>
      </c>
      <c r="F166" s="2">
        <f>SUMIF(B$2:B166, B166, C$2:C166)</f>
        <v>17</v>
      </c>
      <c r="G166" s="2">
        <f>VLOOKUP(F166,$L$1:$M$4,2,1)</f>
        <v>0</v>
      </c>
      <c r="H166" s="2">
        <f t="shared" si="5"/>
        <v>0</v>
      </c>
    </row>
    <row r="167" spans="1:8" x14ac:dyDescent="0.25">
      <c r="A167" s="1">
        <v>38640</v>
      </c>
      <c r="B167" s="2" t="s">
        <v>85</v>
      </c>
      <c r="C167">
        <v>17</v>
      </c>
      <c r="D167">
        <f>VLOOKUP(YEAR($A167),cennik__2[],2)</f>
        <v>2</v>
      </c>
      <c r="E167">
        <f t="shared" si="4"/>
        <v>34</v>
      </c>
      <c r="F167" s="2">
        <f>SUMIF(B$2:B167, B167, C$2:C167)</f>
        <v>17</v>
      </c>
      <c r="G167" s="2">
        <f>VLOOKUP(F167,$L$1:$M$4,2,1)</f>
        <v>0</v>
      </c>
      <c r="H167" s="2">
        <f t="shared" si="5"/>
        <v>0</v>
      </c>
    </row>
    <row r="168" spans="1:8" x14ac:dyDescent="0.25">
      <c r="A168" s="1">
        <v>38643</v>
      </c>
      <c r="B168" s="2" t="s">
        <v>86</v>
      </c>
      <c r="C168">
        <v>2</v>
      </c>
      <c r="D168">
        <f>VLOOKUP(YEAR($A168),cennik__2[],2)</f>
        <v>2</v>
      </c>
      <c r="E168">
        <f t="shared" si="4"/>
        <v>4</v>
      </c>
      <c r="F168" s="2">
        <f>SUMIF(B$2:B168, B168, C$2:C168)</f>
        <v>2</v>
      </c>
      <c r="G168" s="2">
        <f>VLOOKUP(F168,$L$1:$M$4,2,1)</f>
        <v>0</v>
      </c>
      <c r="H168" s="2">
        <f t="shared" si="5"/>
        <v>0</v>
      </c>
    </row>
    <row r="169" spans="1:8" x14ac:dyDescent="0.25">
      <c r="A169" s="1">
        <v>38645</v>
      </c>
      <c r="B169" s="2" t="s">
        <v>22</v>
      </c>
      <c r="C169">
        <v>125</v>
      </c>
      <c r="D169">
        <f>VLOOKUP(YEAR($A169),cennik__2[],2)</f>
        <v>2</v>
      </c>
      <c r="E169">
        <f t="shared" si="4"/>
        <v>250</v>
      </c>
      <c r="F169" s="2">
        <f>SUMIF(B$2:B169, B169, C$2:C169)</f>
        <v>320</v>
      </c>
      <c r="G169" s="2">
        <f>VLOOKUP(F169,$L$1:$M$4,2,1)</f>
        <v>0.05</v>
      </c>
      <c r="H169" s="2">
        <f t="shared" si="5"/>
        <v>6.25</v>
      </c>
    </row>
    <row r="170" spans="1:8" x14ac:dyDescent="0.25">
      <c r="A170" s="1">
        <v>38646</v>
      </c>
      <c r="B170" s="2" t="s">
        <v>53</v>
      </c>
      <c r="C170">
        <v>234</v>
      </c>
      <c r="D170">
        <f>VLOOKUP(YEAR($A170),cennik__2[],2)</f>
        <v>2</v>
      </c>
      <c r="E170">
        <f t="shared" si="4"/>
        <v>468</v>
      </c>
      <c r="F170" s="2">
        <f>SUMIF(B$2:B170, B170, C$2:C170)</f>
        <v>2655</v>
      </c>
      <c r="G170" s="2">
        <f>VLOOKUP(F170,$L$1:$M$4,2,1)</f>
        <v>0.1</v>
      </c>
      <c r="H170" s="2">
        <f t="shared" si="5"/>
        <v>23.400000000000002</v>
      </c>
    </row>
    <row r="171" spans="1:8" x14ac:dyDescent="0.25">
      <c r="A171" s="1">
        <v>38652</v>
      </c>
      <c r="B171" s="2" t="s">
        <v>72</v>
      </c>
      <c r="C171">
        <v>53</v>
      </c>
      <c r="D171">
        <f>VLOOKUP(YEAR($A171),cennik__2[],2)</f>
        <v>2</v>
      </c>
      <c r="E171">
        <f t="shared" si="4"/>
        <v>106</v>
      </c>
      <c r="F171" s="2">
        <f>SUMIF(B$2:B171, B171, C$2:C171)</f>
        <v>393</v>
      </c>
      <c r="G171" s="2">
        <f>VLOOKUP(F171,$L$1:$M$4,2,1)</f>
        <v>0.05</v>
      </c>
      <c r="H171" s="2">
        <f t="shared" si="5"/>
        <v>2.6500000000000004</v>
      </c>
    </row>
    <row r="172" spans="1:8" x14ac:dyDescent="0.25">
      <c r="A172" s="1">
        <v>38653</v>
      </c>
      <c r="B172" s="2" t="s">
        <v>40</v>
      </c>
      <c r="C172">
        <v>165</v>
      </c>
      <c r="D172">
        <f>VLOOKUP(YEAR($A172),cennik__2[],2)</f>
        <v>2</v>
      </c>
      <c r="E172">
        <f t="shared" si="4"/>
        <v>330</v>
      </c>
      <c r="F172" s="2">
        <f>SUMIF(B$2:B172, B172, C$2:C172)</f>
        <v>374</v>
      </c>
      <c r="G172" s="2">
        <f>VLOOKUP(F172,$L$1:$M$4,2,1)</f>
        <v>0.05</v>
      </c>
      <c r="H172" s="2">
        <f t="shared" si="5"/>
        <v>8.25</v>
      </c>
    </row>
    <row r="173" spans="1:8" x14ac:dyDescent="0.25">
      <c r="A173" s="1">
        <v>38653</v>
      </c>
      <c r="B173" s="2" t="s">
        <v>13</v>
      </c>
      <c r="C173">
        <v>177</v>
      </c>
      <c r="D173">
        <f>VLOOKUP(YEAR($A173),cennik__2[],2)</f>
        <v>2</v>
      </c>
      <c r="E173">
        <f t="shared" si="4"/>
        <v>354</v>
      </c>
      <c r="F173" s="2">
        <f>SUMIF(B$2:B173, B173, C$2:C173)</f>
        <v>464</v>
      </c>
      <c r="G173" s="2">
        <f>VLOOKUP(F173,$L$1:$M$4,2,1)</f>
        <v>0.05</v>
      </c>
      <c r="H173" s="2">
        <f t="shared" si="5"/>
        <v>8.85</v>
      </c>
    </row>
    <row r="174" spans="1:8" x14ac:dyDescent="0.25">
      <c r="A174" s="1">
        <v>38655</v>
      </c>
      <c r="B174" s="2" t="s">
        <v>21</v>
      </c>
      <c r="C174">
        <v>103</v>
      </c>
      <c r="D174">
        <f>VLOOKUP(YEAR($A174),cennik__2[],2)</f>
        <v>2</v>
      </c>
      <c r="E174">
        <f t="shared" si="4"/>
        <v>206</v>
      </c>
      <c r="F174" s="2">
        <f>SUMIF(B$2:B174, B174, C$2:C174)</f>
        <v>534</v>
      </c>
      <c r="G174" s="2">
        <f>VLOOKUP(F174,$L$1:$M$4,2,1)</f>
        <v>0.05</v>
      </c>
      <c r="H174" s="2">
        <f t="shared" si="5"/>
        <v>5.15</v>
      </c>
    </row>
    <row r="175" spans="1:8" x14ac:dyDescent="0.25">
      <c r="A175" s="1">
        <v>38657</v>
      </c>
      <c r="B175" s="2" t="s">
        <v>87</v>
      </c>
      <c r="C175">
        <v>2</v>
      </c>
      <c r="D175">
        <f>VLOOKUP(YEAR($A175),cennik__2[],2)</f>
        <v>2</v>
      </c>
      <c r="E175">
        <f t="shared" si="4"/>
        <v>4</v>
      </c>
      <c r="F175" s="2">
        <f>SUMIF(B$2:B175, B175, C$2:C175)</f>
        <v>2</v>
      </c>
      <c r="G175" s="2">
        <f>VLOOKUP(F175,$L$1:$M$4,2,1)</f>
        <v>0</v>
      </c>
      <c r="H175" s="2">
        <f t="shared" si="5"/>
        <v>0</v>
      </c>
    </row>
    <row r="176" spans="1:8" x14ac:dyDescent="0.25">
      <c r="A176" s="1">
        <v>38657</v>
      </c>
      <c r="B176" s="2" t="s">
        <v>12</v>
      </c>
      <c r="C176">
        <v>279</v>
      </c>
      <c r="D176">
        <f>VLOOKUP(YEAR($A176),cennik__2[],2)</f>
        <v>2</v>
      </c>
      <c r="E176">
        <f t="shared" si="4"/>
        <v>558</v>
      </c>
      <c r="F176" s="2">
        <f>SUMIF(B$2:B176, B176, C$2:C176)</f>
        <v>2284</v>
      </c>
      <c r="G176" s="2">
        <f>VLOOKUP(F176,$L$1:$M$4,2,1)</f>
        <v>0.1</v>
      </c>
      <c r="H176" s="2">
        <f t="shared" si="5"/>
        <v>27.900000000000002</v>
      </c>
    </row>
    <row r="177" spans="1:8" x14ac:dyDescent="0.25">
      <c r="A177" s="1">
        <v>38662</v>
      </c>
      <c r="B177" s="2" t="s">
        <v>33</v>
      </c>
      <c r="C177">
        <v>185</v>
      </c>
      <c r="D177">
        <f>VLOOKUP(YEAR($A177),cennik__2[],2)</f>
        <v>2</v>
      </c>
      <c r="E177">
        <f t="shared" si="4"/>
        <v>370</v>
      </c>
      <c r="F177" s="2">
        <f>SUMIF(B$2:B177, B177, C$2:C177)</f>
        <v>531</v>
      </c>
      <c r="G177" s="2">
        <f>VLOOKUP(F177,$L$1:$M$4,2,1)</f>
        <v>0.05</v>
      </c>
      <c r="H177" s="2">
        <f t="shared" si="5"/>
        <v>9.25</v>
      </c>
    </row>
    <row r="178" spans="1:8" x14ac:dyDescent="0.25">
      <c r="A178" s="1">
        <v>38663</v>
      </c>
      <c r="B178" s="2" t="s">
        <v>10</v>
      </c>
      <c r="C178">
        <v>434</v>
      </c>
      <c r="D178">
        <f>VLOOKUP(YEAR($A178),cennik__2[],2)</f>
        <v>2</v>
      </c>
      <c r="E178">
        <f t="shared" si="4"/>
        <v>868</v>
      </c>
      <c r="F178" s="2">
        <f>SUMIF(B$2:B178, B178, C$2:C178)</f>
        <v>2877</v>
      </c>
      <c r="G178" s="2">
        <f>VLOOKUP(F178,$L$1:$M$4,2,1)</f>
        <v>0.1</v>
      </c>
      <c r="H178" s="2">
        <f t="shared" si="5"/>
        <v>43.400000000000006</v>
      </c>
    </row>
    <row r="179" spans="1:8" x14ac:dyDescent="0.25">
      <c r="A179" s="1">
        <v>38667</v>
      </c>
      <c r="B179" s="2" t="s">
        <v>88</v>
      </c>
      <c r="C179">
        <v>10</v>
      </c>
      <c r="D179">
        <f>VLOOKUP(YEAR($A179),cennik__2[],2)</f>
        <v>2</v>
      </c>
      <c r="E179">
        <f t="shared" si="4"/>
        <v>20</v>
      </c>
      <c r="F179" s="2">
        <f>SUMIF(B$2:B179, B179, C$2:C179)</f>
        <v>10</v>
      </c>
      <c r="G179" s="2">
        <f>VLOOKUP(F179,$L$1:$M$4,2,1)</f>
        <v>0</v>
      </c>
      <c r="H179" s="2">
        <f t="shared" si="5"/>
        <v>0</v>
      </c>
    </row>
    <row r="180" spans="1:8" x14ac:dyDescent="0.25">
      <c r="A180" s="1">
        <v>38669</v>
      </c>
      <c r="B180" s="2" t="s">
        <v>89</v>
      </c>
      <c r="C180">
        <v>9</v>
      </c>
      <c r="D180">
        <f>VLOOKUP(YEAR($A180),cennik__2[],2)</f>
        <v>2</v>
      </c>
      <c r="E180">
        <f t="shared" si="4"/>
        <v>18</v>
      </c>
      <c r="F180" s="2">
        <f>SUMIF(B$2:B180, B180, C$2:C180)</f>
        <v>9</v>
      </c>
      <c r="G180" s="2">
        <f>VLOOKUP(F180,$L$1:$M$4,2,1)</f>
        <v>0</v>
      </c>
      <c r="H180" s="2">
        <f t="shared" si="5"/>
        <v>0</v>
      </c>
    </row>
    <row r="181" spans="1:8" x14ac:dyDescent="0.25">
      <c r="A181" s="1">
        <v>38670</v>
      </c>
      <c r="B181" s="2" t="s">
        <v>27</v>
      </c>
      <c r="C181">
        <v>383</v>
      </c>
      <c r="D181">
        <f>VLOOKUP(YEAR($A181),cennik__2[],2)</f>
        <v>2</v>
      </c>
      <c r="E181">
        <f t="shared" si="4"/>
        <v>766</v>
      </c>
      <c r="F181" s="2">
        <f>SUMIF(B$2:B181, B181, C$2:C181)</f>
        <v>587</v>
      </c>
      <c r="G181" s="2">
        <f>VLOOKUP(F181,$L$1:$M$4,2,1)</f>
        <v>0.05</v>
      </c>
      <c r="H181" s="2">
        <f t="shared" si="5"/>
        <v>19.150000000000002</v>
      </c>
    </row>
    <row r="182" spans="1:8" x14ac:dyDescent="0.25">
      <c r="A182" s="1">
        <v>38670</v>
      </c>
      <c r="B182" s="2" t="s">
        <v>33</v>
      </c>
      <c r="C182">
        <v>189</v>
      </c>
      <c r="D182">
        <f>VLOOKUP(YEAR($A182),cennik__2[],2)</f>
        <v>2</v>
      </c>
      <c r="E182">
        <f t="shared" si="4"/>
        <v>378</v>
      </c>
      <c r="F182" s="2">
        <f>SUMIF(B$2:B182, B182, C$2:C182)</f>
        <v>720</v>
      </c>
      <c r="G182" s="2">
        <f>VLOOKUP(F182,$L$1:$M$4,2,1)</f>
        <v>0.05</v>
      </c>
      <c r="H182" s="2">
        <f t="shared" si="5"/>
        <v>9.4500000000000011</v>
      </c>
    </row>
    <row r="183" spans="1:8" x14ac:dyDescent="0.25">
      <c r="A183" s="1">
        <v>38672</v>
      </c>
      <c r="B183" s="2" t="s">
        <v>15</v>
      </c>
      <c r="C183">
        <v>161</v>
      </c>
      <c r="D183">
        <f>VLOOKUP(YEAR($A183),cennik__2[],2)</f>
        <v>2</v>
      </c>
      <c r="E183">
        <f t="shared" si="4"/>
        <v>322</v>
      </c>
      <c r="F183" s="2">
        <f>SUMIF(B$2:B183, B183, C$2:C183)</f>
        <v>443</v>
      </c>
      <c r="G183" s="2">
        <f>VLOOKUP(F183,$L$1:$M$4,2,1)</f>
        <v>0.05</v>
      </c>
      <c r="H183" s="2">
        <f t="shared" si="5"/>
        <v>8.0500000000000007</v>
      </c>
    </row>
    <row r="184" spans="1:8" x14ac:dyDescent="0.25">
      <c r="A184" s="1">
        <v>38672</v>
      </c>
      <c r="B184" s="2" t="s">
        <v>66</v>
      </c>
      <c r="C184">
        <v>115</v>
      </c>
      <c r="D184">
        <f>VLOOKUP(YEAR($A184),cennik__2[],2)</f>
        <v>2</v>
      </c>
      <c r="E184">
        <f t="shared" si="4"/>
        <v>230</v>
      </c>
      <c r="F184" s="2">
        <f>SUMIF(B$2:B184, B184, C$2:C184)</f>
        <v>252</v>
      </c>
      <c r="G184" s="2">
        <f>VLOOKUP(F184,$L$1:$M$4,2,1)</f>
        <v>0.05</v>
      </c>
      <c r="H184" s="2">
        <f t="shared" si="5"/>
        <v>5.75</v>
      </c>
    </row>
    <row r="185" spans="1:8" x14ac:dyDescent="0.25">
      <c r="A185" s="1">
        <v>38674</v>
      </c>
      <c r="B185" s="2" t="s">
        <v>72</v>
      </c>
      <c r="C185">
        <v>58</v>
      </c>
      <c r="D185">
        <f>VLOOKUP(YEAR($A185),cennik__2[],2)</f>
        <v>2</v>
      </c>
      <c r="E185">
        <f t="shared" si="4"/>
        <v>116</v>
      </c>
      <c r="F185" s="2">
        <f>SUMIF(B$2:B185, B185, C$2:C185)</f>
        <v>451</v>
      </c>
      <c r="G185" s="2">
        <f>VLOOKUP(F185,$L$1:$M$4,2,1)</f>
        <v>0.05</v>
      </c>
      <c r="H185" s="2">
        <f t="shared" si="5"/>
        <v>2.9000000000000004</v>
      </c>
    </row>
    <row r="186" spans="1:8" x14ac:dyDescent="0.25">
      <c r="A186" s="1">
        <v>38674</v>
      </c>
      <c r="B186" s="2" t="s">
        <v>90</v>
      </c>
      <c r="C186">
        <v>16</v>
      </c>
      <c r="D186">
        <f>VLOOKUP(YEAR($A186),cennik__2[],2)</f>
        <v>2</v>
      </c>
      <c r="E186">
        <f t="shared" si="4"/>
        <v>32</v>
      </c>
      <c r="F186" s="2">
        <f>SUMIF(B$2:B186, B186, C$2:C186)</f>
        <v>16</v>
      </c>
      <c r="G186" s="2">
        <f>VLOOKUP(F186,$L$1:$M$4,2,1)</f>
        <v>0</v>
      </c>
      <c r="H186" s="2">
        <f t="shared" si="5"/>
        <v>0</v>
      </c>
    </row>
    <row r="187" spans="1:8" x14ac:dyDescent="0.25">
      <c r="A187" s="1">
        <v>38675</v>
      </c>
      <c r="B187" s="2" t="s">
        <v>56</v>
      </c>
      <c r="C187">
        <v>17</v>
      </c>
      <c r="D187">
        <f>VLOOKUP(YEAR($A187),cennik__2[],2)</f>
        <v>2</v>
      </c>
      <c r="E187">
        <f t="shared" si="4"/>
        <v>34</v>
      </c>
      <c r="F187" s="2">
        <f>SUMIF(B$2:B187, B187, C$2:C187)</f>
        <v>19</v>
      </c>
      <c r="G187" s="2">
        <f>VLOOKUP(F187,$L$1:$M$4,2,1)</f>
        <v>0</v>
      </c>
      <c r="H187" s="2">
        <f t="shared" si="5"/>
        <v>0</v>
      </c>
    </row>
    <row r="188" spans="1:8" x14ac:dyDescent="0.25">
      <c r="A188" s="1">
        <v>38676</v>
      </c>
      <c r="B188" s="2" t="s">
        <v>8</v>
      </c>
      <c r="C188">
        <v>177</v>
      </c>
      <c r="D188">
        <f>VLOOKUP(YEAR($A188),cennik__2[],2)</f>
        <v>2</v>
      </c>
      <c r="E188">
        <f t="shared" si="4"/>
        <v>354</v>
      </c>
      <c r="F188" s="2">
        <f>SUMIF(B$2:B188, B188, C$2:C188)</f>
        <v>2274</v>
      </c>
      <c r="G188" s="2">
        <f>VLOOKUP(F188,$L$1:$M$4,2,1)</f>
        <v>0.1</v>
      </c>
      <c r="H188" s="2">
        <f t="shared" si="5"/>
        <v>17.7</v>
      </c>
    </row>
    <row r="189" spans="1:8" x14ac:dyDescent="0.25">
      <c r="A189" s="1">
        <v>38677</v>
      </c>
      <c r="B189" s="2" t="s">
        <v>81</v>
      </c>
      <c r="C189">
        <v>33</v>
      </c>
      <c r="D189">
        <f>VLOOKUP(YEAR($A189),cennik__2[],2)</f>
        <v>2</v>
      </c>
      <c r="E189">
        <f t="shared" si="4"/>
        <v>66</v>
      </c>
      <c r="F189" s="2">
        <f>SUMIF(B$2:B189, B189, C$2:C189)</f>
        <v>139</v>
      </c>
      <c r="G189" s="2">
        <f>VLOOKUP(F189,$L$1:$M$4,2,1)</f>
        <v>0.05</v>
      </c>
      <c r="H189" s="2">
        <f t="shared" si="5"/>
        <v>1.6500000000000001</v>
      </c>
    </row>
    <row r="190" spans="1:8" x14ac:dyDescent="0.25">
      <c r="A190" s="1">
        <v>38680</v>
      </c>
      <c r="B190" s="2" t="s">
        <v>21</v>
      </c>
      <c r="C190">
        <v>60</v>
      </c>
      <c r="D190">
        <f>VLOOKUP(YEAR($A190),cennik__2[],2)</f>
        <v>2</v>
      </c>
      <c r="E190">
        <f t="shared" si="4"/>
        <v>120</v>
      </c>
      <c r="F190" s="2">
        <f>SUMIF(B$2:B190, B190, C$2:C190)</f>
        <v>594</v>
      </c>
      <c r="G190" s="2">
        <f>VLOOKUP(F190,$L$1:$M$4,2,1)</f>
        <v>0.05</v>
      </c>
      <c r="H190" s="2">
        <f t="shared" si="5"/>
        <v>3</v>
      </c>
    </row>
    <row r="191" spans="1:8" x14ac:dyDescent="0.25">
      <c r="A191" s="1">
        <v>38682</v>
      </c>
      <c r="B191" s="2" t="s">
        <v>91</v>
      </c>
      <c r="C191">
        <v>8</v>
      </c>
      <c r="D191">
        <f>VLOOKUP(YEAR($A191),cennik__2[],2)</f>
        <v>2</v>
      </c>
      <c r="E191">
        <f t="shared" si="4"/>
        <v>16</v>
      </c>
      <c r="F191" s="2">
        <f>SUMIF(B$2:B191, B191, C$2:C191)</f>
        <v>8</v>
      </c>
      <c r="G191" s="2">
        <f>VLOOKUP(F191,$L$1:$M$4,2,1)</f>
        <v>0</v>
      </c>
      <c r="H191" s="2">
        <f t="shared" si="5"/>
        <v>0</v>
      </c>
    </row>
    <row r="192" spans="1:8" x14ac:dyDescent="0.25">
      <c r="A192" s="1">
        <v>38687</v>
      </c>
      <c r="B192" s="2" t="s">
        <v>12</v>
      </c>
      <c r="C192">
        <v>317</v>
      </c>
      <c r="D192">
        <f>VLOOKUP(YEAR($A192),cennik__2[],2)</f>
        <v>2</v>
      </c>
      <c r="E192">
        <f t="shared" si="4"/>
        <v>634</v>
      </c>
      <c r="F192" s="2">
        <f>SUMIF(B$2:B192, B192, C$2:C192)</f>
        <v>2601</v>
      </c>
      <c r="G192" s="2">
        <f>VLOOKUP(F192,$L$1:$M$4,2,1)</f>
        <v>0.1</v>
      </c>
      <c r="H192" s="2">
        <f t="shared" si="5"/>
        <v>31.700000000000003</v>
      </c>
    </row>
    <row r="193" spans="1:8" x14ac:dyDescent="0.25">
      <c r="A193" s="1">
        <v>38689</v>
      </c>
      <c r="B193" s="2" t="s">
        <v>92</v>
      </c>
      <c r="C193">
        <v>3</v>
      </c>
      <c r="D193">
        <f>VLOOKUP(YEAR($A193),cennik__2[],2)</f>
        <v>2</v>
      </c>
      <c r="E193">
        <f t="shared" si="4"/>
        <v>6</v>
      </c>
      <c r="F193" s="2">
        <f>SUMIF(B$2:B193, B193, C$2:C193)</f>
        <v>3</v>
      </c>
      <c r="G193" s="2">
        <f>VLOOKUP(F193,$L$1:$M$4,2,1)</f>
        <v>0</v>
      </c>
      <c r="H193" s="2">
        <f t="shared" si="5"/>
        <v>0</v>
      </c>
    </row>
    <row r="194" spans="1:8" x14ac:dyDescent="0.25">
      <c r="A194" s="1">
        <v>38691</v>
      </c>
      <c r="B194" s="2" t="s">
        <v>93</v>
      </c>
      <c r="C194">
        <v>16</v>
      </c>
      <c r="D194">
        <f>VLOOKUP(YEAR($A194),cennik__2[],2)</f>
        <v>2</v>
      </c>
      <c r="E194">
        <f t="shared" ref="E194:E257" si="6">C194*D194</f>
        <v>32</v>
      </c>
      <c r="F194" s="2">
        <f>SUMIF(B$2:B194, B194, C$2:C194)</f>
        <v>16</v>
      </c>
      <c r="G194" s="2">
        <f>VLOOKUP(F194,$L$1:$M$4,2,1)</f>
        <v>0</v>
      </c>
      <c r="H194" s="2">
        <f t="shared" ref="H194:H257" si="7">C194*G194</f>
        <v>0</v>
      </c>
    </row>
    <row r="195" spans="1:8" x14ac:dyDescent="0.25">
      <c r="A195" s="1">
        <v>38700</v>
      </c>
      <c r="B195" s="2" t="s">
        <v>68</v>
      </c>
      <c r="C195">
        <v>2</v>
      </c>
      <c r="D195">
        <f>VLOOKUP(YEAR($A195),cennik__2[],2)</f>
        <v>2</v>
      </c>
      <c r="E195">
        <f t="shared" si="6"/>
        <v>4</v>
      </c>
      <c r="F195" s="2">
        <f>SUMIF(B$2:B195, B195, C$2:C195)</f>
        <v>11</v>
      </c>
      <c r="G195" s="2">
        <f>VLOOKUP(F195,$L$1:$M$4,2,1)</f>
        <v>0</v>
      </c>
      <c r="H195" s="2">
        <f t="shared" si="7"/>
        <v>0</v>
      </c>
    </row>
    <row r="196" spans="1:8" x14ac:dyDescent="0.25">
      <c r="A196" s="1">
        <v>38705</v>
      </c>
      <c r="B196" s="2" t="s">
        <v>13</v>
      </c>
      <c r="C196">
        <v>161</v>
      </c>
      <c r="D196">
        <f>VLOOKUP(YEAR($A196),cennik__2[],2)</f>
        <v>2</v>
      </c>
      <c r="E196">
        <f t="shared" si="6"/>
        <v>322</v>
      </c>
      <c r="F196" s="2">
        <f>SUMIF(B$2:B196, B196, C$2:C196)</f>
        <v>625</v>
      </c>
      <c r="G196" s="2">
        <f>VLOOKUP(F196,$L$1:$M$4,2,1)</f>
        <v>0.05</v>
      </c>
      <c r="H196" s="2">
        <f t="shared" si="7"/>
        <v>8.0500000000000007</v>
      </c>
    </row>
    <row r="197" spans="1:8" x14ac:dyDescent="0.25">
      <c r="A197" s="1">
        <v>38708</v>
      </c>
      <c r="B197" s="2" t="s">
        <v>40</v>
      </c>
      <c r="C197">
        <v>187</v>
      </c>
      <c r="D197">
        <f>VLOOKUP(YEAR($A197),cennik__2[],2)</f>
        <v>2</v>
      </c>
      <c r="E197">
        <f t="shared" si="6"/>
        <v>374</v>
      </c>
      <c r="F197" s="2">
        <f>SUMIF(B$2:B197, B197, C$2:C197)</f>
        <v>561</v>
      </c>
      <c r="G197" s="2">
        <f>VLOOKUP(F197,$L$1:$M$4,2,1)</f>
        <v>0.05</v>
      </c>
      <c r="H197" s="2">
        <f t="shared" si="7"/>
        <v>9.35</v>
      </c>
    </row>
    <row r="198" spans="1:8" x14ac:dyDescent="0.25">
      <c r="A198" s="1">
        <v>38708</v>
      </c>
      <c r="B198" s="2" t="s">
        <v>94</v>
      </c>
      <c r="C198">
        <v>17</v>
      </c>
      <c r="D198">
        <f>VLOOKUP(YEAR($A198),cennik__2[],2)</f>
        <v>2</v>
      </c>
      <c r="E198">
        <f t="shared" si="6"/>
        <v>34</v>
      </c>
      <c r="F198" s="2">
        <f>SUMIF(B$2:B198, B198, C$2:C198)</f>
        <v>17</v>
      </c>
      <c r="G198" s="2">
        <f>VLOOKUP(F198,$L$1:$M$4,2,1)</f>
        <v>0</v>
      </c>
      <c r="H198" s="2">
        <f t="shared" si="7"/>
        <v>0</v>
      </c>
    </row>
    <row r="199" spans="1:8" x14ac:dyDescent="0.25">
      <c r="A199" s="1">
        <v>38709</v>
      </c>
      <c r="B199" s="2" t="s">
        <v>95</v>
      </c>
      <c r="C199">
        <v>5</v>
      </c>
      <c r="D199">
        <f>VLOOKUP(YEAR($A199),cennik__2[],2)</f>
        <v>2</v>
      </c>
      <c r="E199">
        <f t="shared" si="6"/>
        <v>10</v>
      </c>
      <c r="F199" s="2">
        <f>SUMIF(B$2:B199, B199, C$2:C199)</f>
        <v>5</v>
      </c>
      <c r="G199" s="2">
        <f>VLOOKUP(F199,$L$1:$M$4,2,1)</f>
        <v>0</v>
      </c>
      <c r="H199" s="2">
        <f t="shared" si="7"/>
        <v>0</v>
      </c>
    </row>
    <row r="200" spans="1:8" x14ac:dyDescent="0.25">
      <c r="A200" s="1">
        <v>38711</v>
      </c>
      <c r="B200" s="2" t="s">
        <v>56</v>
      </c>
      <c r="C200">
        <v>10</v>
      </c>
      <c r="D200">
        <f>VLOOKUP(YEAR($A200),cennik__2[],2)</f>
        <v>2</v>
      </c>
      <c r="E200">
        <f t="shared" si="6"/>
        <v>20</v>
      </c>
      <c r="F200" s="2">
        <f>SUMIF(B$2:B200, B200, C$2:C200)</f>
        <v>29</v>
      </c>
      <c r="G200" s="2">
        <f>VLOOKUP(F200,$L$1:$M$4,2,1)</f>
        <v>0</v>
      </c>
      <c r="H200" s="2">
        <f t="shared" si="7"/>
        <v>0</v>
      </c>
    </row>
    <row r="201" spans="1:8" x14ac:dyDescent="0.25">
      <c r="A201" s="1">
        <v>38711</v>
      </c>
      <c r="B201" s="2" t="s">
        <v>17</v>
      </c>
      <c r="C201">
        <v>225</v>
      </c>
      <c r="D201">
        <f>VLOOKUP(YEAR($A201),cennik__2[],2)</f>
        <v>2</v>
      </c>
      <c r="E201">
        <f t="shared" si="6"/>
        <v>450</v>
      </c>
      <c r="F201" s="2">
        <f>SUMIF(B$2:B201, B201, C$2:C201)</f>
        <v>2186</v>
      </c>
      <c r="G201" s="2">
        <f>VLOOKUP(F201,$L$1:$M$4,2,1)</f>
        <v>0.1</v>
      </c>
      <c r="H201" s="2">
        <f t="shared" si="7"/>
        <v>22.5</v>
      </c>
    </row>
    <row r="202" spans="1:8" x14ac:dyDescent="0.25">
      <c r="A202" s="1">
        <v>38716</v>
      </c>
      <c r="B202" s="2" t="s">
        <v>20</v>
      </c>
      <c r="C202">
        <v>367</v>
      </c>
      <c r="D202">
        <f>VLOOKUP(YEAR($A202),cennik__2[],2)</f>
        <v>2</v>
      </c>
      <c r="E202">
        <f t="shared" si="6"/>
        <v>734</v>
      </c>
      <c r="F202" s="2">
        <f>SUMIF(B$2:B202, B202, C$2:C202)</f>
        <v>1381</v>
      </c>
      <c r="G202" s="2">
        <f>VLOOKUP(F202,$L$1:$M$4,2,1)</f>
        <v>0.1</v>
      </c>
      <c r="H202" s="2">
        <f t="shared" si="7"/>
        <v>36.700000000000003</v>
      </c>
    </row>
    <row r="203" spans="1:8" x14ac:dyDescent="0.25">
      <c r="A203" s="1">
        <v>38721</v>
      </c>
      <c r="B203" s="2" t="s">
        <v>17</v>
      </c>
      <c r="C203">
        <v>295</v>
      </c>
      <c r="D203">
        <f>VLOOKUP(YEAR($A203),cennik__2[],2)</f>
        <v>2.0499999999999998</v>
      </c>
      <c r="E203">
        <f t="shared" si="6"/>
        <v>604.75</v>
      </c>
      <c r="F203" s="2">
        <f>SUMIF(B$2:B203, B203, C$2:C203)</f>
        <v>2481</v>
      </c>
      <c r="G203" s="2">
        <f>VLOOKUP(F203,$L$1:$M$4,2,1)</f>
        <v>0.1</v>
      </c>
      <c r="H203" s="2">
        <f t="shared" si="7"/>
        <v>29.5</v>
      </c>
    </row>
    <row r="204" spans="1:8" x14ac:dyDescent="0.25">
      <c r="A204" s="1">
        <v>38725</v>
      </c>
      <c r="B204" s="2" t="s">
        <v>58</v>
      </c>
      <c r="C204">
        <v>26</v>
      </c>
      <c r="D204">
        <f>VLOOKUP(YEAR($A204),cennik__2[],2)</f>
        <v>2.0499999999999998</v>
      </c>
      <c r="E204">
        <f t="shared" si="6"/>
        <v>53.3</v>
      </c>
      <c r="F204" s="2">
        <f>SUMIF(B$2:B204, B204, C$2:C204)</f>
        <v>177</v>
      </c>
      <c r="G204" s="2">
        <f>VLOOKUP(F204,$L$1:$M$4,2,1)</f>
        <v>0.05</v>
      </c>
      <c r="H204" s="2">
        <f t="shared" si="7"/>
        <v>1.3</v>
      </c>
    </row>
    <row r="205" spans="1:8" x14ac:dyDescent="0.25">
      <c r="A205" s="1">
        <v>38725</v>
      </c>
      <c r="B205" s="2" t="s">
        <v>96</v>
      </c>
      <c r="C205">
        <v>16</v>
      </c>
      <c r="D205">
        <f>VLOOKUP(YEAR($A205),cennik__2[],2)</f>
        <v>2.0499999999999998</v>
      </c>
      <c r="E205">
        <f t="shared" si="6"/>
        <v>32.799999999999997</v>
      </c>
      <c r="F205" s="2">
        <f>SUMIF(B$2:B205, B205, C$2:C205)</f>
        <v>16</v>
      </c>
      <c r="G205" s="2">
        <f>VLOOKUP(F205,$L$1:$M$4,2,1)</f>
        <v>0</v>
      </c>
      <c r="H205" s="2">
        <f t="shared" si="7"/>
        <v>0</v>
      </c>
    </row>
    <row r="206" spans="1:8" x14ac:dyDescent="0.25">
      <c r="A206" s="1">
        <v>38729</v>
      </c>
      <c r="B206" s="2" t="s">
        <v>12</v>
      </c>
      <c r="C206">
        <v>165</v>
      </c>
      <c r="D206">
        <f>VLOOKUP(YEAR($A206),cennik__2[],2)</f>
        <v>2.0499999999999998</v>
      </c>
      <c r="E206">
        <f t="shared" si="6"/>
        <v>338.24999999999994</v>
      </c>
      <c r="F206" s="2">
        <f>SUMIF(B$2:B206, B206, C$2:C206)</f>
        <v>2766</v>
      </c>
      <c r="G206" s="2">
        <f>VLOOKUP(F206,$L$1:$M$4,2,1)</f>
        <v>0.1</v>
      </c>
      <c r="H206" s="2">
        <f t="shared" si="7"/>
        <v>16.5</v>
      </c>
    </row>
    <row r="207" spans="1:8" x14ac:dyDescent="0.25">
      <c r="A207" s="1">
        <v>38729</v>
      </c>
      <c r="B207" s="2" t="s">
        <v>97</v>
      </c>
      <c r="C207">
        <v>20</v>
      </c>
      <c r="D207">
        <f>VLOOKUP(YEAR($A207),cennik__2[],2)</f>
        <v>2.0499999999999998</v>
      </c>
      <c r="E207">
        <f t="shared" si="6"/>
        <v>41</v>
      </c>
      <c r="F207" s="2">
        <f>SUMIF(B$2:B207, B207, C$2:C207)</f>
        <v>20</v>
      </c>
      <c r="G207" s="2">
        <f>VLOOKUP(F207,$L$1:$M$4,2,1)</f>
        <v>0</v>
      </c>
      <c r="H207" s="2">
        <f t="shared" si="7"/>
        <v>0</v>
      </c>
    </row>
    <row r="208" spans="1:8" x14ac:dyDescent="0.25">
      <c r="A208" s="1">
        <v>38734</v>
      </c>
      <c r="B208" s="2" t="s">
        <v>98</v>
      </c>
      <c r="C208">
        <v>2</v>
      </c>
      <c r="D208">
        <f>VLOOKUP(YEAR($A208),cennik__2[],2)</f>
        <v>2.0499999999999998</v>
      </c>
      <c r="E208">
        <f t="shared" si="6"/>
        <v>4.0999999999999996</v>
      </c>
      <c r="F208" s="2">
        <f>SUMIF(B$2:B208, B208, C$2:C208)</f>
        <v>2</v>
      </c>
      <c r="G208" s="2">
        <f>VLOOKUP(F208,$L$1:$M$4,2,1)</f>
        <v>0</v>
      </c>
      <c r="H208" s="2">
        <f t="shared" si="7"/>
        <v>0</v>
      </c>
    </row>
    <row r="209" spans="1:8" x14ac:dyDescent="0.25">
      <c r="A209" s="1">
        <v>38734</v>
      </c>
      <c r="B209" s="2" t="s">
        <v>99</v>
      </c>
      <c r="C209">
        <v>7</v>
      </c>
      <c r="D209">
        <f>VLOOKUP(YEAR($A209),cennik__2[],2)</f>
        <v>2.0499999999999998</v>
      </c>
      <c r="E209">
        <f t="shared" si="6"/>
        <v>14.349999999999998</v>
      </c>
      <c r="F209" s="2">
        <f>SUMIF(B$2:B209, B209, C$2:C209)</f>
        <v>7</v>
      </c>
      <c r="G209" s="2">
        <f>VLOOKUP(F209,$L$1:$M$4,2,1)</f>
        <v>0</v>
      </c>
      <c r="H209" s="2">
        <f t="shared" si="7"/>
        <v>0</v>
      </c>
    </row>
    <row r="210" spans="1:8" x14ac:dyDescent="0.25">
      <c r="A210" s="1">
        <v>38734</v>
      </c>
      <c r="B210" s="2" t="s">
        <v>32</v>
      </c>
      <c r="C210">
        <v>7</v>
      </c>
      <c r="D210">
        <f>VLOOKUP(YEAR($A210),cennik__2[],2)</f>
        <v>2.0499999999999998</v>
      </c>
      <c r="E210">
        <f t="shared" si="6"/>
        <v>14.349999999999998</v>
      </c>
      <c r="F210" s="2">
        <f>SUMIF(B$2:B210, B210, C$2:C210)</f>
        <v>10</v>
      </c>
      <c r="G210" s="2">
        <f>VLOOKUP(F210,$L$1:$M$4,2,1)</f>
        <v>0</v>
      </c>
      <c r="H210" s="2">
        <f t="shared" si="7"/>
        <v>0</v>
      </c>
    </row>
    <row r="211" spans="1:8" x14ac:dyDescent="0.25">
      <c r="A211" s="1">
        <v>38734</v>
      </c>
      <c r="B211" s="2" t="s">
        <v>81</v>
      </c>
      <c r="C211">
        <v>72</v>
      </c>
      <c r="D211">
        <f>VLOOKUP(YEAR($A211),cennik__2[],2)</f>
        <v>2.0499999999999998</v>
      </c>
      <c r="E211">
        <f t="shared" si="6"/>
        <v>147.6</v>
      </c>
      <c r="F211" s="2">
        <f>SUMIF(B$2:B211, B211, C$2:C211)</f>
        <v>211</v>
      </c>
      <c r="G211" s="2">
        <f>VLOOKUP(F211,$L$1:$M$4,2,1)</f>
        <v>0.05</v>
      </c>
      <c r="H211" s="2">
        <f t="shared" si="7"/>
        <v>3.6</v>
      </c>
    </row>
    <row r="212" spans="1:8" x14ac:dyDescent="0.25">
      <c r="A212" s="1">
        <v>38735</v>
      </c>
      <c r="B212" s="2" t="s">
        <v>74</v>
      </c>
      <c r="C212">
        <v>59</v>
      </c>
      <c r="D212">
        <f>VLOOKUP(YEAR($A212),cennik__2[],2)</f>
        <v>2.0499999999999998</v>
      </c>
      <c r="E212">
        <f t="shared" si="6"/>
        <v>120.94999999999999</v>
      </c>
      <c r="F212" s="2">
        <f>SUMIF(B$2:B212, B212, C$2:C212)</f>
        <v>195</v>
      </c>
      <c r="G212" s="2">
        <f>VLOOKUP(F212,$L$1:$M$4,2,1)</f>
        <v>0.05</v>
      </c>
      <c r="H212" s="2">
        <f t="shared" si="7"/>
        <v>2.95</v>
      </c>
    </row>
    <row r="213" spans="1:8" x14ac:dyDescent="0.25">
      <c r="A213" s="1">
        <v>38736</v>
      </c>
      <c r="B213" s="2" t="s">
        <v>48</v>
      </c>
      <c r="C213">
        <v>212</v>
      </c>
      <c r="D213">
        <f>VLOOKUP(YEAR($A213),cennik__2[],2)</f>
        <v>2.0499999999999998</v>
      </c>
      <c r="E213">
        <f t="shared" si="6"/>
        <v>434.59999999999997</v>
      </c>
      <c r="F213" s="2">
        <f>SUMIF(B$2:B213, B213, C$2:C213)</f>
        <v>1650</v>
      </c>
      <c r="G213" s="2">
        <f>VLOOKUP(F213,$L$1:$M$4,2,1)</f>
        <v>0.1</v>
      </c>
      <c r="H213" s="2">
        <f t="shared" si="7"/>
        <v>21.200000000000003</v>
      </c>
    </row>
    <row r="214" spans="1:8" x14ac:dyDescent="0.25">
      <c r="A214" s="1">
        <v>38741</v>
      </c>
      <c r="B214" s="2" t="s">
        <v>20</v>
      </c>
      <c r="C214">
        <v>195</v>
      </c>
      <c r="D214">
        <f>VLOOKUP(YEAR($A214),cennik__2[],2)</f>
        <v>2.0499999999999998</v>
      </c>
      <c r="E214">
        <f t="shared" si="6"/>
        <v>399.74999999999994</v>
      </c>
      <c r="F214" s="2">
        <f>SUMIF(B$2:B214, B214, C$2:C214)</f>
        <v>1576</v>
      </c>
      <c r="G214" s="2">
        <f>VLOOKUP(F214,$L$1:$M$4,2,1)</f>
        <v>0.1</v>
      </c>
      <c r="H214" s="2">
        <f t="shared" si="7"/>
        <v>19.5</v>
      </c>
    </row>
    <row r="215" spans="1:8" x14ac:dyDescent="0.25">
      <c r="A215" s="1">
        <v>38741</v>
      </c>
      <c r="B215" s="2" t="s">
        <v>60</v>
      </c>
      <c r="C215">
        <v>16</v>
      </c>
      <c r="D215">
        <f>VLOOKUP(YEAR($A215),cennik__2[],2)</f>
        <v>2.0499999999999998</v>
      </c>
      <c r="E215">
        <f t="shared" si="6"/>
        <v>32.799999999999997</v>
      </c>
      <c r="F215" s="2">
        <f>SUMIF(B$2:B215, B215, C$2:C215)</f>
        <v>23</v>
      </c>
      <c r="G215" s="2">
        <f>VLOOKUP(F215,$L$1:$M$4,2,1)</f>
        <v>0</v>
      </c>
      <c r="H215" s="2">
        <f t="shared" si="7"/>
        <v>0</v>
      </c>
    </row>
    <row r="216" spans="1:8" x14ac:dyDescent="0.25">
      <c r="A216" s="1">
        <v>38745</v>
      </c>
      <c r="B216" s="2" t="s">
        <v>15</v>
      </c>
      <c r="C216">
        <v>187</v>
      </c>
      <c r="D216">
        <f>VLOOKUP(YEAR($A216),cennik__2[],2)</f>
        <v>2.0499999999999998</v>
      </c>
      <c r="E216">
        <f t="shared" si="6"/>
        <v>383.34999999999997</v>
      </c>
      <c r="F216" s="2">
        <f>SUMIF(B$2:B216, B216, C$2:C216)</f>
        <v>630</v>
      </c>
      <c r="G216" s="2">
        <f>VLOOKUP(F216,$L$1:$M$4,2,1)</f>
        <v>0.05</v>
      </c>
      <c r="H216" s="2">
        <f t="shared" si="7"/>
        <v>9.35</v>
      </c>
    </row>
    <row r="217" spans="1:8" x14ac:dyDescent="0.25">
      <c r="A217" s="1">
        <v>38751</v>
      </c>
      <c r="B217" s="2" t="s">
        <v>20</v>
      </c>
      <c r="C217">
        <v>369</v>
      </c>
      <c r="D217">
        <f>VLOOKUP(YEAR($A217),cennik__2[],2)</f>
        <v>2.0499999999999998</v>
      </c>
      <c r="E217">
        <f t="shared" si="6"/>
        <v>756.44999999999993</v>
      </c>
      <c r="F217" s="2">
        <f>SUMIF(B$2:B217, B217, C$2:C217)</f>
        <v>1945</v>
      </c>
      <c r="G217" s="2">
        <f>VLOOKUP(F217,$L$1:$M$4,2,1)</f>
        <v>0.1</v>
      </c>
      <c r="H217" s="2">
        <f t="shared" si="7"/>
        <v>36.9</v>
      </c>
    </row>
    <row r="218" spans="1:8" x14ac:dyDescent="0.25">
      <c r="A218" s="1">
        <v>38754</v>
      </c>
      <c r="B218" s="2" t="s">
        <v>38</v>
      </c>
      <c r="C218">
        <v>190</v>
      </c>
      <c r="D218">
        <f>VLOOKUP(YEAR($A218),cennik__2[],2)</f>
        <v>2.0499999999999998</v>
      </c>
      <c r="E218">
        <f t="shared" si="6"/>
        <v>389.49999999999994</v>
      </c>
      <c r="F218" s="2">
        <f>SUMIF(B$2:B218, B218, C$2:C218)</f>
        <v>310</v>
      </c>
      <c r="G218" s="2">
        <f>VLOOKUP(F218,$L$1:$M$4,2,1)</f>
        <v>0.05</v>
      </c>
      <c r="H218" s="2">
        <f t="shared" si="7"/>
        <v>9.5</v>
      </c>
    </row>
    <row r="219" spans="1:8" x14ac:dyDescent="0.25">
      <c r="A219" s="1">
        <v>38754</v>
      </c>
      <c r="B219" s="2" t="s">
        <v>17</v>
      </c>
      <c r="C219">
        <v>453</v>
      </c>
      <c r="D219">
        <f>VLOOKUP(YEAR($A219),cennik__2[],2)</f>
        <v>2.0499999999999998</v>
      </c>
      <c r="E219">
        <f t="shared" si="6"/>
        <v>928.64999999999986</v>
      </c>
      <c r="F219" s="2">
        <f>SUMIF(B$2:B219, B219, C$2:C219)</f>
        <v>2934</v>
      </c>
      <c r="G219" s="2">
        <f>VLOOKUP(F219,$L$1:$M$4,2,1)</f>
        <v>0.1</v>
      </c>
      <c r="H219" s="2">
        <f t="shared" si="7"/>
        <v>45.300000000000004</v>
      </c>
    </row>
    <row r="220" spans="1:8" x14ac:dyDescent="0.25">
      <c r="A220" s="1">
        <v>38754</v>
      </c>
      <c r="B220" s="2" t="s">
        <v>25</v>
      </c>
      <c r="C220">
        <v>223</v>
      </c>
      <c r="D220">
        <f>VLOOKUP(YEAR($A220),cennik__2[],2)</f>
        <v>2.0499999999999998</v>
      </c>
      <c r="E220">
        <f t="shared" si="6"/>
        <v>457.15</v>
      </c>
      <c r="F220" s="2">
        <f>SUMIF(B$2:B220, B220, C$2:C220)</f>
        <v>2634</v>
      </c>
      <c r="G220" s="2">
        <f>VLOOKUP(F220,$L$1:$M$4,2,1)</f>
        <v>0.1</v>
      </c>
      <c r="H220" s="2">
        <f t="shared" si="7"/>
        <v>22.3</v>
      </c>
    </row>
    <row r="221" spans="1:8" x14ac:dyDescent="0.25">
      <c r="A221" s="1">
        <v>38755</v>
      </c>
      <c r="B221" s="2" t="s">
        <v>67</v>
      </c>
      <c r="C221">
        <v>1</v>
      </c>
      <c r="D221">
        <f>VLOOKUP(YEAR($A221),cennik__2[],2)</f>
        <v>2.0499999999999998</v>
      </c>
      <c r="E221">
        <f t="shared" si="6"/>
        <v>2.0499999999999998</v>
      </c>
      <c r="F221" s="2">
        <f>SUMIF(B$2:B221, B221, C$2:C221)</f>
        <v>3</v>
      </c>
      <c r="G221" s="2">
        <f>VLOOKUP(F221,$L$1:$M$4,2,1)</f>
        <v>0</v>
      </c>
      <c r="H221" s="2">
        <f t="shared" si="7"/>
        <v>0</v>
      </c>
    </row>
    <row r="222" spans="1:8" x14ac:dyDescent="0.25">
      <c r="A222" s="1">
        <v>38757</v>
      </c>
      <c r="B222" s="2" t="s">
        <v>58</v>
      </c>
      <c r="C222">
        <v>170</v>
      </c>
      <c r="D222">
        <f>VLOOKUP(YEAR($A222),cennik__2[],2)</f>
        <v>2.0499999999999998</v>
      </c>
      <c r="E222">
        <f t="shared" si="6"/>
        <v>348.49999999999994</v>
      </c>
      <c r="F222" s="2">
        <f>SUMIF(B$2:B222, B222, C$2:C222)</f>
        <v>347</v>
      </c>
      <c r="G222" s="2">
        <f>VLOOKUP(F222,$L$1:$M$4,2,1)</f>
        <v>0.05</v>
      </c>
      <c r="H222" s="2">
        <f t="shared" si="7"/>
        <v>8.5</v>
      </c>
    </row>
    <row r="223" spans="1:8" x14ac:dyDescent="0.25">
      <c r="A223" s="1">
        <v>38757</v>
      </c>
      <c r="B223" s="2" t="s">
        <v>89</v>
      </c>
      <c r="C223">
        <v>19</v>
      </c>
      <c r="D223">
        <f>VLOOKUP(YEAR($A223),cennik__2[],2)</f>
        <v>2.0499999999999998</v>
      </c>
      <c r="E223">
        <f t="shared" si="6"/>
        <v>38.949999999999996</v>
      </c>
      <c r="F223" s="2">
        <f>SUMIF(B$2:B223, B223, C$2:C223)</f>
        <v>28</v>
      </c>
      <c r="G223" s="2">
        <f>VLOOKUP(F223,$L$1:$M$4,2,1)</f>
        <v>0</v>
      </c>
      <c r="H223" s="2">
        <f t="shared" si="7"/>
        <v>0</v>
      </c>
    </row>
    <row r="224" spans="1:8" x14ac:dyDescent="0.25">
      <c r="A224" s="1">
        <v>38757</v>
      </c>
      <c r="B224" s="2" t="s">
        <v>20</v>
      </c>
      <c r="C224">
        <v>464</v>
      </c>
      <c r="D224">
        <f>VLOOKUP(YEAR($A224),cennik__2[],2)</f>
        <v>2.0499999999999998</v>
      </c>
      <c r="E224">
        <f t="shared" si="6"/>
        <v>951.19999999999993</v>
      </c>
      <c r="F224" s="2">
        <f>SUMIF(B$2:B224, B224, C$2:C224)</f>
        <v>2409</v>
      </c>
      <c r="G224" s="2">
        <f>VLOOKUP(F224,$L$1:$M$4,2,1)</f>
        <v>0.1</v>
      </c>
      <c r="H224" s="2">
        <f t="shared" si="7"/>
        <v>46.400000000000006</v>
      </c>
    </row>
    <row r="225" spans="1:8" x14ac:dyDescent="0.25">
      <c r="A225" s="1">
        <v>38761</v>
      </c>
      <c r="B225" s="2" t="s">
        <v>10</v>
      </c>
      <c r="C225">
        <v>230</v>
      </c>
      <c r="D225">
        <f>VLOOKUP(YEAR($A225),cennik__2[],2)</f>
        <v>2.0499999999999998</v>
      </c>
      <c r="E225">
        <f t="shared" si="6"/>
        <v>471.49999999999994</v>
      </c>
      <c r="F225" s="2">
        <f>SUMIF(B$2:B225, B225, C$2:C225)</f>
        <v>3107</v>
      </c>
      <c r="G225" s="2">
        <f>VLOOKUP(F225,$L$1:$M$4,2,1)</f>
        <v>0.1</v>
      </c>
      <c r="H225" s="2">
        <f t="shared" si="7"/>
        <v>23</v>
      </c>
    </row>
    <row r="226" spans="1:8" x14ac:dyDescent="0.25">
      <c r="A226" s="1">
        <v>38765</v>
      </c>
      <c r="B226" s="2" t="s">
        <v>12</v>
      </c>
      <c r="C226">
        <v>387</v>
      </c>
      <c r="D226">
        <f>VLOOKUP(YEAR($A226),cennik__2[],2)</f>
        <v>2.0499999999999998</v>
      </c>
      <c r="E226">
        <f t="shared" si="6"/>
        <v>793.34999999999991</v>
      </c>
      <c r="F226" s="2">
        <f>SUMIF(B$2:B226, B226, C$2:C226)</f>
        <v>3153</v>
      </c>
      <c r="G226" s="2">
        <f>VLOOKUP(F226,$L$1:$M$4,2,1)</f>
        <v>0.1</v>
      </c>
      <c r="H226" s="2">
        <f t="shared" si="7"/>
        <v>38.700000000000003</v>
      </c>
    </row>
    <row r="227" spans="1:8" x14ac:dyDescent="0.25">
      <c r="A227" s="1">
        <v>38766</v>
      </c>
      <c r="B227" s="2" t="s">
        <v>48</v>
      </c>
      <c r="C227">
        <v>264</v>
      </c>
      <c r="D227">
        <f>VLOOKUP(YEAR($A227),cennik__2[],2)</f>
        <v>2.0499999999999998</v>
      </c>
      <c r="E227">
        <f t="shared" si="6"/>
        <v>541.19999999999993</v>
      </c>
      <c r="F227" s="2">
        <f>SUMIF(B$2:B227, B227, C$2:C227)</f>
        <v>1914</v>
      </c>
      <c r="G227" s="2">
        <f>VLOOKUP(F227,$L$1:$M$4,2,1)</f>
        <v>0.1</v>
      </c>
      <c r="H227" s="2">
        <f t="shared" si="7"/>
        <v>26.400000000000002</v>
      </c>
    </row>
    <row r="228" spans="1:8" x14ac:dyDescent="0.25">
      <c r="A228" s="1">
        <v>38767</v>
      </c>
      <c r="B228" s="2" t="s">
        <v>21</v>
      </c>
      <c r="C228">
        <v>163</v>
      </c>
      <c r="D228">
        <f>VLOOKUP(YEAR($A228),cennik__2[],2)</f>
        <v>2.0499999999999998</v>
      </c>
      <c r="E228">
        <f t="shared" si="6"/>
        <v>334.15</v>
      </c>
      <c r="F228" s="2">
        <f>SUMIF(B$2:B228, B228, C$2:C228)</f>
        <v>757</v>
      </c>
      <c r="G228" s="2">
        <f>VLOOKUP(F228,$L$1:$M$4,2,1)</f>
        <v>0.05</v>
      </c>
      <c r="H228" s="2">
        <f t="shared" si="7"/>
        <v>8.15</v>
      </c>
    </row>
    <row r="229" spans="1:8" x14ac:dyDescent="0.25">
      <c r="A229" s="1">
        <v>38768</v>
      </c>
      <c r="B229" s="2" t="s">
        <v>39</v>
      </c>
      <c r="C229">
        <v>14</v>
      </c>
      <c r="D229">
        <f>VLOOKUP(YEAR($A229),cennik__2[],2)</f>
        <v>2.0499999999999998</v>
      </c>
      <c r="E229">
        <f t="shared" si="6"/>
        <v>28.699999999999996</v>
      </c>
      <c r="F229" s="2">
        <f>SUMIF(B$2:B229, B229, C$2:C229)</f>
        <v>26</v>
      </c>
      <c r="G229" s="2">
        <f>VLOOKUP(F229,$L$1:$M$4,2,1)</f>
        <v>0</v>
      </c>
      <c r="H229" s="2">
        <f t="shared" si="7"/>
        <v>0</v>
      </c>
    </row>
    <row r="230" spans="1:8" x14ac:dyDescent="0.25">
      <c r="A230" s="1">
        <v>38769</v>
      </c>
      <c r="B230" s="2" t="s">
        <v>74</v>
      </c>
      <c r="C230">
        <v>98</v>
      </c>
      <c r="D230">
        <f>VLOOKUP(YEAR($A230),cennik__2[],2)</f>
        <v>2.0499999999999998</v>
      </c>
      <c r="E230">
        <f t="shared" si="6"/>
        <v>200.89999999999998</v>
      </c>
      <c r="F230" s="2">
        <f>SUMIF(B$2:B230, B230, C$2:C230)</f>
        <v>293</v>
      </c>
      <c r="G230" s="2">
        <f>VLOOKUP(F230,$L$1:$M$4,2,1)</f>
        <v>0.05</v>
      </c>
      <c r="H230" s="2">
        <f t="shared" si="7"/>
        <v>4.9000000000000004</v>
      </c>
    </row>
    <row r="231" spans="1:8" x14ac:dyDescent="0.25">
      <c r="A231" s="1">
        <v>38780</v>
      </c>
      <c r="B231" s="2" t="s">
        <v>100</v>
      </c>
      <c r="C231">
        <v>16</v>
      </c>
      <c r="D231">
        <f>VLOOKUP(YEAR($A231),cennik__2[],2)</f>
        <v>2.0499999999999998</v>
      </c>
      <c r="E231">
        <f t="shared" si="6"/>
        <v>32.799999999999997</v>
      </c>
      <c r="F231" s="2">
        <f>SUMIF(B$2:B231, B231, C$2:C231)</f>
        <v>16</v>
      </c>
      <c r="G231" s="2">
        <f>VLOOKUP(F231,$L$1:$M$4,2,1)</f>
        <v>0</v>
      </c>
      <c r="H231" s="2">
        <f t="shared" si="7"/>
        <v>0</v>
      </c>
    </row>
    <row r="232" spans="1:8" x14ac:dyDescent="0.25">
      <c r="A232" s="1">
        <v>38780</v>
      </c>
      <c r="B232" s="2" t="s">
        <v>29</v>
      </c>
      <c r="C232">
        <v>80</v>
      </c>
      <c r="D232">
        <f>VLOOKUP(YEAR($A232),cennik__2[],2)</f>
        <v>2.0499999999999998</v>
      </c>
      <c r="E232">
        <f t="shared" si="6"/>
        <v>164</v>
      </c>
      <c r="F232" s="2">
        <f>SUMIF(B$2:B232, B232, C$2:C232)</f>
        <v>128</v>
      </c>
      <c r="G232" s="2">
        <f>VLOOKUP(F232,$L$1:$M$4,2,1)</f>
        <v>0.05</v>
      </c>
      <c r="H232" s="2">
        <f t="shared" si="7"/>
        <v>4</v>
      </c>
    </row>
    <row r="233" spans="1:8" x14ac:dyDescent="0.25">
      <c r="A233" s="1">
        <v>38784</v>
      </c>
      <c r="B233" s="2" t="s">
        <v>42</v>
      </c>
      <c r="C233">
        <v>127</v>
      </c>
      <c r="D233">
        <f>VLOOKUP(YEAR($A233),cennik__2[],2)</f>
        <v>2.0499999999999998</v>
      </c>
      <c r="E233">
        <f t="shared" si="6"/>
        <v>260.34999999999997</v>
      </c>
      <c r="F233" s="2">
        <f>SUMIF(B$2:B233, B233, C$2:C233)</f>
        <v>307</v>
      </c>
      <c r="G233" s="2">
        <f>VLOOKUP(F233,$L$1:$M$4,2,1)</f>
        <v>0.05</v>
      </c>
      <c r="H233" s="2">
        <f t="shared" si="7"/>
        <v>6.3500000000000005</v>
      </c>
    </row>
    <row r="234" spans="1:8" x14ac:dyDescent="0.25">
      <c r="A234" s="1">
        <v>38786</v>
      </c>
      <c r="B234" s="2" t="s">
        <v>22</v>
      </c>
      <c r="C234">
        <v>170</v>
      </c>
      <c r="D234">
        <f>VLOOKUP(YEAR($A234),cennik__2[],2)</f>
        <v>2.0499999999999998</v>
      </c>
      <c r="E234">
        <f t="shared" si="6"/>
        <v>348.49999999999994</v>
      </c>
      <c r="F234" s="2">
        <f>SUMIF(B$2:B234, B234, C$2:C234)</f>
        <v>490</v>
      </c>
      <c r="G234" s="2">
        <f>VLOOKUP(F234,$L$1:$M$4,2,1)</f>
        <v>0.05</v>
      </c>
      <c r="H234" s="2">
        <f t="shared" si="7"/>
        <v>8.5</v>
      </c>
    </row>
    <row r="235" spans="1:8" x14ac:dyDescent="0.25">
      <c r="A235" s="1">
        <v>38787</v>
      </c>
      <c r="B235" s="2" t="s">
        <v>64</v>
      </c>
      <c r="C235">
        <v>28</v>
      </c>
      <c r="D235">
        <f>VLOOKUP(YEAR($A235),cennik__2[],2)</f>
        <v>2.0499999999999998</v>
      </c>
      <c r="E235">
        <f t="shared" si="6"/>
        <v>57.399999999999991</v>
      </c>
      <c r="F235" s="2">
        <f>SUMIF(B$2:B235, B235, C$2:C235)</f>
        <v>125</v>
      </c>
      <c r="G235" s="2">
        <f>VLOOKUP(F235,$L$1:$M$4,2,1)</f>
        <v>0.05</v>
      </c>
      <c r="H235" s="2">
        <f t="shared" si="7"/>
        <v>1.4000000000000001</v>
      </c>
    </row>
    <row r="236" spans="1:8" x14ac:dyDescent="0.25">
      <c r="A236" s="1">
        <v>38788</v>
      </c>
      <c r="B236" s="2" t="s">
        <v>101</v>
      </c>
      <c r="C236">
        <v>12</v>
      </c>
      <c r="D236">
        <f>VLOOKUP(YEAR($A236),cennik__2[],2)</f>
        <v>2.0499999999999998</v>
      </c>
      <c r="E236">
        <f t="shared" si="6"/>
        <v>24.599999999999998</v>
      </c>
      <c r="F236" s="2">
        <f>SUMIF(B$2:B236, B236, C$2:C236)</f>
        <v>12</v>
      </c>
      <c r="G236" s="2">
        <f>VLOOKUP(F236,$L$1:$M$4,2,1)</f>
        <v>0</v>
      </c>
      <c r="H236" s="2">
        <f t="shared" si="7"/>
        <v>0</v>
      </c>
    </row>
    <row r="237" spans="1:8" x14ac:dyDescent="0.25">
      <c r="A237" s="1">
        <v>38790</v>
      </c>
      <c r="B237" s="2" t="s">
        <v>102</v>
      </c>
      <c r="C237">
        <v>10</v>
      </c>
      <c r="D237">
        <f>VLOOKUP(YEAR($A237),cennik__2[],2)</f>
        <v>2.0499999999999998</v>
      </c>
      <c r="E237">
        <f t="shared" si="6"/>
        <v>20.5</v>
      </c>
      <c r="F237" s="2">
        <f>SUMIF(B$2:B237, B237, C$2:C237)</f>
        <v>10</v>
      </c>
      <c r="G237" s="2">
        <f>VLOOKUP(F237,$L$1:$M$4,2,1)</f>
        <v>0</v>
      </c>
      <c r="H237" s="2">
        <f t="shared" si="7"/>
        <v>0</v>
      </c>
    </row>
    <row r="238" spans="1:8" x14ac:dyDescent="0.25">
      <c r="A238" s="1">
        <v>38791</v>
      </c>
      <c r="B238" s="2" t="s">
        <v>33</v>
      </c>
      <c r="C238">
        <v>65</v>
      </c>
      <c r="D238">
        <f>VLOOKUP(YEAR($A238),cennik__2[],2)</f>
        <v>2.0499999999999998</v>
      </c>
      <c r="E238">
        <f t="shared" si="6"/>
        <v>133.25</v>
      </c>
      <c r="F238" s="2">
        <f>SUMIF(B$2:B238, B238, C$2:C238)</f>
        <v>785</v>
      </c>
      <c r="G238" s="2">
        <f>VLOOKUP(F238,$L$1:$M$4,2,1)</f>
        <v>0.05</v>
      </c>
      <c r="H238" s="2">
        <f t="shared" si="7"/>
        <v>3.25</v>
      </c>
    </row>
    <row r="239" spans="1:8" x14ac:dyDescent="0.25">
      <c r="A239" s="1">
        <v>38792</v>
      </c>
      <c r="B239" s="2" t="s">
        <v>103</v>
      </c>
      <c r="C239">
        <v>17</v>
      </c>
      <c r="D239">
        <f>VLOOKUP(YEAR($A239),cennik__2[],2)</f>
        <v>2.0499999999999998</v>
      </c>
      <c r="E239">
        <f t="shared" si="6"/>
        <v>34.849999999999994</v>
      </c>
      <c r="F239" s="2">
        <f>SUMIF(B$2:B239, B239, C$2:C239)</f>
        <v>17</v>
      </c>
      <c r="G239" s="2">
        <f>VLOOKUP(F239,$L$1:$M$4,2,1)</f>
        <v>0</v>
      </c>
      <c r="H239" s="2">
        <f t="shared" si="7"/>
        <v>0</v>
      </c>
    </row>
    <row r="240" spans="1:8" x14ac:dyDescent="0.25">
      <c r="A240" s="1">
        <v>38792</v>
      </c>
      <c r="B240" s="2" t="s">
        <v>12</v>
      </c>
      <c r="C240">
        <v>262</v>
      </c>
      <c r="D240">
        <f>VLOOKUP(YEAR($A240),cennik__2[],2)</f>
        <v>2.0499999999999998</v>
      </c>
      <c r="E240">
        <f t="shared" si="6"/>
        <v>537.09999999999991</v>
      </c>
      <c r="F240" s="2">
        <f>SUMIF(B$2:B240, B240, C$2:C240)</f>
        <v>3415</v>
      </c>
      <c r="G240" s="2">
        <f>VLOOKUP(F240,$L$1:$M$4,2,1)</f>
        <v>0.1</v>
      </c>
      <c r="H240" s="2">
        <f t="shared" si="7"/>
        <v>26.200000000000003</v>
      </c>
    </row>
    <row r="241" spans="1:8" x14ac:dyDescent="0.25">
      <c r="A241" s="1">
        <v>38792</v>
      </c>
      <c r="B241" s="2" t="s">
        <v>104</v>
      </c>
      <c r="C241">
        <v>20</v>
      </c>
      <c r="D241">
        <f>VLOOKUP(YEAR($A241),cennik__2[],2)</f>
        <v>2.0499999999999998</v>
      </c>
      <c r="E241">
        <f t="shared" si="6"/>
        <v>41</v>
      </c>
      <c r="F241" s="2">
        <f>SUMIF(B$2:B241, B241, C$2:C241)</f>
        <v>20</v>
      </c>
      <c r="G241" s="2">
        <f>VLOOKUP(F241,$L$1:$M$4,2,1)</f>
        <v>0</v>
      </c>
      <c r="H241" s="2">
        <f t="shared" si="7"/>
        <v>0</v>
      </c>
    </row>
    <row r="242" spans="1:8" x14ac:dyDescent="0.25">
      <c r="A242" s="1">
        <v>38801</v>
      </c>
      <c r="B242" s="2" t="s">
        <v>10</v>
      </c>
      <c r="C242">
        <v>224</v>
      </c>
      <c r="D242">
        <f>VLOOKUP(YEAR($A242),cennik__2[],2)</f>
        <v>2.0499999999999998</v>
      </c>
      <c r="E242">
        <f t="shared" si="6"/>
        <v>459.19999999999993</v>
      </c>
      <c r="F242" s="2">
        <f>SUMIF(B$2:B242, B242, C$2:C242)</f>
        <v>3331</v>
      </c>
      <c r="G242" s="2">
        <f>VLOOKUP(F242,$L$1:$M$4,2,1)</f>
        <v>0.1</v>
      </c>
      <c r="H242" s="2">
        <f t="shared" si="7"/>
        <v>22.400000000000002</v>
      </c>
    </row>
    <row r="243" spans="1:8" x14ac:dyDescent="0.25">
      <c r="A243" s="1">
        <v>38808</v>
      </c>
      <c r="B243" s="2" t="s">
        <v>55</v>
      </c>
      <c r="C243">
        <v>199</v>
      </c>
      <c r="D243">
        <f>VLOOKUP(YEAR($A243),cennik__2[],2)</f>
        <v>2.0499999999999998</v>
      </c>
      <c r="E243">
        <f t="shared" si="6"/>
        <v>407.95</v>
      </c>
      <c r="F243" s="2">
        <f>SUMIF(B$2:B243, B243, C$2:C243)</f>
        <v>334</v>
      </c>
      <c r="G243" s="2">
        <f>VLOOKUP(F243,$L$1:$M$4,2,1)</f>
        <v>0.05</v>
      </c>
      <c r="H243" s="2">
        <f t="shared" si="7"/>
        <v>9.9500000000000011</v>
      </c>
    </row>
    <row r="244" spans="1:8" x14ac:dyDescent="0.25">
      <c r="A244" s="1">
        <v>38813</v>
      </c>
      <c r="B244" s="2" t="s">
        <v>33</v>
      </c>
      <c r="C244">
        <v>70</v>
      </c>
      <c r="D244">
        <f>VLOOKUP(YEAR($A244),cennik__2[],2)</f>
        <v>2.0499999999999998</v>
      </c>
      <c r="E244">
        <f t="shared" si="6"/>
        <v>143.5</v>
      </c>
      <c r="F244" s="2">
        <f>SUMIF(B$2:B244, B244, C$2:C244)</f>
        <v>855</v>
      </c>
      <c r="G244" s="2">
        <f>VLOOKUP(F244,$L$1:$M$4,2,1)</f>
        <v>0.05</v>
      </c>
      <c r="H244" s="2">
        <f t="shared" si="7"/>
        <v>3.5</v>
      </c>
    </row>
    <row r="245" spans="1:8" x14ac:dyDescent="0.25">
      <c r="A245" s="1">
        <v>38815</v>
      </c>
      <c r="B245" s="2" t="s">
        <v>105</v>
      </c>
      <c r="C245">
        <v>171</v>
      </c>
      <c r="D245">
        <f>VLOOKUP(YEAR($A245),cennik__2[],2)</f>
        <v>2.0499999999999998</v>
      </c>
      <c r="E245">
        <f t="shared" si="6"/>
        <v>350.54999999999995</v>
      </c>
      <c r="F245" s="2">
        <f>SUMIF(B$2:B245, B245, C$2:C245)</f>
        <v>171</v>
      </c>
      <c r="G245" s="2">
        <f>VLOOKUP(F245,$L$1:$M$4,2,1)</f>
        <v>0.05</v>
      </c>
      <c r="H245" s="2">
        <f t="shared" si="7"/>
        <v>8.5500000000000007</v>
      </c>
    </row>
    <row r="246" spans="1:8" x14ac:dyDescent="0.25">
      <c r="A246" s="1">
        <v>38815</v>
      </c>
      <c r="B246" s="2" t="s">
        <v>106</v>
      </c>
      <c r="C246">
        <v>1</v>
      </c>
      <c r="D246">
        <f>VLOOKUP(YEAR($A246),cennik__2[],2)</f>
        <v>2.0499999999999998</v>
      </c>
      <c r="E246">
        <f t="shared" si="6"/>
        <v>2.0499999999999998</v>
      </c>
      <c r="F246" s="2">
        <f>SUMIF(B$2:B246, B246, C$2:C246)</f>
        <v>1</v>
      </c>
      <c r="G246" s="2">
        <f>VLOOKUP(F246,$L$1:$M$4,2,1)</f>
        <v>0</v>
      </c>
      <c r="H246" s="2">
        <f t="shared" si="7"/>
        <v>0</v>
      </c>
    </row>
    <row r="247" spans="1:8" x14ac:dyDescent="0.25">
      <c r="A247" s="1">
        <v>38817</v>
      </c>
      <c r="B247" s="2" t="s">
        <v>97</v>
      </c>
      <c r="C247">
        <v>13</v>
      </c>
      <c r="D247">
        <f>VLOOKUP(YEAR($A247),cennik__2[],2)</f>
        <v>2.0499999999999998</v>
      </c>
      <c r="E247">
        <f t="shared" si="6"/>
        <v>26.65</v>
      </c>
      <c r="F247" s="2">
        <f>SUMIF(B$2:B247, B247, C$2:C247)</f>
        <v>33</v>
      </c>
      <c r="G247" s="2">
        <f>VLOOKUP(F247,$L$1:$M$4,2,1)</f>
        <v>0</v>
      </c>
      <c r="H247" s="2">
        <f t="shared" si="7"/>
        <v>0</v>
      </c>
    </row>
    <row r="248" spans="1:8" x14ac:dyDescent="0.25">
      <c r="A248" s="1">
        <v>38818</v>
      </c>
      <c r="B248" s="2" t="s">
        <v>12</v>
      </c>
      <c r="C248">
        <v>293</v>
      </c>
      <c r="D248">
        <f>VLOOKUP(YEAR($A248),cennik__2[],2)</f>
        <v>2.0499999999999998</v>
      </c>
      <c r="E248">
        <f t="shared" si="6"/>
        <v>600.65</v>
      </c>
      <c r="F248" s="2">
        <f>SUMIF(B$2:B248, B248, C$2:C248)</f>
        <v>3708</v>
      </c>
      <c r="G248" s="2">
        <f>VLOOKUP(F248,$L$1:$M$4,2,1)</f>
        <v>0.1</v>
      </c>
      <c r="H248" s="2">
        <f t="shared" si="7"/>
        <v>29.3</v>
      </c>
    </row>
    <row r="249" spans="1:8" x14ac:dyDescent="0.25">
      <c r="A249" s="1">
        <v>38818</v>
      </c>
      <c r="B249" s="2" t="s">
        <v>90</v>
      </c>
      <c r="C249">
        <v>11</v>
      </c>
      <c r="D249">
        <f>VLOOKUP(YEAR($A249),cennik__2[],2)</f>
        <v>2.0499999999999998</v>
      </c>
      <c r="E249">
        <f t="shared" si="6"/>
        <v>22.549999999999997</v>
      </c>
      <c r="F249" s="2">
        <f>SUMIF(B$2:B249, B249, C$2:C249)</f>
        <v>27</v>
      </c>
      <c r="G249" s="2">
        <f>VLOOKUP(F249,$L$1:$M$4,2,1)</f>
        <v>0</v>
      </c>
      <c r="H249" s="2">
        <f t="shared" si="7"/>
        <v>0</v>
      </c>
    </row>
    <row r="250" spans="1:8" x14ac:dyDescent="0.25">
      <c r="A250" s="1">
        <v>38820</v>
      </c>
      <c r="B250" s="2" t="s">
        <v>53</v>
      </c>
      <c r="C250">
        <v>162</v>
      </c>
      <c r="D250">
        <f>VLOOKUP(YEAR($A250),cennik__2[],2)</f>
        <v>2.0499999999999998</v>
      </c>
      <c r="E250">
        <f t="shared" si="6"/>
        <v>332.09999999999997</v>
      </c>
      <c r="F250" s="2">
        <f>SUMIF(B$2:B250, B250, C$2:C250)</f>
        <v>2817</v>
      </c>
      <c r="G250" s="2">
        <f>VLOOKUP(F250,$L$1:$M$4,2,1)</f>
        <v>0.1</v>
      </c>
      <c r="H250" s="2">
        <f t="shared" si="7"/>
        <v>16.2</v>
      </c>
    </row>
    <row r="251" spans="1:8" x14ac:dyDescent="0.25">
      <c r="A251" s="1">
        <v>38821</v>
      </c>
      <c r="B251" s="2" t="s">
        <v>61</v>
      </c>
      <c r="C251">
        <v>187</v>
      </c>
      <c r="D251">
        <f>VLOOKUP(YEAR($A251),cennik__2[],2)</f>
        <v>2.0499999999999998</v>
      </c>
      <c r="E251">
        <f t="shared" si="6"/>
        <v>383.34999999999997</v>
      </c>
      <c r="F251" s="2">
        <f>SUMIF(B$2:B251, B251, C$2:C251)</f>
        <v>366</v>
      </c>
      <c r="G251" s="2">
        <f>VLOOKUP(F251,$L$1:$M$4,2,1)</f>
        <v>0.05</v>
      </c>
      <c r="H251" s="2">
        <f t="shared" si="7"/>
        <v>9.35</v>
      </c>
    </row>
    <row r="252" spans="1:8" x14ac:dyDescent="0.25">
      <c r="A252" s="1">
        <v>38822</v>
      </c>
      <c r="B252" s="2" t="s">
        <v>21</v>
      </c>
      <c r="C252">
        <v>192</v>
      </c>
      <c r="D252">
        <f>VLOOKUP(YEAR($A252),cennik__2[],2)</f>
        <v>2.0499999999999998</v>
      </c>
      <c r="E252">
        <f t="shared" si="6"/>
        <v>393.59999999999997</v>
      </c>
      <c r="F252" s="2">
        <f>SUMIF(B$2:B252, B252, C$2:C252)</f>
        <v>949</v>
      </c>
      <c r="G252" s="2">
        <f>VLOOKUP(F252,$L$1:$M$4,2,1)</f>
        <v>0.05</v>
      </c>
      <c r="H252" s="2">
        <f t="shared" si="7"/>
        <v>9.6000000000000014</v>
      </c>
    </row>
    <row r="253" spans="1:8" x14ac:dyDescent="0.25">
      <c r="A253" s="1">
        <v>38824</v>
      </c>
      <c r="B253" s="2" t="s">
        <v>27</v>
      </c>
      <c r="C253">
        <v>127</v>
      </c>
      <c r="D253">
        <f>VLOOKUP(YEAR($A253),cennik__2[],2)</f>
        <v>2.0499999999999998</v>
      </c>
      <c r="E253">
        <f t="shared" si="6"/>
        <v>260.34999999999997</v>
      </c>
      <c r="F253" s="2">
        <f>SUMIF(B$2:B253, B253, C$2:C253)</f>
        <v>714</v>
      </c>
      <c r="G253" s="2">
        <f>VLOOKUP(F253,$L$1:$M$4,2,1)</f>
        <v>0.05</v>
      </c>
      <c r="H253" s="2">
        <f t="shared" si="7"/>
        <v>6.3500000000000005</v>
      </c>
    </row>
    <row r="254" spans="1:8" x14ac:dyDescent="0.25">
      <c r="A254" s="1">
        <v>38826</v>
      </c>
      <c r="B254" s="2" t="s">
        <v>12</v>
      </c>
      <c r="C254">
        <v>198</v>
      </c>
      <c r="D254">
        <f>VLOOKUP(YEAR($A254),cennik__2[],2)</f>
        <v>2.0499999999999998</v>
      </c>
      <c r="E254">
        <f t="shared" si="6"/>
        <v>405.9</v>
      </c>
      <c r="F254" s="2">
        <f>SUMIF(B$2:B254, B254, C$2:C254)</f>
        <v>3906</v>
      </c>
      <c r="G254" s="2">
        <f>VLOOKUP(F254,$L$1:$M$4,2,1)</f>
        <v>0.1</v>
      </c>
      <c r="H254" s="2">
        <f t="shared" si="7"/>
        <v>19.8</v>
      </c>
    </row>
    <row r="255" spans="1:8" x14ac:dyDescent="0.25">
      <c r="A255" s="1">
        <v>38826</v>
      </c>
      <c r="B255" s="2" t="s">
        <v>107</v>
      </c>
      <c r="C255">
        <v>4</v>
      </c>
      <c r="D255">
        <f>VLOOKUP(YEAR($A255),cennik__2[],2)</f>
        <v>2.0499999999999998</v>
      </c>
      <c r="E255">
        <f t="shared" si="6"/>
        <v>8.1999999999999993</v>
      </c>
      <c r="F255" s="2">
        <f>SUMIF(B$2:B255, B255, C$2:C255)</f>
        <v>4</v>
      </c>
      <c r="G255" s="2">
        <f>VLOOKUP(F255,$L$1:$M$4,2,1)</f>
        <v>0</v>
      </c>
      <c r="H255" s="2">
        <f t="shared" si="7"/>
        <v>0</v>
      </c>
    </row>
    <row r="256" spans="1:8" x14ac:dyDescent="0.25">
      <c r="A256" s="1">
        <v>38826</v>
      </c>
      <c r="B256" s="2" t="s">
        <v>20</v>
      </c>
      <c r="C256">
        <v>110</v>
      </c>
      <c r="D256">
        <f>VLOOKUP(YEAR($A256),cennik__2[],2)</f>
        <v>2.0499999999999998</v>
      </c>
      <c r="E256">
        <f t="shared" si="6"/>
        <v>225.49999999999997</v>
      </c>
      <c r="F256" s="2">
        <f>SUMIF(B$2:B256, B256, C$2:C256)</f>
        <v>2519</v>
      </c>
      <c r="G256" s="2">
        <f>VLOOKUP(F256,$L$1:$M$4,2,1)</f>
        <v>0.1</v>
      </c>
      <c r="H256" s="2">
        <f t="shared" si="7"/>
        <v>11</v>
      </c>
    </row>
    <row r="257" spans="1:8" x14ac:dyDescent="0.25">
      <c r="A257" s="1">
        <v>38826</v>
      </c>
      <c r="B257" s="2" t="s">
        <v>21</v>
      </c>
      <c r="C257">
        <v>123</v>
      </c>
      <c r="D257">
        <f>VLOOKUP(YEAR($A257),cennik__2[],2)</f>
        <v>2.0499999999999998</v>
      </c>
      <c r="E257">
        <f t="shared" si="6"/>
        <v>252.14999999999998</v>
      </c>
      <c r="F257" s="2">
        <f>SUMIF(B$2:B257, B257, C$2:C257)</f>
        <v>1072</v>
      </c>
      <c r="G257" s="2">
        <f>VLOOKUP(F257,$L$1:$M$4,2,1)</f>
        <v>0.1</v>
      </c>
      <c r="H257" s="2">
        <f t="shared" si="7"/>
        <v>12.3</v>
      </c>
    </row>
    <row r="258" spans="1:8" x14ac:dyDescent="0.25">
      <c r="A258" s="1">
        <v>38827</v>
      </c>
      <c r="B258" s="2" t="s">
        <v>69</v>
      </c>
      <c r="C258">
        <v>159</v>
      </c>
      <c r="D258">
        <f>VLOOKUP(YEAR($A258),cennik__2[],2)</f>
        <v>2.0499999999999998</v>
      </c>
      <c r="E258">
        <f t="shared" ref="E258:E321" si="8">C258*D258</f>
        <v>325.95</v>
      </c>
      <c r="F258" s="2">
        <f>SUMIF(B$2:B258, B258, C$2:C258)</f>
        <v>437</v>
      </c>
      <c r="G258" s="2">
        <f>VLOOKUP(F258,$L$1:$M$4,2,1)</f>
        <v>0.05</v>
      </c>
      <c r="H258" s="2">
        <f t="shared" ref="H258:H321" si="9">C258*G258</f>
        <v>7.95</v>
      </c>
    </row>
    <row r="259" spans="1:8" x14ac:dyDescent="0.25">
      <c r="A259" s="1">
        <v>38828</v>
      </c>
      <c r="B259" s="2" t="s">
        <v>108</v>
      </c>
      <c r="C259">
        <v>19</v>
      </c>
      <c r="D259">
        <f>VLOOKUP(YEAR($A259),cennik__2[],2)</f>
        <v>2.0499999999999998</v>
      </c>
      <c r="E259">
        <f t="shared" si="8"/>
        <v>38.949999999999996</v>
      </c>
      <c r="F259" s="2">
        <f>SUMIF(B$2:B259, B259, C$2:C259)</f>
        <v>19</v>
      </c>
      <c r="G259" s="2">
        <f>VLOOKUP(F259,$L$1:$M$4,2,1)</f>
        <v>0</v>
      </c>
      <c r="H259" s="2">
        <f t="shared" si="9"/>
        <v>0</v>
      </c>
    </row>
    <row r="260" spans="1:8" x14ac:dyDescent="0.25">
      <c r="A260" s="1">
        <v>38834</v>
      </c>
      <c r="B260" s="2" t="s">
        <v>25</v>
      </c>
      <c r="C260">
        <v>289</v>
      </c>
      <c r="D260">
        <f>VLOOKUP(YEAR($A260),cennik__2[],2)</f>
        <v>2.0499999999999998</v>
      </c>
      <c r="E260">
        <f t="shared" si="8"/>
        <v>592.44999999999993</v>
      </c>
      <c r="F260" s="2">
        <f>SUMIF(B$2:B260, B260, C$2:C260)</f>
        <v>2923</v>
      </c>
      <c r="G260" s="2">
        <f>VLOOKUP(F260,$L$1:$M$4,2,1)</f>
        <v>0.1</v>
      </c>
      <c r="H260" s="2">
        <f t="shared" si="9"/>
        <v>28.900000000000002</v>
      </c>
    </row>
    <row r="261" spans="1:8" x14ac:dyDescent="0.25">
      <c r="A261" s="1">
        <v>38834</v>
      </c>
      <c r="B261" s="2" t="s">
        <v>26</v>
      </c>
      <c r="C261">
        <v>136</v>
      </c>
      <c r="D261">
        <f>VLOOKUP(YEAR($A261),cennik__2[],2)</f>
        <v>2.0499999999999998</v>
      </c>
      <c r="E261">
        <f t="shared" si="8"/>
        <v>278.79999999999995</v>
      </c>
      <c r="F261" s="2">
        <f>SUMIF(B$2:B261, B261, C$2:C261)</f>
        <v>456</v>
      </c>
      <c r="G261" s="2">
        <f>VLOOKUP(F261,$L$1:$M$4,2,1)</f>
        <v>0.05</v>
      </c>
      <c r="H261" s="2">
        <f t="shared" si="9"/>
        <v>6.8000000000000007</v>
      </c>
    </row>
    <row r="262" spans="1:8" x14ac:dyDescent="0.25">
      <c r="A262" s="1">
        <v>38845</v>
      </c>
      <c r="B262" s="2" t="s">
        <v>28</v>
      </c>
      <c r="C262">
        <v>41</v>
      </c>
      <c r="D262">
        <f>VLOOKUP(YEAR($A262),cennik__2[],2)</f>
        <v>2.0499999999999998</v>
      </c>
      <c r="E262">
        <f t="shared" si="8"/>
        <v>84.05</v>
      </c>
      <c r="F262" s="2">
        <f>SUMIF(B$2:B262, B262, C$2:C262)</f>
        <v>337</v>
      </c>
      <c r="G262" s="2">
        <f>VLOOKUP(F262,$L$1:$M$4,2,1)</f>
        <v>0.05</v>
      </c>
      <c r="H262" s="2">
        <f t="shared" si="9"/>
        <v>2.0500000000000003</v>
      </c>
    </row>
    <row r="263" spans="1:8" x14ac:dyDescent="0.25">
      <c r="A263" s="1">
        <v>38846</v>
      </c>
      <c r="B263" s="2" t="s">
        <v>48</v>
      </c>
      <c r="C263">
        <v>385</v>
      </c>
      <c r="D263">
        <f>VLOOKUP(YEAR($A263),cennik__2[],2)</f>
        <v>2.0499999999999998</v>
      </c>
      <c r="E263">
        <f t="shared" si="8"/>
        <v>789.24999999999989</v>
      </c>
      <c r="F263" s="2">
        <f>SUMIF(B$2:B263, B263, C$2:C263)</f>
        <v>2299</v>
      </c>
      <c r="G263" s="2">
        <f>VLOOKUP(F263,$L$1:$M$4,2,1)</f>
        <v>0.1</v>
      </c>
      <c r="H263" s="2">
        <f t="shared" si="9"/>
        <v>38.5</v>
      </c>
    </row>
    <row r="264" spans="1:8" x14ac:dyDescent="0.25">
      <c r="A264" s="1">
        <v>38847</v>
      </c>
      <c r="B264" s="2" t="s">
        <v>109</v>
      </c>
      <c r="C264">
        <v>17</v>
      </c>
      <c r="D264">
        <f>VLOOKUP(YEAR($A264),cennik__2[],2)</f>
        <v>2.0499999999999998</v>
      </c>
      <c r="E264">
        <f t="shared" si="8"/>
        <v>34.849999999999994</v>
      </c>
      <c r="F264" s="2">
        <f>SUMIF(B$2:B264, B264, C$2:C264)</f>
        <v>17</v>
      </c>
      <c r="G264" s="2">
        <f>VLOOKUP(F264,$L$1:$M$4,2,1)</f>
        <v>0</v>
      </c>
      <c r="H264" s="2">
        <f t="shared" si="9"/>
        <v>0</v>
      </c>
    </row>
    <row r="265" spans="1:8" x14ac:dyDescent="0.25">
      <c r="A265" s="1">
        <v>38847</v>
      </c>
      <c r="B265" s="2" t="s">
        <v>110</v>
      </c>
      <c r="C265">
        <v>20</v>
      </c>
      <c r="D265">
        <f>VLOOKUP(YEAR($A265),cennik__2[],2)</f>
        <v>2.0499999999999998</v>
      </c>
      <c r="E265">
        <f t="shared" si="8"/>
        <v>41</v>
      </c>
      <c r="F265" s="2">
        <f>SUMIF(B$2:B265, B265, C$2:C265)</f>
        <v>20</v>
      </c>
      <c r="G265" s="2">
        <f>VLOOKUP(F265,$L$1:$M$4,2,1)</f>
        <v>0</v>
      </c>
      <c r="H265" s="2">
        <f t="shared" si="9"/>
        <v>0</v>
      </c>
    </row>
    <row r="266" spans="1:8" x14ac:dyDescent="0.25">
      <c r="A266" s="1">
        <v>38851</v>
      </c>
      <c r="B266" s="2" t="s">
        <v>111</v>
      </c>
      <c r="C266">
        <v>19</v>
      </c>
      <c r="D266">
        <f>VLOOKUP(YEAR($A266),cennik__2[],2)</f>
        <v>2.0499999999999998</v>
      </c>
      <c r="E266">
        <f t="shared" si="8"/>
        <v>38.949999999999996</v>
      </c>
      <c r="F266" s="2">
        <f>SUMIF(B$2:B266, B266, C$2:C266)</f>
        <v>19</v>
      </c>
      <c r="G266" s="2">
        <f>VLOOKUP(F266,$L$1:$M$4,2,1)</f>
        <v>0</v>
      </c>
      <c r="H266" s="2">
        <f t="shared" si="9"/>
        <v>0</v>
      </c>
    </row>
    <row r="267" spans="1:8" x14ac:dyDescent="0.25">
      <c r="A267" s="1">
        <v>38852</v>
      </c>
      <c r="B267" s="2" t="s">
        <v>46</v>
      </c>
      <c r="C267">
        <v>13</v>
      </c>
      <c r="D267">
        <f>VLOOKUP(YEAR($A267),cennik__2[],2)</f>
        <v>2.0499999999999998</v>
      </c>
      <c r="E267">
        <f t="shared" si="8"/>
        <v>26.65</v>
      </c>
      <c r="F267" s="2">
        <f>SUMIF(B$2:B267, B267, C$2:C267)</f>
        <v>28</v>
      </c>
      <c r="G267" s="2">
        <f>VLOOKUP(F267,$L$1:$M$4,2,1)</f>
        <v>0</v>
      </c>
      <c r="H267" s="2">
        <f t="shared" si="9"/>
        <v>0</v>
      </c>
    </row>
    <row r="268" spans="1:8" x14ac:dyDescent="0.25">
      <c r="A268" s="1">
        <v>38853</v>
      </c>
      <c r="B268" s="2" t="s">
        <v>100</v>
      </c>
      <c r="C268">
        <v>13</v>
      </c>
      <c r="D268">
        <f>VLOOKUP(YEAR($A268),cennik__2[],2)</f>
        <v>2.0499999999999998</v>
      </c>
      <c r="E268">
        <f t="shared" si="8"/>
        <v>26.65</v>
      </c>
      <c r="F268" s="2">
        <f>SUMIF(B$2:B268, B268, C$2:C268)</f>
        <v>29</v>
      </c>
      <c r="G268" s="2">
        <f>VLOOKUP(F268,$L$1:$M$4,2,1)</f>
        <v>0</v>
      </c>
      <c r="H268" s="2">
        <f t="shared" si="9"/>
        <v>0</v>
      </c>
    </row>
    <row r="269" spans="1:8" x14ac:dyDescent="0.25">
      <c r="A269" s="1">
        <v>38855</v>
      </c>
      <c r="B269" s="2" t="s">
        <v>83</v>
      </c>
      <c r="C269">
        <v>168</v>
      </c>
      <c r="D269">
        <f>VLOOKUP(YEAR($A269),cennik__2[],2)</f>
        <v>2.0499999999999998</v>
      </c>
      <c r="E269">
        <f t="shared" si="8"/>
        <v>344.4</v>
      </c>
      <c r="F269" s="2">
        <f>SUMIF(B$2:B269, B269, C$2:C269)</f>
        <v>400</v>
      </c>
      <c r="G269" s="2">
        <f>VLOOKUP(F269,$L$1:$M$4,2,1)</f>
        <v>0.05</v>
      </c>
      <c r="H269" s="2">
        <f t="shared" si="9"/>
        <v>8.4</v>
      </c>
    </row>
    <row r="270" spans="1:8" x14ac:dyDescent="0.25">
      <c r="A270" s="1">
        <v>38855</v>
      </c>
      <c r="B270" s="2" t="s">
        <v>112</v>
      </c>
      <c r="C270">
        <v>18</v>
      </c>
      <c r="D270">
        <f>VLOOKUP(YEAR($A270),cennik__2[],2)</f>
        <v>2.0499999999999998</v>
      </c>
      <c r="E270">
        <f t="shared" si="8"/>
        <v>36.9</v>
      </c>
      <c r="F270" s="2">
        <f>SUMIF(B$2:B270, B270, C$2:C270)</f>
        <v>18</v>
      </c>
      <c r="G270" s="2">
        <f>VLOOKUP(F270,$L$1:$M$4,2,1)</f>
        <v>0</v>
      </c>
      <c r="H270" s="2">
        <f t="shared" si="9"/>
        <v>0</v>
      </c>
    </row>
    <row r="271" spans="1:8" x14ac:dyDescent="0.25">
      <c r="A271" s="1">
        <v>38855</v>
      </c>
      <c r="B271" s="2" t="s">
        <v>17</v>
      </c>
      <c r="C271">
        <v>131</v>
      </c>
      <c r="D271">
        <f>VLOOKUP(YEAR($A271),cennik__2[],2)</f>
        <v>2.0499999999999998</v>
      </c>
      <c r="E271">
        <f t="shared" si="8"/>
        <v>268.54999999999995</v>
      </c>
      <c r="F271" s="2">
        <f>SUMIF(B$2:B271, B271, C$2:C271)</f>
        <v>3065</v>
      </c>
      <c r="G271" s="2">
        <f>VLOOKUP(F271,$L$1:$M$4,2,1)</f>
        <v>0.1</v>
      </c>
      <c r="H271" s="2">
        <f t="shared" si="9"/>
        <v>13.100000000000001</v>
      </c>
    </row>
    <row r="272" spans="1:8" x14ac:dyDescent="0.25">
      <c r="A272" s="1">
        <v>38856</v>
      </c>
      <c r="B272" s="2" t="s">
        <v>25</v>
      </c>
      <c r="C272">
        <v>187</v>
      </c>
      <c r="D272">
        <f>VLOOKUP(YEAR($A272),cennik__2[],2)</f>
        <v>2.0499999999999998</v>
      </c>
      <c r="E272">
        <f t="shared" si="8"/>
        <v>383.34999999999997</v>
      </c>
      <c r="F272" s="2">
        <f>SUMIF(B$2:B272, B272, C$2:C272)</f>
        <v>3110</v>
      </c>
      <c r="G272" s="2">
        <f>VLOOKUP(F272,$L$1:$M$4,2,1)</f>
        <v>0.1</v>
      </c>
      <c r="H272" s="2">
        <f t="shared" si="9"/>
        <v>18.7</v>
      </c>
    </row>
    <row r="273" spans="1:8" x14ac:dyDescent="0.25">
      <c r="A273" s="1">
        <v>38857</v>
      </c>
      <c r="B273" s="2" t="s">
        <v>27</v>
      </c>
      <c r="C273">
        <v>412</v>
      </c>
      <c r="D273">
        <f>VLOOKUP(YEAR($A273),cennik__2[],2)</f>
        <v>2.0499999999999998</v>
      </c>
      <c r="E273">
        <f t="shared" si="8"/>
        <v>844.59999999999991</v>
      </c>
      <c r="F273" s="2">
        <f>SUMIF(B$2:B273, B273, C$2:C273)</f>
        <v>1126</v>
      </c>
      <c r="G273" s="2">
        <f>VLOOKUP(F273,$L$1:$M$4,2,1)</f>
        <v>0.1</v>
      </c>
      <c r="H273" s="2">
        <f t="shared" si="9"/>
        <v>41.2</v>
      </c>
    </row>
    <row r="274" spans="1:8" x14ac:dyDescent="0.25">
      <c r="A274" s="1">
        <v>38859</v>
      </c>
      <c r="B274" s="2" t="s">
        <v>9</v>
      </c>
      <c r="C274">
        <v>40</v>
      </c>
      <c r="D274">
        <f>VLOOKUP(YEAR($A274),cennik__2[],2)</f>
        <v>2.0499999999999998</v>
      </c>
      <c r="E274">
        <f t="shared" si="8"/>
        <v>82</v>
      </c>
      <c r="F274" s="2">
        <f>SUMIF(B$2:B274, B274, C$2:C274)</f>
        <v>511</v>
      </c>
      <c r="G274" s="2">
        <f>VLOOKUP(F274,$L$1:$M$4,2,1)</f>
        <v>0.05</v>
      </c>
      <c r="H274" s="2">
        <f t="shared" si="9"/>
        <v>2</v>
      </c>
    </row>
    <row r="275" spans="1:8" x14ac:dyDescent="0.25">
      <c r="A275" s="1">
        <v>38860</v>
      </c>
      <c r="B275" s="2" t="s">
        <v>40</v>
      </c>
      <c r="C275">
        <v>166</v>
      </c>
      <c r="D275">
        <f>VLOOKUP(YEAR($A275),cennik__2[],2)</f>
        <v>2.0499999999999998</v>
      </c>
      <c r="E275">
        <f t="shared" si="8"/>
        <v>340.29999999999995</v>
      </c>
      <c r="F275" s="2">
        <f>SUMIF(B$2:B275, B275, C$2:C275)</f>
        <v>727</v>
      </c>
      <c r="G275" s="2">
        <f>VLOOKUP(F275,$L$1:$M$4,2,1)</f>
        <v>0.05</v>
      </c>
      <c r="H275" s="2">
        <f t="shared" si="9"/>
        <v>8.3000000000000007</v>
      </c>
    </row>
    <row r="276" spans="1:8" x14ac:dyDescent="0.25">
      <c r="A276" s="1">
        <v>38861</v>
      </c>
      <c r="B276" s="2" t="s">
        <v>69</v>
      </c>
      <c r="C276">
        <v>173</v>
      </c>
      <c r="D276">
        <f>VLOOKUP(YEAR($A276),cennik__2[],2)</f>
        <v>2.0499999999999998</v>
      </c>
      <c r="E276">
        <f t="shared" si="8"/>
        <v>354.65</v>
      </c>
      <c r="F276" s="2">
        <f>SUMIF(B$2:B276, B276, C$2:C276)</f>
        <v>610</v>
      </c>
      <c r="G276" s="2">
        <f>VLOOKUP(F276,$L$1:$M$4,2,1)</f>
        <v>0.05</v>
      </c>
      <c r="H276" s="2">
        <f t="shared" si="9"/>
        <v>8.65</v>
      </c>
    </row>
    <row r="277" spans="1:8" x14ac:dyDescent="0.25">
      <c r="A277" s="1">
        <v>38862</v>
      </c>
      <c r="B277" s="2" t="s">
        <v>113</v>
      </c>
      <c r="C277">
        <v>2</v>
      </c>
      <c r="D277">
        <f>VLOOKUP(YEAR($A277),cennik__2[],2)</f>
        <v>2.0499999999999998</v>
      </c>
      <c r="E277">
        <f t="shared" si="8"/>
        <v>4.0999999999999996</v>
      </c>
      <c r="F277" s="2">
        <f>SUMIF(B$2:B277, B277, C$2:C277)</f>
        <v>2</v>
      </c>
      <c r="G277" s="2">
        <f>VLOOKUP(F277,$L$1:$M$4,2,1)</f>
        <v>0</v>
      </c>
      <c r="H277" s="2">
        <f t="shared" si="9"/>
        <v>0</v>
      </c>
    </row>
    <row r="278" spans="1:8" x14ac:dyDescent="0.25">
      <c r="A278" s="1">
        <v>38862</v>
      </c>
      <c r="B278" s="2" t="s">
        <v>114</v>
      </c>
      <c r="C278">
        <v>18</v>
      </c>
      <c r="D278">
        <f>VLOOKUP(YEAR($A278),cennik__2[],2)</f>
        <v>2.0499999999999998</v>
      </c>
      <c r="E278">
        <f t="shared" si="8"/>
        <v>36.9</v>
      </c>
      <c r="F278" s="2">
        <f>SUMIF(B$2:B278, B278, C$2:C278)</f>
        <v>18</v>
      </c>
      <c r="G278" s="2">
        <f>VLOOKUP(F278,$L$1:$M$4,2,1)</f>
        <v>0</v>
      </c>
      <c r="H278" s="2">
        <f t="shared" si="9"/>
        <v>0</v>
      </c>
    </row>
    <row r="279" spans="1:8" x14ac:dyDescent="0.25">
      <c r="A279" s="1">
        <v>38863</v>
      </c>
      <c r="B279" s="2" t="s">
        <v>115</v>
      </c>
      <c r="C279">
        <v>15</v>
      </c>
      <c r="D279">
        <f>VLOOKUP(YEAR($A279),cennik__2[],2)</f>
        <v>2.0499999999999998</v>
      </c>
      <c r="E279">
        <f t="shared" si="8"/>
        <v>30.749999999999996</v>
      </c>
      <c r="F279" s="2">
        <f>SUMIF(B$2:B279, B279, C$2:C279)</f>
        <v>15</v>
      </c>
      <c r="G279" s="2">
        <f>VLOOKUP(F279,$L$1:$M$4,2,1)</f>
        <v>0</v>
      </c>
      <c r="H279" s="2">
        <f t="shared" si="9"/>
        <v>0</v>
      </c>
    </row>
    <row r="280" spans="1:8" x14ac:dyDescent="0.25">
      <c r="A280" s="1">
        <v>38864</v>
      </c>
      <c r="B280" s="2" t="s">
        <v>105</v>
      </c>
      <c r="C280">
        <v>243</v>
      </c>
      <c r="D280">
        <f>VLOOKUP(YEAR($A280),cennik__2[],2)</f>
        <v>2.0499999999999998</v>
      </c>
      <c r="E280">
        <f t="shared" si="8"/>
        <v>498.15</v>
      </c>
      <c r="F280" s="2">
        <f>SUMIF(B$2:B280, B280, C$2:C280)</f>
        <v>414</v>
      </c>
      <c r="G280" s="2">
        <f>VLOOKUP(F280,$L$1:$M$4,2,1)</f>
        <v>0.05</v>
      </c>
      <c r="H280" s="2">
        <f t="shared" si="9"/>
        <v>12.15</v>
      </c>
    </row>
    <row r="281" spans="1:8" x14ac:dyDescent="0.25">
      <c r="A281" s="1">
        <v>38865</v>
      </c>
      <c r="B281" s="2" t="s">
        <v>20</v>
      </c>
      <c r="C281">
        <v>460</v>
      </c>
      <c r="D281">
        <f>VLOOKUP(YEAR($A281),cennik__2[],2)</f>
        <v>2.0499999999999998</v>
      </c>
      <c r="E281">
        <f t="shared" si="8"/>
        <v>942.99999999999989</v>
      </c>
      <c r="F281" s="2">
        <f>SUMIF(B$2:B281, B281, C$2:C281)</f>
        <v>2979</v>
      </c>
      <c r="G281" s="2">
        <f>VLOOKUP(F281,$L$1:$M$4,2,1)</f>
        <v>0.1</v>
      </c>
      <c r="H281" s="2">
        <f t="shared" si="9"/>
        <v>46</v>
      </c>
    </row>
    <row r="282" spans="1:8" x14ac:dyDescent="0.25">
      <c r="A282" s="1">
        <v>38865</v>
      </c>
      <c r="B282" s="2" t="s">
        <v>116</v>
      </c>
      <c r="C282">
        <v>8</v>
      </c>
      <c r="D282">
        <f>VLOOKUP(YEAR($A282),cennik__2[],2)</f>
        <v>2.0499999999999998</v>
      </c>
      <c r="E282">
        <f t="shared" si="8"/>
        <v>16.399999999999999</v>
      </c>
      <c r="F282" s="2">
        <f>SUMIF(B$2:B282, B282, C$2:C282)</f>
        <v>8</v>
      </c>
      <c r="G282" s="2">
        <f>VLOOKUP(F282,$L$1:$M$4,2,1)</f>
        <v>0</v>
      </c>
      <c r="H282" s="2">
        <f t="shared" si="9"/>
        <v>0</v>
      </c>
    </row>
    <row r="283" spans="1:8" x14ac:dyDescent="0.25">
      <c r="A283" s="1">
        <v>38866</v>
      </c>
      <c r="B283" s="2" t="s">
        <v>11</v>
      </c>
      <c r="C283">
        <v>150</v>
      </c>
      <c r="D283">
        <f>VLOOKUP(YEAR($A283),cennik__2[],2)</f>
        <v>2.0499999999999998</v>
      </c>
      <c r="E283">
        <f t="shared" si="8"/>
        <v>307.5</v>
      </c>
      <c r="F283" s="2">
        <f>SUMIF(B$2:B283, B283, C$2:C283)</f>
        <v>311</v>
      </c>
      <c r="G283" s="2">
        <f>VLOOKUP(F283,$L$1:$M$4,2,1)</f>
        <v>0.05</v>
      </c>
      <c r="H283" s="2">
        <f t="shared" si="9"/>
        <v>7.5</v>
      </c>
    </row>
    <row r="284" spans="1:8" x14ac:dyDescent="0.25">
      <c r="A284" s="1">
        <v>38867</v>
      </c>
      <c r="B284" s="2" t="s">
        <v>55</v>
      </c>
      <c r="C284">
        <v>72</v>
      </c>
      <c r="D284">
        <f>VLOOKUP(YEAR($A284),cennik__2[],2)</f>
        <v>2.0499999999999998</v>
      </c>
      <c r="E284">
        <f t="shared" si="8"/>
        <v>147.6</v>
      </c>
      <c r="F284" s="2">
        <f>SUMIF(B$2:B284, B284, C$2:C284)</f>
        <v>406</v>
      </c>
      <c r="G284" s="2">
        <f>VLOOKUP(F284,$L$1:$M$4,2,1)</f>
        <v>0.05</v>
      </c>
      <c r="H284" s="2">
        <f t="shared" si="9"/>
        <v>3.6</v>
      </c>
    </row>
    <row r="285" spans="1:8" x14ac:dyDescent="0.25">
      <c r="A285" s="1">
        <v>38867</v>
      </c>
      <c r="B285" s="2" t="s">
        <v>12</v>
      </c>
      <c r="C285">
        <v>217</v>
      </c>
      <c r="D285">
        <f>VLOOKUP(YEAR($A285),cennik__2[],2)</f>
        <v>2.0499999999999998</v>
      </c>
      <c r="E285">
        <f t="shared" si="8"/>
        <v>444.84999999999997</v>
      </c>
      <c r="F285" s="2">
        <f>SUMIF(B$2:B285, B285, C$2:C285)</f>
        <v>4123</v>
      </c>
      <c r="G285" s="2">
        <f>VLOOKUP(F285,$L$1:$M$4,2,1)</f>
        <v>0.1</v>
      </c>
      <c r="H285" s="2">
        <f t="shared" si="9"/>
        <v>21.700000000000003</v>
      </c>
    </row>
    <row r="286" spans="1:8" x14ac:dyDescent="0.25">
      <c r="A286" s="1">
        <v>38870</v>
      </c>
      <c r="B286" s="2" t="s">
        <v>42</v>
      </c>
      <c r="C286">
        <v>164</v>
      </c>
      <c r="D286">
        <f>VLOOKUP(YEAR($A286),cennik__2[],2)</f>
        <v>2.0499999999999998</v>
      </c>
      <c r="E286">
        <f t="shared" si="8"/>
        <v>336.2</v>
      </c>
      <c r="F286" s="2">
        <f>SUMIF(B$2:B286, B286, C$2:C286)</f>
        <v>471</v>
      </c>
      <c r="G286" s="2">
        <f>VLOOKUP(F286,$L$1:$M$4,2,1)</f>
        <v>0.05</v>
      </c>
      <c r="H286" s="2">
        <f t="shared" si="9"/>
        <v>8.2000000000000011</v>
      </c>
    </row>
    <row r="287" spans="1:8" x14ac:dyDescent="0.25">
      <c r="A287" s="1">
        <v>38870</v>
      </c>
      <c r="B287" s="2" t="s">
        <v>48</v>
      </c>
      <c r="C287">
        <v>429</v>
      </c>
      <c r="D287">
        <f>VLOOKUP(YEAR($A287),cennik__2[],2)</f>
        <v>2.0499999999999998</v>
      </c>
      <c r="E287">
        <f t="shared" si="8"/>
        <v>879.44999999999993</v>
      </c>
      <c r="F287" s="2">
        <f>SUMIF(B$2:B287, B287, C$2:C287)</f>
        <v>2728</v>
      </c>
      <c r="G287" s="2">
        <f>VLOOKUP(F287,$L$1:$M$4,2,1)</f>
        <v>0.1</v>
      </c>
      <c r="H287" s="2">
        <f t="shared" si="9"/>
        <v>42.900000000000006</v>
      </c>
    </row>
    <row r="288" spans="1:8" x14ac:dyDescent="0.25">
      <c r="A288" s="1">
        <v>38875</v>
      </c>
      <c r="B288" s="2" t="s">
        <v>11</v>
      </c>
      <c r="C288">
        <v>63</v>
      </c>
      <c r="D288">
        <f>VLOOKUP(YEAR($A288),cennik__2[],2)</f>
        <v>2.0499999999999998</v>
      </c>
      <c r="E288">
        <f t="shared" si="8"/>
        <v>129.14999999999998</v>
      </c>
      <c r="F288" s="2">
        <f>SUMIF(B$2:B288, B288, C$2:C288)</f>
        <v>374</v>
      </c>
      <c r="G288" s="2">
        <f>VLOOKUP(F288,$L$1:$M$4,2,1)</f>
        <v>0.05</v>
      </c>
      <c r="H288" s="2">
        <f t="shared" si="9"/>
        <v>3.1500000000000004</v>
      </c>
    </row>
    <row r="289" spans="1:8" x14ac:dyDescent="0.25">
      <c r="A289" s="1">
        <v>38878</v>
      </c>
      <c r="B289" s="2" t="s">
        <v>33</v>
      </c>
      <c r="C289">
        <v>106</v>
      </c>
      <c r="D289">
        <f>VLOOKUP(YEAR($A289),cennik__2[],2)</f>
        <v>2.0499999999999998</v>
      </c>
      <c r="E289">
        <f t="shared" si="8"/>
        <v>217.29999999999998</v>
      </c>
      <c r="F289" s="2">
        <f>SUMIF(B$2:B289, B289, C$2:C289)</f>
        <v>961</v>
      </c>
      <c r="G289" s="2">
        <f>VLOOKUP(F289,$L$1:$M$4,2,1)</f>
        <v>0.05</v>
      </c>
      <c r="H289" s="2">
        <f t="shared" si="9"/>
        <v>5.3000000000000007</v>
      </c>
    </row>
    <row r="290" spans="1:8" x14ac:dyDescent="0.25">
      <c r="A290" s="1">
        <v>38886</v>
      </c>
      <c r="B290" s="2" t="s">
        <v>25</v>
      </c>
      <c r="C290">
        <v>136</v>
      </c>
      <c r="D290">
        <f>VLOOKUP(YEAR($A290),cennik__2[],2)</f>
        <v>2.0499999999999998</v>
      </c>
      <c r="E290">
        <f t="shared" si="8"/>
        <v>278.79999999999995</v>
      </c>
      <c r="F290" s="2">
        <f>SUMIF(B$2:B290, B290, C$2:C290)</f>
        <v>3246</v>
      </c>
      <c r="G290" s="2">
        <f>VLOOKUP(F290,$L$1:$M$4,2,1)</f>
        <v>0.1</v>
      </c>
      <c r="H290" s="2">
        <f t="shared" si="9"/>
        <v>13.600000000000001</v>
      </c>
    </row>
    <row r="291" spans="1:8" x14ac:dyDescent="0.25">
      <c r="A291" s="1">
        <v>38887</v>
      </c>
      <c r="B291" s="2" t="s">
        <v>117</v>
      </c>
      <c r="C291">
        <v>7</v>
      </c>
      <c r="D291">
        <f>VLOOKUP(YEAR($A291),cennik__2[],2)</f>
        <v>2.0499999999999998</v>
      </c>
      <c r="E291">
        <f t="shared" si="8"/>
        <v>14.349999999999998</v>
      </c>
      <c r="F291" s="2">
        <f>SUMIF(B$2:B291, B291, C$2:C291)</f>
        <v>7</v>
      </c>
      <c r="G291" s="2">
        <f>VLOOKUP(F291,$L$1:$M$4,2,1)</f>
        <v>0</v>
      </c>
      <c r="H291" s="2">
        <f t="shared" si="9"/>
        <v>0</v>
      </c>
    </row>
    <row r="292" spans="1:8" x14ac:dyDescent="0.25">
      <c r="A292" s="1">
        <v>38896</v>
      </c>
      <c r="B292" s="2" t="s">
        <v>15</v>
      </c>
      <c r="C292">
        <v>114</v>
      </c>
      <c r="D292">
        <f>VLOOKUP(YEAR($A292),cennik__2[],2)</f>
        <v>2.0499999999999998</v>
      </c>
      <c r="E292">
        <f t="shared" si="8"/>
        <v>233.7</v>
      </c>
      <c r="F292" s="2">
        <f>SUMIF(B$2:B292, B292, C$2:C292)</f>
        <v>744</v>
      </c>
      <c r="G292" s="2">
        <f>VLOOKUP(F292,$L$1:$M$4,2,1)</f>
        <v>0.05</v>
      </c>
      <c r="H292" s="2">
        <f t="shared" si="9"/>
        <v>5.7</v>
      </c>
    </row>
    <row r="293" spans="1:8" x14ac:dyDescent="0.25">
      <c r="A293" s="1">
        <v>38896</v>
      </c>
      <c r="B293" s="2" t="s">
        <v>118</v>
      </c>
      <c r="C293">
        <v>12</v>
      </c>
      <c r="D293">
        <f>VLOOKUP(YEAR($A293),cennik__2[],2)</f>
        <v>2.0499999999999998</v>
      </c>
      <c r="E293">
        <f t="shared" si="8"/>
        <v>24.599999999999998</v>
      </c>
      <c r="F293" s="2">
        <f>SUMIF(B$2:B293, B293, C$2:C293)</f>
        <v>12</v>
      </c>
      <c r="G293" s="2">
        <f>VLOOKUP(F293,$L$1:$M$4,2,1)</f>
        <v>0</v>
      </c>
      <c r="H293" s="2">
        <f t="shared" si="9"/>
        <v>0</v>
      </c>
    </row>
    <row r="294" spans="1:8" x14ac:dyDescent="0.25">
      <c r="A294" s="1">
        <v>38902</v>
      </c>
      <c r="B294" s="2" t="s">
        <v>12</v>
      </c>
      <c r="C294">
        <v>443</v>
      </c>
      <c r="D294">
        <f>VLOOKUP(YEAR($A294),cennik__2[],2)</f>
        <v>2.0499999999999998</v>
      </c>
      <c r="E294">
        <f t="shared" si="8"/>
        <v>908.15</v>
      </c>
      <c r="F294" s="2">
        <f>SUMIF(B$2:B294, B294, C$2:C294)</f>
        <v>4566</v>
      </c>
      <c r="G294" s="2">
        <f>VLOOKUP(F294,$L$1:$M$4,2,1)</f>
        <v>0.1</v>
      </c>
      <c r="H294" s="2">
        <f t="shared" si="9"/>
        <v>44.300000000000004</v>
      </c>
    </row>
    <row r="295" spans="1:8" x14ac:dyDescent="0.25">
      <c r="A295" s="1">
        <v>38904</v>
      </c>
      <c r="B295" s="2" t="s">
        <v>55</v>
      </c>
      <c r="C295">
        <v>73</v>
      </c>
      <c r="D295">
        <f>VLOOKUP(YEAR($A295),cennik__2[],2)</f>
        <v>2.0499999999999998</v>
      </c>
      <c r="E295">
        <f t="shared" si="8"/>
        <v>149.64999999999998</v>
      </c>
      <c r="F295" s="2">
        <f>SUMIF(B$2:B295, B295, C$2:C295)</f>
        <v>479</v>
      </c>
      <c r="G295" s="2">
        <f>VLOOKUP(F295,$L$1:$M$4,2,1)</f>
        <v>0.05</v>
      </c>
      <c r="H295" s="2">
        <f t="shared" si="9"/>
        <v>3.6500000000000004</v>
      </c>
    </row>
    <row r="296" spans="1:8" x14ac:dyDescent="0.25">
      <c r="A296" s="1">
        <v>38907</v>
      </c>
      <c r="B296" s="2" t="s">
        <v>119</v>
      </c>
      <c r="C296">
        <v>15</v>
      </c>
      <c r="D296">
        <f>VLOOKUP(YEAR($A296),cennik__2[],2)</f>
        <v>2.0499999999999998</v>
      </c>
      <c r="E296">
        <f t="shared" si="8"/>
        <v>30.749999999999996</v>
      </c>
      <c r="F296" s="2">
        <f>SUMIF(B$2:B296, B296, C$2:C296)</f>
        <v>15</v>
      </c>
      <c r="G296" s="2">
        <f>VLOOKUP(F296,$L$1:$M$4,2,1)</f>
        <v>0</v>
      </c>
      <c r="H296" s="2">
        <f t="shared" si="9"/>
        <v>0</v>
      </c>
    </row>
    <row r="297" spans="1:8" x14ac:dyDescent="0.25">
      <c r="A297" s="1">
        <v>38907</v>
      </c>
      <c r="B297" s="2" t="s">
        <v>120</v>
      </c>
      <c r="C297">
        <v>9</v>
      </c>
      <c r="D297">
        <f>VLOOKUP(YEAR($A297),cennik__2[],2)</f>
        <v>2.0499999999999998</v>
      </c>
      <c r="E297">
        <f t="shared" si="8"/>
        <v>18.45</v>
      </c>
      <c r="F297" s="2">
        <f>SUMIF(B$2:B297, B297, C$2:C297)</f>
        <v>9</v>
      </c>
      <c r="G297" s="2">
        <f>VLOOKUP(F297,$L$1:$M$4,2,1)</f>
        <v>0</v>
      </c>
      <c r="H297" s="2">
        <f t="shared" si="9"/>
        <v>0</v>
      </c>
    </row>
    <row r="298" spans="1:8" x14ac:dyDescent="0.25">
      <c r="A298" s="1">
        <v>38908</v>
      </c>
      <c r="B298" s="2" t="s">
        <v>121</v>
      </c>
      <c r="C298">
        <v>20</v>
      </c>
      <c r="D298">
        <f>VLOOKUP(YEAR($A298),cennik__2[],2)</f>
        <v>2.0499999999999998</v>
      </c>
      <c r="E298">
        <f t="shared" si="8"/>
        <v>41</v>
      </c>
      <c r="F298" s="2">
        <f>SUMIF(B$2:B298, B298, C$2:C298)</f>
        <v>20</v>
      </c>
      <c r="G298" s="2">
        <f>VLOOKUP(F298,$L$1:$M$4,2,1)</f>
        <v>0</v>
      </c>
      <c r="H298" s="2">
        <f t="shared" si="9"/>
        <v>0</v>
      </c>
    </row>
    <row r="299" spans="1:8" x14ac:dyDescent="0.25">
      <c r="A299" s="1">
        <v>38910</v>
      </c>
      <c r="B299" s="2" t="s">
        <v>122</v>
      </c>
      <c r="C299">
        <v>9</v>
      </c>
      <c r="D299">
        <f>VLOOKUP(YEAR($A299),cennik__2[],2)</f>
        <v>2.0499999999999998</v>
      </c>
      <c r="E299">
        <f t="shared" si="8"/>
        <v>18.45</v>
      </c>
      <c r="F299" s="2">
        <f>SUMIF(B$2:B299, B299, C$2:C299)</f>
        <v>9</v>
      </c>
      <c r="G299" s="2">
        <f>VLOOKUP(F299,$L$1:$M$4,2,1)</f>
        <v>0</v>
      </c>
      <c r="H299" s="2">
        <f t="shared" si="9"/>
        <v>0</v>
      </c>
    </row>
    <row r="300" spans="1:8" x14ac:dyDescent="0.25">
      <c r="A300" s="1">
        <v>38911</v>
      </c>
      <c r="B300" s="2" t="s">
        <v>123</v>
      </c>
      <c r="C300">
        <v>88</v>
      </c>
      <c r="D300">
        <f>VLOOKUP(YEAR($A300),cennik__2[],2)</f>
        <v>2.0499999999999998</v>
      </c>
      <c r="E300">
        <f t="shared" si="8"/>
        <v>180.39999999999998</v>
      </c>
      <c r="F300" s="2">
        <f>SUMIF(B$2:B300, B300, C$2:C300)</f>
        <v>88</v>
      </c>
      <c r="G300" s="2">
        <f>VLOOKUP(F300,$L$1:$M$4,2,1)</f>
        <v>0</v>
      </c>
      <c r="H300" s="2">
        <f t="shared" si="9"/>
        <v>0</v>
      </c>
    </row>
    <row r="301" spans="1:8" x14ac:dyDescent="0.25">
      <c r="A301" s="1">
        <v>38911</v>
      </c>
      <c r="B301" s="2" t="s">
        <v>10</v>
      </c>
      <c r="C301">
        <v>139</v>
      </c>
      <c r="D301">
        <f>VLOOKUP(YEAR($A301),cennik__2[],2)</f>
        <v>2.0499999999999998</v>
      </c>
      <c r="E301">
        <f t="shared" si="8"/>
        <v>284.95</v>
      </c>
      <c r="F301" s="2">
        <f>SUMIF(B$2:B301, B301, C$2:C301)</f>
        <v>3470</v>
      </c>
      <c r="G301" s="2">
        <f>VLOOKUP(F301,$L$1:$M$4,2,1)</f>
        <v>0.1</v>
      </c>
      <c r="H301" s="2">
        <f t="shared" si="9"/>
        <v>13.9</v>
      </c>
    </row>
    <row r="302" spans="1:8" x14ac:dyDescent="0.25">
      <c r="A302" s="1">
        <v>38912</v>
      </c>
      <c r="B302" s="2" t="s">
        <v>25</v>
      </c>
      <c r="C302">
        <v>346</v>
      </c>
      <c r="D302">
        <f>VLOOKUP(YEAR($A302),cennik__2[],2)</f>
        <v>2.0499999999999998</v>
      </c>
      <c r="E302">
        <f t="shared" si="8"/>
        <v>709.3</v>
      </c>
      <c r="F302" s="2">
        <f>SUMIF(B$2:B302, B302, C$2:C302)</f>
        <v>3592</v>
      </c>
      <c r="G302" s="2">
        <f>VLOOKUP(F302,$L$1:$M$4,2,1)</f>
        <v>0.1</v>
      </c>
      <c r="H302" s="2">
        <f t="shared" si="9"/>
        <v>34.6</v>
      </c>
    </row>
    <row r="303" spans="1:8" x14ac:dyDescent="0.25">
      <c r="A303" s="1">
        <v>38918</v>
      </c>
      <c r="B303" s="2" t="s">
        <v>124</v>
      </c>
      <c r="C303">
        <v>3</v>
      </c>
      <c r="D303">
        <f>VLOOKUP(YEAR($A303),cennik__2[],2)</f>
        <v>2.0499999999999998</v>
      </c>
      <c r="E303">
        <f t="shared" si="8"/>
        <v>6.1499999999999995</v>
      </c>
      <c r="F303" s="2">
        <f>SUMIF(B$2:B303, B303, C$2:C303)</f>
        <v>3</v>
      </c>
      <c r="G303" s="2">
        <f>VLOOKUP(F303,$L$1:$M$4,2,1)</f>
        <v>0</v>
      </c>
      <c r="H303" s="2">
        <f t="shared" si="9"/>
        <v>0</v>
      </c>
    </row>
    <row r="304" spans="1:8" x14ac:dyDescent="0.25">
      <c r="A304" s="1">
        <v>38918</v>
      </c>
      <c r="B304" s="2" t="s">
        <v>125</v>
      </c>
      <c r="C304">
        <v>9</v>
      </c>
      <c r="D304">
        <f>VLOOKUP(YEAR($A304),cennik__2[],2)</f>
        <v>2.0499999999999998</v>
      </c>
      <c r="E304">
        <f t="shared" si="8"/>
        <v>18.45</v>
      </c>
      <c r="F304" s="2">
        <f>SUMIF(B$2:B304, B304, C$2:C304)</f>
        <v>9</v>
      </c>
      <c r="G304" s="2">
        <f>VLOOKUP(F304,$L$1:$M$4,2,1)</f>
        <v>0</v>
      </c>
      <c r="H304" s="2">
        <f t="shared" si="9"/>
        <v>0</v>
      </c>
    </row>
    <row r="305" spans="1:8" x14ac:dyDescent="0.25">
      <c r="A305" s="1">
        <v>38918</v>
      </c>
      <c r="B305" s="2" t="s">
        <v>12</v>
      </c>
      <c r="C305">
        <v>323</v>
      </c>
      <c r="D305">
        <f>VLOOKUP(YEAR($A305),cennik__2[],2)</f>
        <v>2.0499999999999998</v>
      </c>
      <c r="E305">
        <f t="shared" si="8"/>
        <v>662.15</v>
      </c>
      <c r="F305" s="2">
        <f>SUMIF(B$2:B305, B305, C$2:C305)</f>
        <v>4889</v>
      </c>
      <c r="G305" s="2">
        <f>VLOOKUP(F305,$L$1:$M$4,2,1)</f>
        <v>0.1</v>
      </c>
      <c r="H305" s="2">
        <f t="shared" si="9"/>
        <v>32.300000000000004</v>
      </c>
    </row>
    <row r="306" spans="1:8" x14ac:dyDescent="0.25">
      <c r="A306" s="1">
        <v>38919</v>
      </c>
      <c r="B306" s="2" t="s">
        <v>105</v>
      </c>
      <c r="C306">
        <v>382</v>
      </c>
      <c r="D306">
        <f>VLOOKUP(YEAR($A306),cennik__2[],2)</f>
        <v>2.0499999999999998</v>
      </c>
      <c r="E306">
        <f t="shared" si="8"/>
        <v>783.09999999999991</v>
      </c>
      <c r="F306" s="2">
        <f>SUMIF(B$2:B306, B306, C$2:C306)</f>
        <v>796</v>
      </c>
      <c r="G306" s="2">
        <f>VLOOKUP(F306,$L$1:$M$4,2,1)</f>
        <v>0.05</v>
      </c>
      <c r="H306" s="2">
        <f t="shared" si="9"/>
        <v>19.100000000000001</v>
      </c>
    </row>
    <row r="307" spans="1:8" x14ac:dyDescent="0.25">
      <c r="A307" s="1">
        <v>38923</v>
      </c>
      <c r="B307" s="2" t="s">
        <v>20</v>
      </c>
      <c r="C307">
        <v>296</v>
      </c>
      <c r="D307">
        <f>VLOOKUP(YEAR($A307),cennik__2[],2)</f>
        <v>2.0499999999999998</v>
      </c>
      <c r="E307">
        <f t="shared" si="8"/>
        <v>606.79999999999995</v>
      </c>
      <c r="F307" s="2">
        <f>SUMIF(B$2:B307, B307, C$2:C307)</f>
        <v>3275</v>
      </c>
      <c r="G307" s="2">
        <f>VLOOKUP(F307,$L$1:$M$4,2,1)</f>
        <v>0.1</v>
      </c>
      <c r="H307" s="2">
        <f t="shared" si="9"/>
        <v>29.6</v>
      </c>
    </row>
    <row r="308" spans="1:8" x14ac:dyDescent="0.25">
      <c r="A308" s="1">
        <v>38924</v>
      </c>
      <c r="B308" s="2" t="s">
        <v>8</v>
      </c>
      <c r="C308">
        <v>121</v>
      </c>
      <c r="D308">
        <f>VLOOKUP(YEAR($A308),cennik__2[],2)</f>
        <v>2.0499999999999998</v>
      </c>
      <c r="E308">
        <f t="shared" si="8"/>
        <v>248.04999999999998</v>
      </c>
      <c r="F308" s="2">
        <f>SUMIF(B$2:B308, B308, C$2:C308)</f>
        <v>2395</v>
      </c>
      <c r="G308" s="2">
        <f>VLOOKUP(F308,$L$1:$M$4,2,1)</f>
        <v>0.1</v>
      </c>
      <c r="H308" s="2">
        <f t="shared" si="9"/>
        <v>12.100000000000001</v>
      </c>
    </row>
    <row r="309" spans="1:8" x14ac:dyDescent="0.25">
      <c r="A309" s="1">
        <v>38924</v>
      </c>
      <c r="B309" s="2" t="s">
        <v>28</v>
      </c>
      <c r="C309">
        <v>157</v>
      </c>
      <c r="D309">
        <f>VLOOKUP(YEAR($A309),cennik__2[],2)</f>
        <v>2.0499999999999998</v>
      </c>
      <c r="E309">
        <f t="shared" si="8"/>
        <v>321.84999999999997</v>
      </c>
      <c r="F309" s="2">
        <f>SUMIF(B$2:B309, B309, C$2:C309)</f>
        <v>494</v>
      </c>
      <c r="G309" s="2">
        <f>VLOOKUP(F309,$L$1:$M$4,2,1)</f>
        <v>0.05</v>
      </c>
      <c r="H309" s="2">
        <f t="shared" si="9"/>
        <v>7.8500000000000005</v>
      </c>
    </row>
    <row r="310" spans="1:8" x14ac:dyDescent="0.25">
      <c r="A310" s="1">
        <v>38926</v>
      </c>
      <c r="B310" s="2" t="s">
        <v>12</v>
      </c>
      <c r="C310">
        <v>497</v>
      </c>
      <c r="D310">
        <f>VLOOKUP(YEAR($A310),cennik__2[],2)</f>
        <v>2.0499999999999998</v>
      </c>
      <c r="E310">
        <f t="shared" si="8"/>
        <v>1018.8499999999999</v>
      </c>
      <c r="F310" s="2">
        <f>SUMIF(B$2:B310, B310, C$2:C310)</f>
        <v>5386</v>
      </c>
      <c r="G310" s="2">
        <f>VLOOKUP(F310,$L$1:$M$4,2,1)</f>
        <v>0.1</v>
      </c>
      <c r="H310" s="2">
        <f t="shared" si="9"/>
        <v>49.7</v>
      </c>
    </row>
    <row r="311" spans="1:8" x14ac:dyDescent="0.25">
      <c r="A311" s="1">
        <v>38927</v>
      </c>
      <c r="B311" s="2" t="s">
        <v>12</v>
      </c>
      <c r="C311">
        <v>103</v>
      </c>
      <c r="D311">
        <f>VLOOKUP(YEAR($A311),cennik__2[],2)</f>
        <v>2.0499999999999998</v>
      </c>
      <c r="E311">
        <f t="shared" si="8"/>
        <v>211.14999999999998</v>
      </c>
      <c r="F311" s="2">
        <f>SUMIF(B$2:B311, B311, C$2:C311)</f>
        <v>5489</v>
      </c>
      <c r="G311" s="2">
        <f>VLOOKUP(F311,$L$1:$M$4,2,1)</f>
        <v>0.1</v>
      </c>
      <c r="H311" s="2">
        <f t="shared" si="9"/>
        <v>10.3</v>
      </c>
    </row>
    <row r="312" spans="1:8" x14ac:dyDescent="0.25">
      <c r="A312" s="1">
        <v>38928</v>
      </c>
      <c r="B312" s="2" t="s">
        <v>33</v>
      </c>
      <c r="C312">
        <v>142</v>
      </c>
      <c r="D312">
        <f>VLOOKUP(YEAR($A312),cennik__2[],2)</f>
        <v>2.0499999999999998</v>
      </c>
      <c r="E312">
        <f t="shared" si="8"/>
        <v>291.09999999999997</v>
      </c>
      <c r="F312" s="2">
        <f>SUMIF(B$2:B312, B312, C$2:C312)</f>
        <v>1103</v>
      </c>
      <c r="G312" s="2">
        <f>VLOOKUP(F312,$L$1:$M$4,2,1)</f>
        <v>0.1</v>
      </c>
      <c r="H312" s="2">
        <f t="shared" si="9"/>
        <v>14.200000000000001</v>
      </c>
    </row>
    <row r="313" spans="1:8" x14ac:dyDescent="0.25">
      <c r="A313" s="1">
        <v>38929</v>
      </c>
      <c r="B313" s="2" t="s">
        <v>26</v>
      </c>
      <c r="C313">
        <v>144</v>
      </c>
      <c r="D313">
        <f>VLOOKUP(YEAR($A313),cennik__2[],2)</f>
        <v>2.0499999999999998</v>
      </c>
      <c r="E313">
        <f t="shared" si="8"/>
        <v>295.2</v>
      </c>
      <c r="F313" s="2">
        <f>SUMIF(B$2:B313, B313, C$2:C313)</f>
        <v>600</v>
      </c>
      <c r="G313" s="2">
        <f>VLOOKUP(F313,$L$1:$M$4,2,1)</f>
        <v>0.05</v>
      </c>
      <c r="H313" s="2">
        <f t="shared" si="9"/>
        <v>7.2</v>
      </c>
    </row>
    <row r="314" spans="1:8" x14ac:dyDescent="0.25">
      <c r="A314" s="1">
        <v>38931</v>
      </c>
      <c r="B314" s="2" t="s">
        <v>103</v>
      </c>
      <c r="C314">
        <v>8</v>
      </c>
      <c r="D314">
        <f>VLOOKUP(YEAR($A314),cennik__2[],2)</f>
        <v>2.0499999999999998</v>
      </c>
      <c r="E314">
        <f t="shared" si="8"/>
        <v>16.399999999999999</v>
      </c>
      <c r="F314" s="2">
        <f>SUMIF(B$2:B314, B314, C$2:C314)</f>
        <v>25</v>
      </c>
      <c r="G314" s="2">
        <f>VLOOKUP(F314,$L$1:$M$4,2,1)</f>
        <v>0</v>
      </c>
      <c r="H314" s="2">
        <f t="shared" si="9"/>
        <v>0</v>
      </c>
    </row>
    <row r="315" spans="1:8" x14ac:dyDescent="0.25">
      <c r="A315" s="1">
        <v>38936</v>
      </c>
      <c r="B315" s="2" t="s">
        <v>58</v>
      </c>
      <c r="C315">
        <v>172</v>
      </c>
      <c r="D315">
        <f>VLOOKUP(YEAR($A315),cennik__2[],2)</f>
        <v>2.0499999999999998</v>
      </c>
      <c r="E315">
        <f t="shared" si="8"/>
        <v>352.59999999999997</v>
      </c>
      <c r="F315" s="2">
        <f>SUMIF(B$2:B315, B315, C$2:C315)</f>
        <v>519</v>
      </c>
      <c r="G315" s="2">
        <f>VLOOKUP(F315,$L$1:$M$4,2,1)</f>
        <v>0.05</v>
      </c>
      <c r="H315" s="2">
        <f t="shared" si="9"/>
        <v>8.6</v>
      </c>
    </row>
    <row r="316" spans="1:8" x14ac:dyDescent="0.25">
      <c r="A316" s="1">
        <v>38940</v>
      </c>
      <c r="B316" s="2" t="s">
        <v>10</v>
      </c>
      <c r="C316">
        <v>290</v>
      </c>
      <c r="D316">
        <f>VLOOKUP(YEAR($A316),cennik__2[],2)</f>
        <v>2.0499999999999998</v>
      </c>
      <c r="E316">
        <f t="shared" si="8"/>
        <v>594.5</v>
      </c>
      <c r="F316" s="2">
        <f>SUMIF(B$2:B316, B316, C$2:C316)</f>
        <v>3760</v>
      </c>
      <c r="G316" s="2">
        <f>VLOOKUP(F316,$L$1:$M$4,2,1)</f>
        <v>0.1</v>
      </c>
      <c r="H316" s="2">
        <f t="shared" si="9"/>
        <v>29</v>
      </c>
    </row>
    <row r="317" spans="1:8" x14ac:dyDescent="0.25">
      <c r="A317" s="1">
        <v>38942</v>
      </c>
      <c r="B317" s="2" t="s">
        <v>17</v>
      </c>
      <c r="C317">
        <v>422</v>
      </c>
      <c r="D317">
        <f>VLOOKUP(YEAR($A317),cennik__2[],2)</f>
        <v>2.0499999999999998</v>
      </c>
      <c r="E317">
        <f t="shared" si="8"/>
        <v>865.09999999999991</v>
      </c>
      <c r="F317" s="2">
        <f>SUMIF(B$2:B317, B317, C$2:C317)</f>
        <v>3487</v>
      </c>
      <c r="G317" s="2">
        <f>VLOOKUP(F317,$L$1:$M$4,2,1)</f>
        <v>0.1</v>
      </c>
      <c r="H317" s="2">
        <f t="shared" si="9"/>
        <v>42.2</v>
      </c>
    </row>
    <row r="318" spans="1:8" x14ac:dyDescent="0.25">
      <c r="A318" s="1">
        <v>38945</v>
      </c>
      <c r="B318" s="2" t="s">
        <v>112</v>
      </c>
      <c r="C318">
        <v>12</v>
      </c>
      <c r="D318">
        <f>VLOOKUP(YEAR($A318),cennik__2[],2)</f>
        <v>2.0499999999999998</v>
      </c>
      <c r="E318">
        <f t="shared" si="8"/>
        <v>24.599999999999998</v>
      </c>
      <c r="F318" s="2">
        <f>SUMIF(B$2:B318, B318, C$2:C318)</f>
        <v>30</v>
      </c>
      <c r="G318" s="2">
        <f>VLOOKUP(F318,$L$1:$M$4,2,1)</f>
        <v>0</v>
      </c>
      <c r="H318" s="2">
        <f t="shared" si="9"/>
        <v>0</v>
      </c>
    </row>
    <row r="319" spans="1:8" x14ac:dyDescent="0.25">
      <c r="A319" s="1">
        <v>38948</v>
      </c>
      <c r="B319" s="2" t="s">
        <v>58</v>
      </c>
      <c r="C319">
        <v>104</v>
      </c>
      <c r="D319">
        <f>VLOOKUP(YEAR($A319),cennik__2[],2)</f>
        <v>2.0499999999999998</v>
      </c>
      <c r="E319">
        <f t="shared" si="8"/>
        <v>213.2</v>
      </c>
      <c r="F319" s="2">
        <f>SUMIF(B$2:B319, B319, C$2:C319)</f>
        <v>623</v>
      </c>
      <c r="G319" s="2">
        <f>VLOOKUP(F319,$L$1:$M$4,2,1)</f>
        <v>0.05</v>
      </c>
      <c r="H319" s="2">
        <f t="shared" si="9"/>
        <v>5.2</v>
      </c>
    </row>
    <row r="320" spans="1:8" x14ac:dyDescent="0.25">
      <c r="A320" s="1">
        <v>38949</v>
      </c>
      <c r="B320" s="2" t="s">
        <v>38</v>
      </c>
      <c r="C320">
        <v>97</v>
      </c>
      <c r="D320">
        <f>VLOOKUP(YEAR($A320),cennik__2[],2)</f>
        <v>2.0499999999999998</v>
      </c>
      <c r="E320">
        <f t="shared" si="8"/>
        <v>198.85</v>
      </c>
      <c r="F320" s="2">
        <f>SUMIF(B$2:B320, B320, C$2:C320)</f>
        <v>407</v>
      </c>
      <c r="G320" s="2">
        <f>VLOOKUP(F320,$L$1:$M$4,2,1)</f>
        <v>0.05</v>
      </c>
      <c r="H320" s="2">
        <f t="shared" si="9"/>
        <v>4.8500000000000005</v>
      </c>
    </row>
    <row r="321" spans="1:8" x14ac:dyDescent="0.25">
      <c r="A321" s="1">
        <v>38950</v>
      </c>
      <c r="B321" s="2" t="s">
        <v>29</v>
      </c>
      <c r="C321">
        <v>179</v>
      </c>
      <c r="D321">
        <f>VLOOKUP(YEAR($A321),cennik__2[],2)</f>
        <v>2.0499999999999998</v>
      </c>
      <c r="E321">
        <f t="shared" si="8"/>
        <v>366.95</v>
      </c>
      <c r="F321" s="2">
        <f>SUMIF(B$2:B321, B321, C$2:C321)</f>
        <v>307</v>
      </c>
      <c r="G321" s="2">
        <f>VLOOKUP(F321,$L$1:$M$4,2,1)</f>
        <v>0.05</v>
      </c>
      <c r="H321" s="2">
        <f t="shared" si="9"/>
        <v>8.9500000000000011</v>
      </c>
    </row>
    <row r="322" spans="1:8" x14ac:dyDescent="0.25">
      <c r="A322" s="1">
        <v>38953</v>
      </c>
      <c r="B322" s="2" t="s">
        <v>53</v>
      </c>
      <c r="C322">
        <v>256</v>
      </c>
      <c r="D322">
        <f>VLOOKUP(YEAR($A322),cennik__2[],2)</f>
        <v>2.0499999999999998</v>
      </c>
      <c r="E322">
        <f t="shared" ref="E322:E385" si="10">C322*D322</f>
        <v>524.79999999999995</v>
      </c>
      <c r="F322" s="2">
        <f>SUMIF(B$2:B322, B322, C$2:C322)</f>
        <v>3073</v>
      </c>
      <c r="G322" s="2">
        <f>VLOOKUP(F322,$L$1:$M$4,2,1)</f>
        <v>0.1</v>
      </c>
      <c r="H322" s="2">
        <f t="shared" ref="H322:H385" si="11">C322*G322</f>
        <v>25.6</v>
      </c>
    </row>
    <row r="323" spans="1:8" x14ac:dyDescent="0.25">
      <c r="A323" s="1">
        <v>38954</v>
      </c>
      <c r="B323" s="2" t="s">
        <v>116</v>
      </c>
      <c r="C323">
        <v>20</v>
      </c>
      <c r="D323">
        <f>VLOOKUP(YEAR($A323),cennik__2[],2)</f>
        <v>2.0499999999999998</v>
      </c>
      <c r="E323">
        <f t="shared" si="10"/>
        <v>41</v>
      </c>
      <c r="F323" s="2">
        <f>SUMIF(B$2:B323, B323, C$2:C323)</f>
        <v>28</v>
      </c>
      <c r="G323" s="2">
        <f>VLOOKUP(F323,$L$1:$M$4,2,1)</f>
        <v>0</v>
      </c>
      <c r="H323" s="2">
        <f t="shared" si="11"/>
        <v>0</v>
      </c>
    </row>
    <row r="324" spans="1:8" x14ac:dyDescent="0.25">
      <c r="A324" s="1">
        <v>38954</v>
      </c>
      <c r="B324" s="2" t="s">
        <v>108</v>
      </c>
      <c r="C324">
        <v>10</v>
      </c>
      <c r="D324">
        <f>VLOOKUP(YEAR($A324),cennik__2[],2)</f>
        <v>2.0499999999999998</v>
      </c>
      <c r="E324">
        <f t="shared" si="10"/>
        <v>20.5</v>
      </c>
      <c r="F324" s="2">
        <f>SUMIF(B$2:B324, B324, C$2:C324)</f>
        <v>29</v>
      </c>
      <c r="G324" s="2">
        <f>VLOOKUP(F324,$L$1:$M$4,2,1)</f>
        <v>0</v>
      </c>
      <c r="H324" s="2">
        <f t="shared" si="11"/>
        <v>0</v>
      </c>
    </row>
    <row r="325" spans="1:8" x14ac:dyDescent="0.25">
      <c r="A325" s="1">
        <v>38955</v>
      </c>
      <c r="B325" s="2" t="s">
        <v>10</v>
      </c>
      <c r="C325">
        <v>407</v>
      </c>
      <c r="D325">
        <f>VLOOKUP(YEAR($A325),cennik__2[],2)</f>
        <v>2.0499999999999998</v>
      </c>
      <c r="E325">
        <f t="shared" si="10"/>
        <v>834.34999999999991</v>
      </c>
      <c r="F325" s="2">
        <f>SUMIF(B$2:B325, B325, C$2:C325)</f>
        <v>4167</v>
      </c>
      <c r="G325" s="2">
        <f>VLOOKUP(F325,$L$1:$M$4,2,1)</f>
        <v>0.1</v>
      </c>
      <c r="H325" s="2">
        <f t="shared" si="11"/>
        <v>40.700000000000003</v>
      </c>
    </row>
    <row r="326" spans="1:8" x14ac:dyDescent="0.25">
      <c r="A326" s="1">
        <v>38956</v>
      </c>
      <c r="B326" s="2" t="s">
        <v>25</v>
      </c>
      <c r="C326">
        <v>297</v>
      </c>
      <c r="D326">
        <f>VLOOKUP(YEAR($A326),cennik__2[],2)</f>
        <v>2.0499999999999998</v>
      </c>
      <c r="E326">
        <f t="shared" si="10"/>
        <v>608.84999999999991</v>
      </c>
      <c r="F326" s="2">
        <f>SUMIF(B$2:B326, B326, C$2:C326)</f>
        <v>3889</v>
      </c>
      <c r="G326" s="2">
        <f>VLOOKUP(F326,$L$1:$M$4,2,1)</f>
        <v>0.1</v>
      </c>
      <c r="H326" s="2">
        <f t="shared" si="11"/>
        <v>29.700000000000003</v>
      </c>
    </row>
    <row r="327" spans="1:8" x14ac:dyDescent="0.25">
      <c r="A327" s="1">
        <v>38956</v>
      </c>
      <c r="B327" s="2" t="s">
        <v>74</v>
      </c>
      <c r="C327">
        <v>133</v>
      </c>
      <c r="D327">
        <f>VLOOKUP(YEAR($A327),cennik__2[],2)</f>
        <v>2.0499999999999998</v>
      </c>
      <c r="E327">
        <f t="shared" si="10"/>
        <v>272.64999999999998</v>
      </c>
      <c r="F327" s="2">
        <f>SUMIF(B$2:B327, B327, C$2:C327)</f>
        <v>426</v>
      </c>
      <c r="G327" s="2">
        <f>VLOOKUP(F327,$L$1:$M$4,2,1)</f>
        <v>0.05</v>
      </c>
      <c r="H327" s="2">
        <f t="shared" si="11"/>
        <v>6.65</v>
      </c>
    </row>
    <row r="328" spans="1:8" x14ac:dyDescent="0.25">
      <c r="A328" s="1">
        <v>38956</v>
      </c>
      <c r="B328" s="2" t="s">
        <v>38</v>
      </c>
      <c r="C328">
        <v>33</v>
      </c>
      <c r="D328">
        <f>VLOOKUP(YEAR($A328),cennik__2[],2)</f>
        <v>2.0499999999999998</v>
      </c>
      <c r="E328">
        <f t="shared" si="10"/>
        <v>67.649999999999991</v>
      </c>
      <c r="F328" s="2">
        <f>SUMIF(B$2:B328, B328, C$2:C328)</f>
        <v>440</v>
      </c>
      <c r="G328" s="2">
        <f>VLOOKUP(F328,$L$1:$M$4,2,1)</f>
        <v>0.05</v>
      </c>
      <c r="H328" s="2">
        <f t="shared" si="11"/>
        <v>1.6500000000000001</v>
      </c>
    </row>
    <row r="329" spans="1:8" x14ac:dyDescent="0.25">
      <c r="A329" s="1">
        <v>38959</v>
      </c>
      <c r="B329" s="2" t="s">
        <v>17</v>
      </c>
      <c r="C329">
        <v>220</v>
      </c>
      <c r="D329">
        <f>VLOOKUP(YEAR($A329),cennik__2[],2)</f>
        <v>2.0499999999999998</v>
      </c>
      <c r="E329">
        <f t="shared" si="10"/>
        <v>450.99999999999994</v>
      </c>
      <c r="F329" s="2">
        <f>SUMIF(B$2:B329, B329, C$2:C329)</f>
        <v>3707</v>
      </c>
      <c r="G329" s="2">
        <f>VLOOKUP(F329,$L$1:$M$4,2,1)</f>
        <v>0.1</v>
      </c>
      <c r="H329" s="2">
        <f t="shared" si="11"/>
        <v>22</v>
      </c>
    </row>
    <row r="330" spans="1:8" x14ac:dyDescent="0.25">
      <c r="A330" s="1">
        <v>38959</v>
      </c>
      <c r="B330" s="2" t="s">
        <v>31</v>
      </c>
      <c r="C330">
        <v>114</v>
      </c>
      <c r="D330">
        <f>VLOOKUP(YEAR($A330),cennik__2[],2)</f>
        <v>2.0499999999999998</v>
      </c>
      <c r="E330">
        <f t="shared" si="10"/>
        <v>233.7</v>
      </c>
      <c r="F330" s="2">
        <f>SUMIF(B$2:B330, B330, C$2:C330)</f>
        <v>663</v>
      </c>
      <c r="G330" s="2">
        <f>VLOOKUP(F330,$L$1:$M$4,2,1)</f>
        <v>0.05</v>
      </c>
      <c r="H330" s="2">
        <f t="shared" si="11"/>
        <v>5.7</v>
      </c>
    </row>
    <row r="331" spans="1:8" x14ac:dyDescent="0.25">
      <c r="A331" s="1">
        <v>38962</v>
      </c>
      <c r="B331" s="2" t="s">
        <v>11</v>
      </c>
      <c r="C331">
        <v>130</v>
      </c>
      <c r="D331">
        <f>VLOOKUP(YEAR($A331),cennik__2[],2)</f>
        <v>2.0499999999999998</v>
      </c>
      <c r="E331">
        <f t="shared" si="10"/>
        <v>266.5</v>
      </c>
      <c r="F331" s="2">
        <f>SUMIF(B$2:B331, B331, C$2:C331)</f>
        <v>504</v>
      </c>
      <c r="G331" s="2">
        <f>VLOOKUP(F331,$L$1:$M$4,2,1)</f>
        <v>0.05</v>
      </c>
      <c r="H331" s="2">
        <f t="shared" si="11"/>
        <v>6.5</v>
      </c>
    </row>
    <row r="332" spans="1:8" x14ac:dyDescent="0.25">
      <c r="A332" s="1">
        <v>38962</v>
      </c>
      <c r="B332" s="2" t="s">
        <v>33</v>
      </c>
      <c r="C332">
        <v>52</v>
      </c>
      <c r="D332">
        <f>VLOOKUP(YEAR($A332),cennik__2[],2)</f>
        <v>2.0499999999999998</v>
      </c>
      <c r="E332">
        <f t="shared" si="10"/>
        <v>106.6</v>
      </c>
      <c r="F332" s="2">
        <f>SUMIF(B$2:B332, B332, C$2:C332)</f>
        <v>1155</v>
      </c>
      <c r="G332" s="2">
        <f>VLOOKUP(F332,$L$1:$M$4,2,1)</f>
        <v>0.1</v>
      </c>
      <c r="H332" s="2">
        <f t="shared" si="11"/>
        <v>5.2</v>
      </c>
    </row>
    <row r="333" spans="1:8" x14ac:dyDescent="0.25">
      <c r="A333" s="1">
        <v>38962</v>
      </c>
      <c r="B333" s="2" t="s">
        <v>31</v>
      </c>
      <c r="C333">
        <v>33</v>
      </c>
      <c r="D333">
        <f>VLOOKUP(YEAR($A333),cennik__2[],2)</f>
        <v>2.0499999999999998</v>
      </c>
      <c r="E333">
        <f t="shared" si="10"/>
        <v>67.649999999999991</v>
      </c>
      <c r="F333" s="2">
        <f>SUMIF(B$2:B333, B333, C$2:C333)</f>
        <v>696</v>
      </c>
      <c r="G333" s="2">
        <f>VLOOKUP(F333,$L$1:$M$4,2,1)</f>
        <v>0.05</v>
      </c>
      <c r="H333" s="2">
        <f t="shared" si="11"/>
        <v>1.6500000000000001</v>
      </c>
    </row>
    <row r="334" spans="1:8" x14ac:dyDescent="0.25">
      <c r="A334" s="1">
        <v>38963</v>
      </c>
      <c r="B334" s="2" t="s">
        <v>64</v>
      </c>
      <c r="C334">
        <v>57</v>
      </c>
      <c r="D334">
        <f>VLOOKUP(YEAR($A334),cennik__2[],2)</f>
        <v>2.0499999999999998</v>
      </c>
      <c r="E334">
        <f t="shared" si="10"/>
        <v>116.85</v>
      </c>
      <c r="F334" s="2">
        <f>SUMIF(B$2:B334, B334, C$2:C334)</f>
        <v>182</v>
      </c>
      <c r="G334" s="2">
        <f>VLOOKUP(F334,$L$1:$M$4,2,1)</f>
        <v>0.05</v>
      </c>
      <c r="H334" s="2">
        <f t="shared" si="11"/>
        <v>2.85</v>
      </c>
    </row>
    <row r="335" spans="1:8" x14ac:dyDescent="0.25">
      <c r="A335" s="1">
        <v>38965</v>
      </c>
      <c r="B335" s="2" t="s">
        <v>126</v>
      </c>
      <c r="C335">
        <v>190</v>
      </c>
      <c r="D335">
        <f>VLOOKUP(YEAR($A335),cennik__2[],2)</f>
        <v>2.0499999999999998</v>
      </c>
      <c r="E335">
        <f t="shared" si="10"/>
        <v>389.49999999999994</v>
      </c>
      <c r="F335" s="2">
        <f>SUMIF(B$2:B335, B335, C$2:C335)</f>
        <v>190</v>
      </c>
      <c r="G335" s="2">
        <f>VLOOKUP(F335,$L$1:$M$4,2,1)</f>
        <v>0.05</v>
      </c>
      <c r="H335" s="2">
        <f t="shared" si="11"/>
        <v>9.5</v>
      </c>
    </row>
    <row r="336" spans="1:8" x14ac:dyDescent="0.25">
      <c r="A336" s="1">
        <v>38965</v>
      </c>
      <c r="B336" s="2" t="s">
        <v>87</v>
      </c>
      <c r="C336">
        <v>8</v>
      </c>
      <c r="D336">
        <f>VLOOKUP(YEAR($A336),cennik__2[],2)</f>
        <v>2.0499999999999998</v>
      </c>
      <c r="E336">
        <f t="shared" si="10"/>
        <v>16.399999999999999</v>
      </c>
      <c r="F336" s="2">
        <f>SUMIF(B$2:B336, B336, C$2:C336)</f>
        <v>10</v>
      </c>
      <c r="G336" s="2">
        <f>VLOOKUP(F336,$L$1:$M$4,2,1)</f>
        <v>0</v>
      </c>
      <c r="H336" s="2">
        <f t="shared" si="11"/>
        <v>0</v>
      </c>
    </row>
    <row r="337" spans="1:8" x14ac:dyDescent="0.25">
      <c r="A337" s="1">
        <v>38965</v>
      </c>
      <c r="B337" s="2" t="s">
        <v>10</v>
      </c>
      <c r="C337">
        <v>255</v>
      </c>
      <c r="D337">
        <f>VLOOKUP(YEAR($A337),cennik__2[],2)</f>
        <v>2.0499999999999998</v>
      </c>
      <c r="E337">
        <f t="shared" si="10"/>
        <v>522.75</v>
      </c>
      <c r="F337" s="2">
        <f>SUMIF(B$2:B337, B337, C$2:C337)</f>
        <v>4422</v>
      </c>
      <c r="G337" s="2">
        <f>VLOOKUP(F337,$L$1:$M$4,2,1)</f>
        <v>0.1</v>
      </c>
      <c r="H337" s="2">
        <f t="shared" si="11"/>
        <v>25.5</v>
      </c>
    </row>
    <row r="338" spans="1:8" x14ac:dyDescent="0.25">
      <c r="A338" s="1">
        <v>38967</v>
      </c>
      <c r="B338" s="2" t="s">
        <v>74</v>
      </c>
      <c r="C338">
        <v>108</v>
      </c>
      <c r="D338">
        <f>VLOOKUP(YEAR($A338),cennik__2[],2)</f>
        <v>2.0499999999999998</v>
      </c>
      <c r="E338">
        <f t="shared" si="10"/>
        <v>221.39999999999998</v>
      </c>
      <c r="F338" s="2">
        <f>SUMIF(B$2:B338, B338, C$2:C338)</f>
        <v>534</v>
      </c>
      <c r="G338" s="2">
        <f>VLOOKUP(F338,$L$1:$M$4,2,1)</f>
        <v>0.05</v>
      </c>
      <c r="H338" s="2">
        <f t="shared" si="11"/>
        <v>5.4</v>
      </c>
    </row>
    <row r="339" spans="1:8" x14ac:dyDescent="0.25">
      <c r="A339" s="1">
        <v>38971</v>
      </c>
      <c r="B339" s="2" t="s">
        <v>21</v>
      </c>
      <c r="C339">
        <v>78</v>
      </c>
      <c r="D339">
        <f>VLOOKUP(YEAR($A339),cennik__2[],2)</f>
        <v>2.0499999999999998</v>
      </c>
      <c r="E339">
        <f t="shared" si="10"/>
        <v>159.89999999999998</v>
      </c>
      <c r="F339" s="2">
        <f>SUMIF(B$2:B339, B339, C$2:C339)</f>
        <v>1150</v>
      </c>
      <c r="G339" s="2">
        <f>VLOOKUP(F339,$L$1:$M$4,2,1)</f>
        <v>0.1</v>
      </c>
      <c r="H339" s="2">
        <f t="shared" si="11"/>
        <v>7.8000000000000007</v>
      </c>
    </row>
    <row r="340" spans="1:8" x14ac:dyDescent="0.25">
      <c r="A340" s="1">
        <v>38972</v>
      </c>
      <c r="B340" s="2" t="s">
        <v>10</v>
      </c>
      <c r="C340">
        <v>364</v>
      </c>
      <c r="D340">
        <f>VLOOKUP(YEAR($A340),cennik__2[],2)</f>
        <v>2.0499999999999998</v>
      </c>
      <c r="E340">
        <f t="shared" si="10"/>
        <v>746.19999999999993</v>
      </c>
      <c r="F340" s="2">
        <f>SUMIF(B$2:B340, B340, C$2:C340)</f>
        <v>4786</v>
      </c>
      <c r="G340" s="2">
        <f>VLOOKUP(F340,$L$1:$M$4,2,1)</f>
        <v>0.1</v>
      </c>
      <c r="H340" s="2">
        <f t="shared" si="11"/>
        <v>36.4</v>
      </c>
    </row>
    <row r="341" spans="1:8" x14ac:dyDescent="0.25">
      <c r="A341" s="1">
        <v>38973</v>
      </c>
      <c r="B341" s="2" t="s">
        <v>69</v>
      </c>
      <c r="C341">
        <v>52</v>
      </c>
      <c r="D341">
        <f>VLOOKUP(YEAR($A341),cennik__2[],2)</f>
        <v>2.0499999999999998</v>
      </c>
      <c r="E341">
        <f t="shared" si="10"/>
        <v>106.6</v>
      </c>
      <c r="F341" s="2">
        <f>SUMIF(B$2:B341, B341, C$2:C341)</f>
        <v>662</v>
      </c>
      <c r="G341" s="2">
        <f>VLOOKUP(F341,$L$1:$M$4,2,1)</f>
        <v>0.05</v>
      </c>
      <c r="H341" s="2">
        <f t="shared" si="11"/>
        <v>2.6</v>
      </c>
    </row>
    <row r="342" spans="1:8" x14ac:dyDescent="0.25">
      <c r="A342" s="1">
        <v>38974</v>
      </c>
      <c r="B342" s="2" t="s">
        <v>105</v>
      </c>
      <c r="C342">
        <v>343</v>
      </c>
      <c r="D342">
        <f>VLOOKUP(YEAR($A342),cennik__2[],2)</f>
        <v>2.0499999999999998</v>
      </c>
      <c r="E342">
        <f t="shared" si="10"/>
        <v>703.15</v>
      </c>
      <c r="F342" s="2">
        <f>SUMIF(B$2:B342, B342, C$2:C342)</f>
        <v>1139</v>
      </c>
      <c r="G342" s="2">
        <f>VLOOKUP(F342,$L$1:$M$4,2,1)</f>
        <v>0.1</v>
      </c>
      <c r="H342" s="2">
        <f t="shared" si="11"/>
        <v>34.300000000000004</v>
      </c>
    </row>
    <row r="343" spans="1:8" x14ac:dyDescent="0.25">
      <c r="A343" s="1">
        <v>38976</v>
      </c>
      <c r="B343" s="2" t="s">
        <v>55</v>
      </c>
      <c r="C343">
        <v>197</v>
      </c>
      <c r="D343">
        <f>VLOOKUP(YEAR($A343),cennik__2[],2)</f>
        <v>2.0499999999999998</v>
      </c>
      <c r="E343">
        <f t="shared" si="10"/>
        <v>403.84999999999997</v>
      </c>
      <c r="F343" s="2">
        <f>SUMIF(B$2:B343, B343, C$2:C343)</f>
        <v>676</v>
      </c>
      <c r="G343" s="2">
        <f>VLOOKUP(F343,$L$1:$M$4,2,1)</f>
        <v>0.05</v>
      </c>
      <c r="H343" s="2">
        <f t="shared" si="11"/>
        <v>9.8500000000000014</v>
      </c>
    </row>
    <row r="344" spans="1:8" x14ac:dyDescent="0.25">
      <c r="A344" s="1">
        <v>38977</v>
      </c>
      <c r="B344" s="2" t="s">
        <v>127</v>
      </c>
      <c r="C344">
        <v>4</v>
      </c>
      <c r="D344">
        <f>VLOOKUP(YEAR($A344),cennik__2[],2)</f>
        <v>2.0499999999999998</v>
      </c>
      <c r="E344">
        <f t="shared" si="10"/>
        <v>8.1999999999999993</v>
      </c>
      <c r="F344" s="2">
        <f>SUMIF(B$2:B344, B344, C$2:C344)</f>
        <v>4</v>
      </c>
      <c r="G344" s="2">
        <f>VLOOKUP(F344,$L$1:$M$4,2,1)</f>
        <v>0</v>
      </c>
      <c r="H344" s="2">
        <f t="shared" si="11"/>
        <v>0</v>
      </c>
    </row>
    <row r="345" spans="1:8" x14ac:dyDescent="0.25">
      <c r="A345" s="1">
        <v>38978</v>
      </c>
      <c r="B345" s="2" t="s">
        <v>128</v>
      </c>
      <c r="C345">
        <v>8</v>
      </c>
      <c r="D345">
        <f>VLOOKUP(YEAR($A345),cennik__2[],2)</f>
        <v>2.0499999999999998</v>
      </c>
      <c r="E345">
        <f t="shared" si="10"/>
        <v>16.399999999999999</v>
      </c>
      <c r="F345" s="2">
        <f>SUMIF(B$2:B345, B345, C$2:C345)</f>
        <v>8</v>
      </c>
      <c r="G345" s="2">
        <f>VLOOKUP(F345,$L$1:$M$4,2,1)</f>
        <v>0</v>
      </c>
      <c r="H345" s="2">
        <f t="shared" si="11"/>
        <v>0</v>
      </c>
    </row>
    <row r="346" spans="1:8" x14ac:dyDescent="0.25">
      <c r="A346" s="1">
        <v>38978</v>
      </c>
      <c r="B346" s="2" t="s">
        <v>59</v>
      </c>
      <c r="C346">
        <v>11</v>
      </c>
      <c r="D346">
        <f>VLOOKUP(YEAR($A346),cennik__2[],2)</f>
        <v>2.0499999999999998</v>
      </c>
      <c r="E346">
        <f t="shared" si="10"/>
        <v>22.549999999999997</v>
      </c>
      <c r="F346" s="2">
        <f>SUMIF(B$2:B346, B346, C$2:C346)</f>
        <v>30</v>
      </c>
      <c r="G346" s="2">
        <f>VLOOKUP(F346,$L$1:$M$4,2,1)</f>
        <v>0</v>
      </c>
      <c r="H346" s="2">
        <f t="shared" si="11"/>
        <v>0</v>
      </c>
    </row>
    <row r="347" spans="1:8" x14ac:dyDescent="0.25">
      <c r="A347" s="1">
        <v>38978</v>
      </c>
      <c r="B347" s="2" t="s">
        <v>75</v>
      </c>
      <c r="C347">
        <v>10</v>
      </c>
      <c r="D347">
        <f>VLOOKUP(YEAR($A347),cennik__2[],2)</f>
        <v>2.0499999999999998</v>
      </c>
      <c r="E347">
        <f t="shared" si="10"/>
        <v>20.5</v>
      </c>
      <c r="F347" s="2">
        <f>SUMIF(B$2:B347, B347, C$2:C347)</f>
        <v>26</v>
      </c>
      <c r="G347" s="2">
        <f>VLOOKUP(F347,$L$1:$M$4,2,1)</f>
        <v>0</v>
      </c>
      <c r="H347" s="2">
        <f t="shared" si="11"/>
        <v>0</v>
      </c>
    </row>
    <row r="348" spans="1:8" x14ac:dyDescent="0.25">
      <c r="A348" s="1">
        <v>38981</v>
      </c>
      <c r="B348" s="2" t="s">
        <v>64</v>
      </c>
      <c r="C348">
        <v>96</v>
      </c>
      <c r="D348">
        <f>VLOOKUP(YEAR($A348),cennik__2[],2)</f>
        <v>2.0499999999999998</v>
      </c>
      <c r="E348">
        <f t="shared" si="10"/>
        <v>196.79999999999998</v>
      </c>
      <c r="F348" s="2">
        <f>SUMIF(B$2:B348, B348, C$2:C348)</f>
        <v>278</v>
      </c>
      <c r="G348" s="2">
        <f>VLOOKUP(F348,$L$1:$M$4,2,1)</f>
        <v>0.05</v>
      </c>
      <c r="H348" s="2">
        <f t="shared" si="11"/>
        <v>4.8000000000000007</v>
      </c>
    </row>
    <row r="349" spans="1:8" x14ac:dyDescent="0.25">
      <c r="A349" s="1">
        <v>38981</v>
      </c>
      <c r="B349" s="2" t="s">
        <v>58</v>
      </c>
      <c r="C349">
        <v>30</v>
      </c>
      <c r="D349">
        <f>VLOOKUP(YEAR($A349),cennik__2[],2)</f>
        <v>2.0499999999999998</v>
      </c>
      <c r="E349">
        <f t="shared" si="10"/>
        <v>61.499999999999993</v>
      </c>
      <c r="F349" s="2">
        <f>SUMIF(B$2:B349, B349, C$2:C349)</f>
        <v>653</v>
      </c>
      <c r="G349" s="2">
        <f>VLOOKUP(F349,$L$1:$M$4,2,1)</f>
        <v>0.05</v>
      </c>
      <c r="H349" s="2">
        <f t="shared" si="11"/>
        <v>1.5</v>
      </c>
    </row>
    <row r="350" spans="1:8" x14ac:dyDescent="0.25">
      <c r="A350" s="1">
        <v>38982</v>
      </c>
      <c r="B350" s="2" t="s">
        <v>129</v>
      </c>
      <c r="C350">
        <v>17</v>
      </c>
      <c r="D350">
        <f>VLOOKUP(YEAR($A350),cennik__2[],2)</f>
        <v>2.0499999999999998</v>
      </c>
      <c r="E350">
        <f t="shared" si="10"/>
        <v>34.849999999999994</v>
      </c>
      <c r="F350" s="2">
        <f>SUMIF(B$2:B350, B350, C$2:C350)</f>
        <v>17</v>
      </c>
      <c r="G350" s="2">
        <f>VLOOKUP(F350,$L$1:$M$4,2,1)</f>
        <v>0</v>
      </c>
      <c r="H350" s="2">
        <f t="shared" si="11"/>
        <v>0</v>
      </c>
    </row>
    <row r="351" spans="1:8" x14ac:dyDescent="0.25">
      <c r="A351" s="1">
        <v>38985</v>
      </c>
      <c r="B351" s="2" t="s">
        <v>125</v>
      </c>
      <c r="C351">
        <v>17</v>
      </c>
      <c r="D351">
        <f>VLOOKUP(YEAR($A351),cennik__2[],2)</f>
        <v>2.0499999999999998</v>
      </c>
      <c r="E351">
        <f t="shared" si="10"/>
        <v>34.849999999999994</v>
      </c>
      <c r="F351" s="2">
        <f>SUMIF(B$2:B351, B351, C$2:C351)</f>
        <v>26</v>
      </c>
      <c r="G351" s="2">
        <f>VLOOKUP(F351,$L$1:$M$4,2,1)</f>
        <v>0</v>
      </c>
      <c r="H351" s="2">
        <f t="shared" si="11"/>
        <v>0</v>
      </c>
    </row>
    <row r="352" spans="1:8" x14ac:dyDescent="0.25">
      <c r="A352" s="1">
        <v>38985</v>
      </c>
      <c r="B352" s="2" t="s">
        <v>15</v>
      </c>
      <c r="C352">
        <v>180</v>
      </c>
      <c r="D352">
        <f>VLOOKUP(YEAR($A352),cennik__2[],2)</f>
        <v>2.0499999999999998</v>
      </c>
      <c r="E352">
        <f t="shared" si="10"/>
        <v>368.99999999999994</v>
      </c>
      <c r="F352" s="2">
        <f>SUMIF(B$2:B352, B352, C$2:C352)</f>
        <v>924</v>
      </c>
      <c r="G352" s="2">
        <f>VLOOKUP(F352,$L$1:$M$4,2,1)</f>
        <v>0.05</v>
      </c>
      <c r="H352" s="2">
        <f t="shared" si="11"/>
        <v>9</v>
      </c>
    </row>
    <row r="353" spans="1:8" x14ac:dyDescent="0.25">
      <c r="A353" s="1">
        <v>38985</v>
      </c>
      <c r="B353" s="2" t="s">
        <v>34</v>
      </c>
      <c r="C353">
        <v>94</v>
      </c>
      <c r="D353">
        <f>VLOOKUP(YEAR($A353),cennik__2[],2)</f>
        <v>2.0499999999999998</v>
      </c>
      <c r="E353">
        <f t="shared" si="10"/>
        <v>192.7</v>
      </c>
      <c r="F353" s="2">
        <f>SUMIF(B$2:B353, B353, C$2:C353)</f>
        <v>395</v>
      </c>
      <c r="G353" s="2">
        <f>VLOOKUP(F353,$L$1:$M$4,2,1)</f>
        <v>0.05</v>
      </c>
      <c r="H353" s="2">
        <f t="shared" si="11"/>
        <v>4.7</v>
      </c>
    </row>
    <row r="354" spans="1:8" x14ac:dyDescent="0.25">
      <c r="A354" s="1">
        <v>38986</v>
      </c>
      <c r="B354" s="2" t="s">
        <v>42</v>
      </c>
      <c r="C354">
        <v>45</v>
      </c>
      <c r="D354">
        <f>VLOOKUP(YEAR($A354),cennik__2[],2)</f>
        <v>2.0499999999999998</v>
      </c>
      <c r="E354">
        <f t="shared" si="10"/>
        <v>92.249999999999986</v>
      </c>
      <c r="F354" s="2">
        <f>SUMIF(B$2:B354, B354, C$2:C354)</f>
        <v>516</v>
      </c>
      <c r="G354" s="2">
        <f>VLOOKUP(F354,$L$1:$M$4,2,1)</f>
        <v>0.05</v>
      </c>
      <c r="H354" s="2">
        <f t="shared" si="11"/>
        <v>2.25</v>
      </c>
    </row>
    <row r="355" spans="1:8" x14ac:dyDescent="0.25">
      <c r="A355" s="1">
        <v>38987</v>
      </c>
      <c r="B355" s="2" t="s">
        <v>10</v>
      </c>
      <c r="C355">
        <v>380</v>
      </c>
      <c r="D355">
        <f>VLOOKUP(YEAR($A355),cennik__2[],2)</f>
        <v>2.0499999999999998</v>
      </c>
      <c r="E355">
        <f t="shared" si="10"/>
        <v>778.99999999999989</v>
      </c>
      <c r="F355" s="2">
        <f>SUMIF(B$2:B355, B355, C$2:C355)</f>
        <v>5166</v>
      </c>
      <c r="G355" s="2">
        <f>VLOOKUP(F355,$L$1:$M$4,2,1)</f>
        <v>0.1</v>
      </c>
      <c r="H355" s="2">
        <f t="shared" si="11"/>
        <v>38</v>
      </c>
    </row>
    <row r="356" spans="1:8" x14ac:dyDescent="0.25">
      <c r="A356" s="1">
        <v>38987</v>
      </c>
      <c r="B356" s="2" t="s">
        <v>46</v>
      </c>
      <c r="C356">
        <v>5</v>
      </c>
      <c r="D356">
        <f>VLOOKUP(YEAR($A356),cennik__2[],2)</f>
        <v>2.0499999999999998</v>
      </c>
      <c r="E356">
        <f t="shared" si="10"/>
        <v>10.25</v>
      </c>
      <c r="F356" s="2">
        <f>SUMIF(B$2:B356, B356, C$2:C356)</f>
        <v>33</v>
      </c>
      <c r="G356" s="2">
        <f>VLOOKUP(F356,$L$1:$M$4,2,1)</f>
        <v>0</v>
      </c>
      <c r="H356" s="2">
        <f t="shared" si="11"/>
        <v>0</v>
      </c>
    </row>
    <row r="357" spans="1:8" x14ac:dyDescent="0.25">
      <c r="A357" s="1">
        <v>38991</v>
      </c>
      <c r="B357" s="2" t="s">
        <v>40</v>
      </c>
      <c r="C357">
        <v>170</v>
      </c>
      <c r="D357">
        <f>VLOOKUP(YEAR($A357),cennik__2[],2)</f>
        <v>2.0499999999999998</v>
      </c>
      <c r="E357">
        <f t="shared" si="10"/>
        <v>348.49999999999994</v>
      </c>
      <c r="F357" s="2">
        <f>SUMIF(B$2:B357, B357, C$2:C357)</f>
        <v>897</v>
      </c>
      <c r="G357" s="2">
        <f>VLOOKUP(F357,$L$1:$M$4,2,1)</f>
        <v>0.05</v>
      </c>
      <c r="H357" s="2">
        <f t="shared" si="11"/>
        <v>8.5</v>
      </c>
    </row>
    <row r="358" spans="1:8" x14ac:dyDescent="0.25">
      <c r="A358" s="1">
        <v>38995</v>
      </c>
      <c r="B358" s="2" t="s">
        <v>48</v>
      </c>
      <c r="C358">
        <v>198</v>
      </c>
      <c r="D358">
        <f>VLOOKUP(YEAR($A358),cennik__2[],2)</f>
        <v>2.0499999999999998</v>
      </c>
      <c r="E358">
        <f t="shared" si="10"/>
        <v>405.9</v>
      </c>
      <c r="F358" s="2">
        <f>SUMIF(B$2:B358, B358, C$2:C358)</f>
        <v>2926</v>
      </c>
      <c r="G358" s="2">
        <f>VLOOKUP(F358,$L$1:$M$4,2,1)</f>
        <v>0.1</v>
      </c>
      <c r="H358" s="2">
        <f t="shared" si="11"/>
        <v>19.8</v>
      </c>
    </row>
    <row r="359" spans="1:8" x14ac:dyDescent="0.25">
      <c r="A359" s="1">
        <v>38998</v>
      </c>
      <c r="B359" s="2" t="s">
        <v>20</v>
      </c>
      <c r="C359">
        <v>283</v>
      </c>
      <c r="D359">
        <f>VLOOKUP(YEAR($A359),cennik__2[],2)</f>
        <v>2.0499999999999998</v>
      </c>
      <c r="E359">
        <f t="shared" si="10"/>
        <v>580.15</v>
      </c>
      <c r="F359" s="2">
        <f>SUMIF(B$2:B359, B359, C$2:C359)</f>
        <v>3558</v>
      </c>
      <c r="G359" s="2">
        <f>VLOOKUP(F359,$L$1:$M$4,2,1)</f>
        <v>0.1</v>
      </c>
      <c r="H359" s="2">
        <f t="shared" si="11"/>
        <v>28.3</v>
      </c>
    </row>
    <row r="360" spans="1:8" x14ac:dyDescent="0.25">
      <c r="A360" s="1">
        <v>39001</v>
      </c>
      <c r="B360" s="2" t="s">
        <v>126</v>
      </c>
      <c r="C360">
        <v>42</v>
      </c>
      <c r="D360">
        <f>VLOOKUP(YEAR($A360),cennik__2[],2)</f>
        <v>2.0499999999999998</v>
      </c>
      <c r="E360">
        <f t="shared" si="10"/>
        <v>86.1</v>
      </c>
      <c r="F360" s="2">
        <f>SUMIF(B$2:B360, B360, C$2:C360)</f>
        <v>232</v>
      </c>
      <c r="G360" s="2">
        <f>VLOOKUP(F360,$L$1:$M$4,2,1)</f>
        <v>0.05</v>
      </c>
      <c r="H360" s="2">
        <f t="shared" si="11"/>
        <v>2.1</v>
      </c>
    </row>
    <row r="361" spans="1:8" x14ac:dyDescent="0.25">
      <c r="A361" s="1">
        <v>39003</v>
      </c>
      <c r="B361" s="2" t="s">
        <v>9</v>
      </c>
      <c r="C361">
        <v>163</v>
      </c>
      <c r="D361">
        <f>VLOOKUP(YEAR($A361),cennik__2[],2)</f>
        <v>2.0499999999999998</v>
      </c>
      <c r="E361">
        <f t="shared" si="10"/>
        <v>334.15</v>
      </c>
      <c r="F361" s="2">
        <f>SUMIF(B$2:B361, B361, C$2:C361)</f>
        <v>674</v>
      </c>
      <c r="G361" s="2">
        <f>VLOOKUP(F361,$L$1:$M$4,2,1)</f>
        <v>0.05</v>
      </c>
      <c r="H361" s="2">
        <f t="shared" si="11"/>
        <v>8.15</v>
      </c>
    </row>
    <row r="362" spans="1:8" x14ac:dyDescent="0.25">
      <c r="A362" s="1">
        <v>39009</v>
      </c>
      <c r="B362" s="2" t="s">
        <v>20</v>
      </c>
      <c r="C362">
        <v>115</v>
      </c>
      <c r="D362">
        <f>VLOOKUP(YEAR($A362),cennik__2[],2)</f>
        <v>2.0499999999999998</v>
      </c>
      <c r="E362">
        <f t="shared" si="10"/>
        <v>235.74999999999997</v>
      </c>
      <c r="F362" s="2">
        <f>SUMIF(B$2:B362, B362, C$2:C362)</f>
        <v>3673</v>
      </c>
      <c r="G362" s="2">
        <f>VLOOKUP(F362,$L$1:$M$4,2,1)</f>
        <v>0.1</v>
      </c>
      <c r="H362" s="2">
        <f t="shared" si="11"/>
        <v>11.5</v>
      </c>
    </row>
    <row r="363" spans="1:8" x14ac:dyDescent="0.25">
      <c r="A363" s="1">
        <v>39014</v>
      </c>
      <c r="B363" s="2" t="s">
        <v>74</v>
      </c>
      <c r="C363">
        <v>75</v>
      </c>
      <c r="D363">
        <f>VLOOKUP(YEAR($A363),cennik__2[],2)</f>
        <v>2.0499999999999998</v>
      </c>
      <c r="E363">
        <f t="shared" si="10"/>
        <v>153.75</v>
      </c>
      <c r="F363" s="2">
        <f>SUMIF(B$2:B363, B363, C$2:C363)</f>
        <v>609</v>
      </c>
      <c r="G363" s="2">
        <f>VLOOKUP(F363,$L$1:$M$4,2,1)</f>
        <v>0.05</v>
      </c>
      <c r="H363" s="2">
        <f t="shared" si="11"/>
        <v>3.75</v>
      </c>
    </row>
    <row r="364" spans="1:8" x14ac:dyDescent="0.25">
      <c r="A364" s="1">
        <v>39015</v>
      </c>
      <c r="B364" s="2" t="s">
        <v>48</v>
      </c>
      <c r="C364">
        <v>403</v>
      </c>
      <c r="D364">
        <f>VLOOKUP(YEAR($A364),cennik__2[],2)</f>
        <v>2.0499999999999998</v>
      </c>
      <c r="E364">
        <f t="shared" si="10"/>
        <v>826.15</v>
      </c>
      <c r="F364" s="2">
        <f>SUMIF(B$2:B364, B364, C$2:C364)</f>
        <v>3329</v>
      </c>
      <c r="G364" s="2">
        <f>VLOOKUP(F364,$L$1:$M$4,2,1)</f>
        <v>0.1</v>
      </c>
      <c r="H364" s="2">
        <f t="shared" si="11"/>
        <v>40.300000000000004</v>
      </c>
    </row>
    <row r="365" spans="1:8" x14ac:dyDescent="0.25">
      <c r="A365" s="1">
        <v>39019</v>
      </c>
      <c r="B365" s="2" t="s">
        <v>20</v>
      </c>
      <c r="C365">
        <v>465</v>
      </c>
      <c r="D365">
        <f>VLOOKUP(YEAR($A365),cennik__2[],2)</f>
        <v>2.0499999999999998</v>
      </c>
      <c r="E365">
        <f t="shared" si="10"/>
        <v>953.24999999999989</v>
      </c>
      <c r="F365" s="2">
        <f>SUMIF(B$2:B365, B365, C$2:C365)</f>
        <v>4138</v>
      </c>
      <c r="G365" s="2">
        <f>VLOOKUP(F365,$L$1:$M$4,2,1)</f>
        <v>0.1</v>
      </c>
      <c r="H365" s="2">
        <f t="shared" si="11"/>
        <v>46.5</v>
      </c>
    </row>
    <row r="366" spans="1:8" x14ac:dyDescent="0.25">
      <c r="A366" s="1">
        <v>39021</v>
      </c>
      <c r="B366" s="2" t="s">
        <v>9</v>
      </c>
      <c r="C366">
        <v>194</v>
      </c>
      <c r="D366">
        <f>VLOOKUP(YEAR($A366),cennik__2[],2)</f>
        <v>2.0499999999999998</v>
      </c>
      <c r="E366">
        <f t="shared" si="10"/>
        <v>397.7</v>
      </c>
      <c r="F366" s="2">
        <f>SUMIF(B$2:B366, B366, C$2:C366)</f>
        <v>868</v>
      </c>
      <c r="G366" s="2">
        <f>VLOOKUP(F366,$L$1:$M$4,2,1)</f>
        <v>0.05</v>
      </c>
      <c r="H366" s="2">
        <f t="shared" si="11"/>
        <v>9.7000000000000011</v>
      </c>
    </row>
    <row r="367" spans="1:8" x14ac:dyDescent="0.25">
      <c r="A367" s="1">
        <v>39021</v>
      </c>
      <c r="B367" s="2" t="s">
        <v>72</v>
      </c>
      <c r="C367">
        <v>122</v>
      </c>
      <c r="D367">
        <f>VLOOKUP(YEAR($A367),cennik__2[],2)</f>
        <v>2.0499999999999998</v>
      </c>
      <c r="E367">
        <f t="shared" si="10"/>
        <v>250.09999999999997</v>
      </c>
      <c r="F367" s="2">
        <f>SUMIF(B$2:B367, B367, C$2:C367)</f>
        <v>573</v>
      </c>
      <c r="G367" s="2">
        <f>VLOOKUP(F367,$L$1:$M$4,2,1)</f>
        <v>0.05</v>
      </c>
      <c r="H367" s="2">
        <f t="shared" si="11"/>
        <v>6.1000000000000005</v>
      </c>
    </row>
    <row r="368" spans="1:8" x14ac:dyDescent="0.25">
      <c r="A368" s="1">
        <v>39021</v>
      </c>
      <c r="B368" s="2" t="s">
        <v>22</v>
      </c>
      <c r="C368">
        <v>186</v>
      </c>
      <c r="D368">
        <f>VLOOKUP(YEAR($A368),cennik__2[],2)</f>
        <v>2.0499999999999998</v>
      </c>
      <c r="E368">
        <f t="shared" si="10"/>
        <v>381.29999999999995</v>
      </c>
      <c r="F368" s="2">
        <f>SUMIF(B$2:B368, B368, C$2:C368)</f>
        <v>676</v>
      </c>
      <c r="G368" s="2">
        <f>VLOOKUP(F368,$L$1:$M$4,2,1)</f>
        <v>0.05</v>
      </c>
      <c r="H368" s="2">
        <f t="shared" si="11"/>
        <v>9.3000000000000007</v>
      </c>
    </row>
    <row r="369" spans="1:8" x14ac:dyDescent="0.25">
      <c r="A369" s="1">
        <v>39026</v>
      </c>
      <c r="B369" s="2" t="s">
        <v>15</v>
      </c>
      <c r="C369">
        <v>137</v>
      </c>
      <c r="D369">
        <f>VLOOKUP(YEAR($A369),cennik__2[],2)</f>
        <v>2.0499999999999998</v>
      </c>
      <c r="E369">
        <f t="shared" si="10"/>
        <v>280.84999999999997</v>
      </c>
      <c r="F369" s="2">
        <f>SUMIF(B$2:B369, B369, C$2:C369)</f>
        <v>1061</v>
      </c>
      <c r="G369" s="2">
        <f>VLOOKUP(F369,$L$1:$M$4,2,1)</f>
        <v>0.1</v>
      </c>
      <c r="H369" s="2">
        <f t="shared" si="11"/>
        <v>13.700000000000001</v>
      </c>
    </row>
    <row r="370" spans="1:8" x14ac:dyDescent="0.25">
      <c r="A370" s="1">
        <v>39029</v>
      </c>
      <c r="B370" s="2" t="s">
        <v>82</v>
      </c>
      <c r="C370">
        <v>10</v>
      </c>
      <c r="D370">
        <f>VLOOKUP(YEAR($A370),cennik__2[],2)</f>
        <v>2.0499999999999998</v>
      </c>
      <c r="E370">
        <f t="shared" si="10"/>
        <v>20.5</v>
      </c>
      <c r="F370" s="2">
        <f>SUMIF(B$2:B370, B370, C$2:C370)</f>
        <v>23</v>
      </c>
      <c r="G370" s="2">
        <f>VLOOKUP(F370,$L$1:$M$4,2,1)</f>
        <v>0</v>
      </c>
      <c r="H370" s="2">
        <f t="shared" si="11"/>
        <v>0</v>
      </c>
    </row>
    <row r="371" spans="1:8" x14ac:dyDescent="0.25">
      <c r="A371" s="1">
        <v>39032</v>
      </c>
      <c r="B371" s="2" t="s">
        <v>53</v>
      </c>
      <c r="C371">
        <v>437</v>
      </c>
      <c r="D371">
        <f>VLOOKUP(YEAR($A371),cennik__2[],2)</f>
        <v>2.0499999999999998</v>
      </c>
      <c r="E371">
        <f t="shared" si="10"/>
        <v>895.84999999999991</v>
      </c>
      <c r="F371" s="2">
        <f>SUMIF(B$2:B371, B371, C$2:C371)</f>
        <v>3510</v>
      </c>
      <c r="G371" s="2">
        <f>VLOOKUP(F371,$L$1:$M$4,2,1)</f>
        <v>0.1</v>
      </c>
      <c r="H371" s="2">
        <f t="shared" si="11"/>
        <v>43.7</v>
      </c>
    </row>
    <row r="372" spans="1:8" x14ac:dyDescent="0.25">
      <c r="A372" s="1">
        <v>39034</v>
      </c>
      <c r="B372" s="2" t="s">
        <v>130</v>
      </c>
      <c r="C372">
        <v>20</v>
      </c>
      <c r="D372">
        <f>VLOOKUP(YEAR($A372),cennik__2[],2)</f>
        <v>2.0499999999999998</v>
      </c>
      <c r="E372">
        <f t="shared" si="10"/>
        <v>41</v>
      </c>
      <c r="F372" s="2">
        <f>SUMIF(B$2:B372, B372, C$2:C372)</f>
        <v>20</v>
      </c>
      <c r="G372" s="2">
        <f>VLOOKUP(F372,$L$1:$M$4,2,1)</f>
        <v>0</v>
      </c>
      <c r="H372" s="2">
        <f t="shared" si="11"/>
        <v>0</v>
      </c>
    </row>
    <row r="373" spans="1:8" x14ac:dyDescent="0.25">
      <c r="A373" s="1">
        <v>39035</v>
      </c>
      <c r="B373" s="2" t="s">
        <v>17</v>
      </c>
      <c r="C373">
        <v>108</v>
      </c>
      <c r="D373">
        <f>VLOOKUP(YEAR($A373),cennik__2[],2)</f>
        <v>2.0499999999999998</v>
      </c>
      <c r="E373">
        <f t="shared" si="10"/>
        <v>221.39999999999998</v>
      </c>
      <c r="F373" s="2">
        <f>SUMIF(B$2:B373, B373, C$2:C373)</f>
        <v>3815</v>
      </c>
      <c r="G373" s="2">
        <f>VLOOKUP(F373,$L$1:$M$4,2,1)</f>
        <v>0.1</v>
      </c>
      <c r="H373" s="2">
        <f t="shared" si="11"/>
        <v>10.8</v>
      </c>
    </row>
    <row r="374" spans="1:8" x14ac:dyDescent="0.25">
      <c r="A374" s="1">
        <v>39040</v>
      </c>
      <c r="B374" s="2" t="s">
        <v>40</v>
      </c>
      <c r="C374">
        <v>62</v>
      </c>
      <c r="D374">
        <f>VLOOKUP(YEAR($A374),cennik__2[],2)</f>
        <v>2.0499999999999998</v>
      </c>
      <c r="E374">
        <f t="shared" si="10"/>
        <v>127.1</v>
      </c>
      <c r="F374" s="2">
        <f>SUMIF(B$2:B374, B374, C$2:C374)</f>
        <v>959</v>
      </c>
      <c r="G374" s="2">
        <f>VLOOKUP(F374,$L$1:$M$4,2,1)</f>
        <v>0.05</v>
      </c>
      <c r="H374" s="2">
        <f t="shared" si="11"/>
        <v>3.1</v>
      </c>
    </row>
    <row r="375" spans="1:8" x14ac:dyDescent="0.25">
      <c r="A375" s="1">
        <v>39040</v>
      </c>
      <c r="B375" s="2" t="s">
        <v>10</v>
      </c>
      <c r="C375">
        <v>426</v>
      </c>
      <c r="D375">
        <f>VLOOKUP(YEAR($A375),cennik__2[],2)</f>
        <v>2.0499999999999998</v>
      </c>
      <c r="E375">
        <f t="shared" si="10"/>
        <v>873.3</v>
      </c>
      <c r="F375" s="2">
        <f>SUMIF(B$2:B375, B375, C$2:C375)</f>
        <v>5592</v>
      </c>
      <c r="G375" s="2">
        <f>VLOOKUP(F375,$L$1:$M$4,2,1)</f>
        <v>0.1</v>
      </c>
      <c r="H375" s="2">
        <f t="shared" si="11"/>
        <v>42.6</v>
      </c>
    </row>
    <row r="376" spans="1:8" x14ac:dyDescent="0.25">
      <c r="A376" s="1">
        <v>39043</v>
      </c>
      <c r="B376" s="2" t="s">
        <v>48</v>
      </c>
      <c r="C376">
        <v>303</v>
      </c>
      <c r="D376">
        <f>VLOOKUP(YEAR($A376),cennik__2[],2)</f>
        <v>2.0499999999999998</v>
      </c>
      <c r="E376">
        <f t="shared" si="10"/>
        <v>621.15</v>
      </c>
      <c r="F376" s="2">
        <f>SUMIF(B$2:B376, B376, C$2:C376)</f>
        <v>3632</v>
      </c>
      <c r="G376" s="2">
        <f>VLOOKUP(F376,$L$1:$M$4,2,1)</f>
        <v>0.1</v>
      </c>
      <c r="H376" s="2">
        <f t="shared" si="11"/>
        <v>30.3</v>
      </c>
    </row>
    <row r="377" spans="1:8" x14ac:dyDescent="0.25">
      <c r="A377" s="1">
        <v>39044</v>
      </c>
      <c r="B377" s="2" t="s">
        <v>3</v>
      </c>
      <c r="C377">
        <v>20</v>
      </c>
      <c r="D377">
        <f>VLOOKUP(YEAR($A377),cennik__2[],2)</f>
        <v>2.0499999999999998</v>
      </c>
      <c r="E377">
        <f t="shared" si="10"/>
        <v>41</v>
      </c>
      <c r="F377" s="2">
        <f>SUMIF(B$2:B377, B377, C$2:C377)</f>
        <v>30</v>
      </c>
      <c r="G377" s="2">
        <f>VLOOKUP(F377,$L$1:$M$4,2,1)</f>
        <v>0</v>
      </c>
      <c r="H377" s="2">
        <f t="shared" si="11"/>
        <v>0</v>
      </c>
    </row>
    <row r="378" spans="1:8" x14ac:dyDescent="0.25">
      <c r="A378" s="1">
        <v>39047</v>
      </c>
      <c r="B378" s="2" t="s">
        <v>12</v>
      </c>
      <c r="C378">
        <v>237</v>
      </c>
      <c r="D378">
        <f>VLOOKUP(YEAR($A378),cennik__2[],2)</f>
        <v>2.0499999999999998</v>
      </c>
      <c r="E378">
        <f t="shared" si="10"/>
        <v>485.84999999999997</v>
      </c>
      <c r="F378" s="2">
        <f>SUMIF(B$2:B378, B378, C$2:C378)</f>
        <v>5726</v>
      </c>
      <c r="G378" s="2">
        <f>VLOOKUP(F378,$L$1:$M$4,2,1)</f>
        <v>0.1</v>
      </c>
      <c r="H378" s="2">
        <f t="shared" si="11"/>
        <v>23.700000000000003</v>
      </c>
    </row>
    <row r="379" spans="1:8" x14ac:dyDescent="0.25">
      <c r="A379" s="1">
        <v>39048</v>
      </c>
      <c r="B379" s="2" t="s">
        <v>26</v>
      </c>
      <c r="C379">
        <v>151</v>
      </c>
      <c r="D379">
        <f>VLOOKUP(YEAR($A379),cennik__2[],2)</f>
        <v>2.0499999999999998</v>
      </c>
      <c r="E379">
        <f t="shared" si="10"/>
        <v>309.54999999999995</v>
      </c>
      <c r="F379" s="2">
        <f>SUMIF(B$2:B379, B379, C$2:C379)</f>
        <v>751</v>
      </c>
      <c r="G379" s="2">
        <f>VLOOKUP(F379,$L$1:$M$4,2,1)</f>
        <v>0.05</v>
      </c>
      <c r="H379" s="2">
        <f t="shared" si="11"/>
        <v>7.5500000000000007</v>
      </c>
    </row>
    <row r="380" spans="1:8" x14ac:dyDescent="0.25">
      <c r="A380" s="1">
        <v>39049</v>
      </c>
      <c r="B380" s="2" t="s">
        <v>131</v>
      </c>
      <c r="C380">
        <v>6</v>
      </c>
      <c r="D380">
        <f>VLOOKUP(YEAR($A380),cennik__2[],2)</f>
        <v>2.0499999999999998</v>
      </c>
      <c r="E380">
        <f t="shared" si="10"/>
        <v>12.299999999999999</v>
      </c>
      <c r="F380" s="2">
        <f>SUMIF(B$2:B380, B380, C$2:C380)</f>
        <v>6</v>
      </c>
      <c r="G380" s="2">
        <f>VLOOKUP(F380,$L$1:$M$4,2,1)</f>
        <v>0</v>
      </c>
      <c r="H380" s="2">
        <f t="shared" si="11"/>
        <v>0</v>
      </c>
    </row>
    <row r="381" spans="1:8" x14ac:dyDescent="0.25">
      <c r="A381" s="1">
        <v>39052</v>
      </c>
      <c r="B381" s="2" t="s">
        <v>9</v>
      </c>
      <c r="C381">
        <v>124</v>
      </c>
      <c r="D381">
        <f>VLOOKUP(YEAR($A381),cennik__2[],2)</f>
        <v>2.0499999999999998</v>
      </c>
      <c r="E381">
        <f t="shared" si="10"/>
        <v>254.2</v>
      </c>
      <c r="F381" s="2">
        <f>SUMIF(B$2:B381, B381, C$2:C381)</f>
        <v>992</v>
      </c>
      <c r="G381" s="2">
        <f>VLOOKUP(F381,$L$1:$M$4,2,1)</f>
        <v>0.05</v>
      </c>
      <c r="H381" s="2">
        <f t="shared" si="11"/>
        <v>6.2</v>
      </c>
    </row>
    <row r="382" spans="1:8" x14ac:dyDescent="0.25">
      <c r="A382" s="1">
        <v>39054</v>
      </c>
      <c r="B382" s="2" t="s">
        <v>132</v>
      </c>
      <c r="C382">
        <v>7</v>
      </c>
      <c r="D382">
        <f>VLOOKUP(YEAR($A382),cennik__2[],2)</f>
        <v>2.0499999999999998</v>
      </c>
      <c r="E382">
        <f t="shared" si="10"/>
        <v>14.349999999999998</v>
      </c>
      <c r="F382" s="2">
        <f>SUMIF(B$2:B382, B382, C$2:C382)</f>
        <v>7</v>
      </c>
      <c r="G382" s="2">
        <f>VLOOKUP(F382,$L$1:$M$4,2,1)</f>
        <v>0</v>
      </c>
      <c r="H382" s="2">
        <f t="shared" si="11"/>
        <v>0</v>
      </c>
    </row>
    <row r="383" spans="1:8" x14ac:dyDescent="0.25">
      <c r="A383" s="1">
        <v>39055</v>
      </c>
      <c r="B383" s="2" t="s">
        <v>133</v>
      </c>
      <c r="C383">
        <v>7</v>
      </c>
      <c r="D383">
        <f>VLOOKUP(YEAR($A383),cennik__2[],2)</f>
        <v>2.0499999999999998</v>
      </c>
      <c r="E383">
        <f t="shared" si="10"/>
        <v>14.349999999999998</v>
      </c>
      <c r="F383" s="2">
        <f>SUMIF(B$2:B383, B383, C$2:C383)</f>
        <v>7</v>
      </c>
      <c r="G383" s="2">
        <f>VLOOKUP(F383,$L$1:$M$4,2,1)</f>
        <v>0</v>
      </c>
      <c r="H383" s="2">
        <f t="shared" si="11"/>
        <v>0</v>
      </c>
    </row>
    <row r="384" spans="1:8" x14ac:dyDescent="0.25">
      <c r="A384" s="1">
        <v>39057</v>
      </c>
      <c r="B384" s="2" t="s">
        <v>48</v>
      </c>
      <c r="C384">
        <v>105</v>
      </c>
      <c r="D384">
        <f>VLOOKUP(YEAR($A384),cennik__2[],2)</f>
        <v>2.0499999999999998</v>
      </c>
      <c r="E384">
        <f t="shared" si="10"/>
        <v>215.24999999999997</v>
      </c>
      <c r="F384" s="2">
        <f>SUMIF(B$2:B384, B384, C$2:C384)</f>
        <v>3737</v>
      </c>
      <c r="G384" s="2">
        <f>VLOOKUP(F384,$L$1:$M$4,2,1)</f>
        <v>0.1</v>
      </c>
      <c r="H384" s="2">
        <f t="shared" si="11"/>
        <v>10.5</v>
      </c>
    </row>
    <row r="385" spans="1:8" x14ac:dyDescent="0.25">
      <c r="A385" s="1">
        <v>39058</v>
      </c>
      <c r="B385" s="2" t="s">
        <v>72</v>
      </c>
      <c r="C385">
        <v>58</v>
      </c>
      <c r="D385">
        <f>VLOOKUP(YEAR($A385),cennik__2[],2)</f>
        <v>2.0499999999999998</v>
      </c>
      <c r="E385">
        <f t="shared" si="10"/>
        <v>118.89999999999999</v>
      </c>
      <c r="F385" s="2">
        <f>SUMIF(B$2:B385, B385, C$2:C385)</f>
        <v>631</v>
      </c>
      <c r="G385" s="2">
        <f>VLOOKUP(F385,$L$1:$M$4,2,1)</f>
        <v>0.05</v>
      </c>
      <c r="H385" s="2">
        <f t="shared" si="11"/>
        <v>2.9000000000000004</v>
      </c>
    </row>
    <row r="386" spans="1:8" x14ac:dyDescent="0.25">
      <c r="A386" s="1">
        <v>39058</v>
      </c>
      <c r="B386" s="2" t="s">
        <v>134</v>
      </c>
      <c r="C386">
        <v>182</v>
      </c>
      <c r="D386">
        <f>VLOOKUP(YEAR($A386),cennik__2[],2)</f>
        <v>2.0499999999999998</v>
      </c>
      <c r="E386">
        <f t="shared" ref="E386:E449" si="12">C386*D386</f>
        <v>373.09999999999997</v>
      </c>
      <c r="F386" s="2">
        <f>SUMIF(B$2:B386, B386, C$2:C386)</f>
        <v>182</v>
      </c>
      <c r="G386" s="2">
        <f>VLOOKUP(F386,$L$1:$M$4,2,1)</f>
        <v>0.05</v>
      </c>
      <c r="H386" s="2">
        <f t="shared" ref="H386:H449" si="13">C386*G386</f>
        <v>9.1</v>
      </c>
    </row>
    <row r="387" spans="1:8" x14ac:dyDescent="0.25">
      <c r="A387" s="1">
        <v>39060</v>
      </c>
      <c r="B387" s="2" t="s">
        <v>53</v>
      </c>
      <c r="C387">
        <v>163</v>
      </c>
      <c r="D387">
        <f>VLOOKUP(YEAR($A387),cennik__2[],2)</f>
        <v>2.0499999999999998</v>
      </c>
      <c r="E387">
        <f t="shared" si="12"/>
        <v>334.15</v>
      </c>
      <c r="F387" s="2">
        <f>SUMIF(B$2:B387, B387, C$2:C387)</f>
        <v>3673</v>
      </c>
      <c r="G387" s="2">
        <f>VLOOKUP(F387,$L$1:$M$4,2,1)</f>
        <v>0.1</v>
      </c>
      <c r="H387" s="2">
        <f t="shared" si="13"/>
        <v>16.3</v>
      </c>
    </row>
    <row r="388" spans="1:8" x14ac:dyDescent="0.25">
      <c r="A388" s="1">
        <v>39060</v>
      </c>
      <c r="B388" s="2" t="s">
        <v>135</v>
      </c>
      <c r="C388">
        <v>14</v>
      </c>
      <c r="D388">
        <f>VLOOKUP(YEAR($A388),cennik__2[],2)</f>
        <v>2.0499999999999998</v>
      </c>
      <c r="E388">
        <f t="shared" si="12"/>
        <v>28.699999999999996</v>
      </c>
      <c r="F388" s="2">
        <f>SUMIF(B$2:B388, B388, C$2:C388)</f>
        <v>14</v>
      </c>
      <c r="G388" s="2">
        <f>VLOOKUP(F388,$L$1:$M$4,2,1)</f>
        <v>0</v>
      </c>
      <c r="H388" s="2">
        <f t="shared" si="13"/>
        <v>0</v>
      </c>
    </row>
    <row r="389" spans="1:8" x14ac:dyDescent="0.25">
      <c r="A389" s="1">
        <v>39061</v>
      </c>
      <c r="B389" s="2" t="s">
        <v>136</v>
      </c>
      <c r="C389">
        <v>4</v>
      </c>
      <c r="D389">
        <f>VLOOKUP(YEAR($A389),cennik__2[],2)</f>
        <v>2.0499999999999998</v>
      </c>
      <c r="E389">
        <f t="shared" si="12"/>
        <v>8.1999999999999993</v>
      </c>
      <c r="F389" s="2">
        <f>SUMIF(B$2:B389, B389, C$2:C389)</f>
        <v>4</v>
      </c>
      <c r="G389" s="2">
        <f>VLOOKUP(F389,$L$1:$M$4,2,1)</f>
        <v>0</v>
      </c>
      <c r="H389" s="2">
        <f t="shared" si="13"/>
        <v>0</v>
      </c>
    </row>
    <row r="390" spans="1:8" x14ac:dyDescent="0.25">
      <c r="A390" s="1">
        <v>39062</v>
      </c>
      <c r="B390" s="2" t="s">
        <v>137</v>
      </c>
      <c r="C390">
        <v>13</v>
      </c>
      <c r="D390">
        <f>VLOOKUP(YEAR($A390),cennik__2[],2)</f>
        <v>2.0499999999999998</v>
      </c>
      <c r="E390">
        <f t="shared" si="12"/>
        <v>26.65</v>
      </c>
      <c r="F390" s="2">
        <f>SUMIF(B$2:B390, B390, C$2:C390)</f>
        <v>13</v>
      </c>
      <c r="G390" s="2">
        <f>VLOOKUP(F390,$L$1:$M$4,2,1)</f>
        <v>0</v>
      </c>
      <c r="H390" s="2">
        <f t="shared" si="13"/>
        <v>0</v>
      </c>
    </row>
    <row r="391" spans="1:8" x14ac:dyDescent="0.25">
      <c r="A391" s="1">
        <v>39063</v>
      </c>
      <c r="B391" s="2" t="s">
        <v>10</v>
      </c>
      <c r="C391">
        <v>422</v>
      </c>
      <c r="D391">
        <f>VLOOKUP(YEAR($A391),cennik__2[],2)</f>
        <v>2.0499999999999998</v>
      </c>
      <c r="E391">
        <f t="shared" si="12"/>
        <v>865.09999999999991</v>
      </c>
      <c r="F391" s="2">
        <f>SUMIF(B$2:B391, B391, C$2:C391)</f>
        <v>6014</v>
      </c>
      <c r="G391" s="2">
        <f>VLOOKUP(F391,$L$1:$M$4,2,1)</f>
        <v>0.1</v>
      </c>
      <c r="H391" s="2">
        <f t="shared" si="13"/>
        <v>42.2</v>
      </c>
    </row>
    <row r="392" spans="1:8" x14ac:dyDescent="0.25">
      <c r="A392" s="1">
        <v>39064</v>
      </c>
      <c r="B392" s="2" t="s">
        <v>85</v>
      </c>
      <c r="C392">
        <v>6</v>
      </c>
      <c r="D392">
        <f>VLOOKUP(YEAR($A392),cennik__2[],2)</f>
        <v>2.0499999999999998</v>
      </c>
      <c r="E392">
        <f t="shared" si="12"/>
        <v>12.299999999999999</v>
      </c>
      <c r="F392" s="2">
        <f>SUMIF(B$2:B392, B392, C$2:C392)</f>
        <v>23</v>
      </c>
      <c r="G392" s="2">
        <f>VLOOKUP(F392,$L$1:$M$4,2,1)</f>
        <v>0</v>
      </c>
      <c r="H392" s="2">
        <f t="shared" si="13"/>
        <v>0</v>
      </c>
    </row>
    <row r="393" spans="1:8" x14ac:dyDescent="0.25">
      <c r="A393" s="1">
        <v>39069</v>
      </c>
      <c r="B393" s="2" t="s">
        <v>138</v>
      </c>
      <c r="C393">
        <v>15</v>
      </c>
      <c r="D393">
        <f>VLOOKUP(YEAR($A393),cennik__2[],2)</f>
        <v>2.0499999999999998</v>
      </c>
      <c r="E393">
        <f t="shared" si="12"/>
        <v>30.749999999999996</v>
      </c>
      <c r="F393" s="2">
        <f>SUMIF(B$2:B393, B393, C$2:C393)</f>
        <v>15</v>
      </c>
      <c r="G393" s="2">
        <f>VLOOKUP(F393,$L$1:$M$4,2,1)</f>
        <v>0</v>
      </c>
      <c r="H393" s="2">
        <f t="shared" si="13"/>
        <v>0</v>
      </c>
    </row>
    <row r="394" spans="1:8" x14ac:dyDescent="0.25">
      <c r="A394" s="1">
        <v>39070</v>
      </c>
      <c r="B394" s="2" t="s">
        <v>33</v>
      </c>
      <c r="C394">
        <v>168</v>
      </c>
      <c r="D394">
        <f>VLOOKUP(YEAR($A394),cennik__2[],2)</f>
        <v>2.0499999999999998</v>
      </c>
      <c r="E394">
        <f t="shared" si="12"/>
        <v>344.4</v>
      </c>
      <c r="F394" s="2">
        <f>SUMIF(B$2:B394, B394, C$2:C394)</f>
        <v>1323</v>
      </c>
      <c r="G394" s="2">
        <f>VLOOKUP(F394,$L$1:$M$4,2,1)</f>
        <v>0.1</v>
      </c>
      <c r="H394" s="2">
        <f t="shared" si="13"/>
        <v>16.8</v>
      </c>
    </row>
    <row r="395" spans="1:8" x14ac:dyDescent="0.25">
      <c r="A395" s="1">
        <v>39072</v>
      </c>
      <c r="B395" s="2" t="s">
        <v>53</v>
      </c>
      <c r="C395">
        <v>193</v>
      </c>
      <c r="D395">
        <f>VLOOKUP(YEAR($A395),cennik__2[],2)</f>
        <v>2.0499999999999998</v>
      </c>
      <c r="E395">
        <f t="shared" si="12"/>
        <v>395.65</v>
      </c>
      <c r="F395" s="2">
        <f>SUMIF(B$2:B395, B395, C$2:C395)</f>
        <v>3866</v>
      </c>
      <c r="G395" s="2">
        <f>VLOOKUP(F395,$L$1:$M$4,2,1)</f>
        <v>0.1</v>
      </c>
      <c r="H395" s="2">
        <f t="shared" si="13"/>
        <v>19.3</v>
      </c>
    </row>
    <row r="396" spans="1:8" x14ac:dyDescent="0.25">
      <c r="A396" s="1">
        <v>39078</v>
      </c>
      <c r="B396" s="2" t="s">
        <v>108</v>
      </c>
      <c r="C396">
        <v>15</v>
      </c>
      <c r="D396">
        <f>VLOOKUP(YEAR($A396),cennik__2[],2)</f>
        <v>2.0499999999999998</v>
      </c>
      <c r="E396">
        <f t="shared" si="12"/>
        <v>30.749999999999996</v>
      </c>
      <c r="F396" s="2">
        <f>SUMIF(B$2:B396, B396, C$2:C396)</f>
        <v>44</v>
      </c>
      <c r="G396" s="2">
        <f>VLOOKUP(F396,$L$1:$M$4,2,1)</f>
        <v>0</v>
      </c>
      <c r="H396" s="2">
        <f t="shared" si="13"/>
        <v>0</v>
      </c>
    </row>
    <row r="397" spans="1:8" x14ac:dyDescent="0.25">
      <c r="A397" s="1">
        <v>39079</v>
      </c>
      <c r="B397" s="2" t="s">
        <v>26</v>
      </c>
      <c r="C397">
        <v>27</v>
      </c>
      <c r="D397">
        <f>VLOOKUP(YEAR($A397),cennik__2[],2)</f>
        <v>2.0499999999999998</v>
      </c>
      <c r="E397">
        <f t="shared" si="12"/>
        <v>55.349999999999994</v>
      </c>
      <c r="F397" s="2">
        <f>SUMIF(B$2:B397, B397, C$2:C397)</f>
        <v>778</v>
      </c>
      <c r="G397" s="2">
        <f>VLOOKUP(F397,$L$1:$M$4,2,1)</f>
        <v>0.05</v>
      </c>
      <c r="H397" s="2">
        <f t="shared" si="13"/>
        <v>1.35</v>
      </c>
    </row>
    <row r="398" spans="1:8" x14ac:dyDescent="0.25">
      <c r="A398" s="1">
        <v>39080</v>
      </c>
      <c r="B398" s="2" t="s">
        <v>26</v>
      </c>
      <c r="C398">
        <v>116</v>
      </c>
      <c r="D398">
        <f>VLOOKUP(YEAR($A398),cennik__2[],2)</f>
        <v>2.0499999999999998</v>
      </c>
      <c r="E398">
        <f t="shared" si="12"/>
        <v>237.79999999999998</v>
      </c>
      <c r="F398" s="2">
        <f>SUMIF(B$2:B398, B398, C$2:C398)</f>
        <v>894</v>
      </c>
      <c r="G398" s="2">
        <f>VLOOKUP(F398,$L$1:$M$4,2,1)</f>
        <v>0.05</v>
      </c>
      <c r="H398" s="2">
        <f t="shared" si="13"/>
        <v>5.8000000000000007</v>
      </c>
    </row>
    <row r="399" spans="1:8" x14ac:dyDescent="0.25">
      <c r="A399" s="1">
        <v>39081</v>
      </c>
      <c r="B399" s="2" t="s">
        <v>64</v>
      </c>
      <c r="C399">
        <v>21</v>
      </c>
      <c r="D399">
        <f>VLOOKUP(YEAR($A399),cennik__2[],2)</f>
        <v>2.0499999999999998</v>
      </c>
      <c r="E399">
        <f t="shared" si="12"/>
        <v>43.05</v>
      </c>
      <c r="F399" s="2">
        <f>SUMIF(B$2:B399, B399, C$2:C399)</f>
        <v>299</v>
      </c>
      <c r="G399" s="2">
        <f>VLOOKUP(F399,$L$1:$M$4,2,1)</f>
        <v>0.05</v>
      </c>
      <c r="H399" s="2">
        <f t="shared" si="13"/>
        <v>1.05</v>
      </c>
    </row>
    <row r="400" spans="1:8" x14ac:dyDescent="0.25">
      <c r="A400" s="1">
        <v>39081</v>
      </c>
      <c r="B400" s="2" t="s">
        <v>26</v>
      </c>
      <c r="C400">
        <v>61</v>
      </c>
      <c r="D400">
        <f>VLOOKUP(YEAR($A400),cennik__2[],2)</f>
        <v>2.0499999999999998</v>
      </c>
      <c r="E400">
        <f t="shared" si="12"/>
        <v>125.04999999999998</v>
      </c>
      <c r="F400" s="2">
        <f>SUMIF(B$2:B400, B400, C$2:C400)</f>
        <v>955</v>
      </c>
      <c r="G400" s="2">
        <f>VLOOKUP(F400,$L$1:$M$4,2,1)</f>
        <v>0.05</v>
      </c>
      <c r="H400" s="2">
        <f t="shared" si="13"/>
        <v>3.0500000000000003</v>
      </c>
    </row>
    <row r="401" spans="1:8" x14ac:dyDescent="0.25">
      <c r="A401" s="1">
        <v>39081</v>
      </c>
      <c r="B401" s="2" t="s">
        <v>20</v>
      </c>
      <c r="C401">
        <v>458</v>
      </c>
      <c r="D401">
        <f>VLOOKUP(YEAR($A401),cennik__2[],2)</f>
        <v>2.0499999999999998</v>
      </c>
      <c r="E401">
        <f t="shared" si="12"/>
        <v>938.89999999999986</v>
      </c>
      <c r="F401" s="2">
        <f>SUMIF(B$2:B401, B401, C$2:C401)</f>
        <v>4596</v>
      </c>
      <c r="G401" s="2">
        <f>VLOOKUP(F401,$L$1:$M$4,2,1)</f>
        <v>0.1</v>
      </c>
      <c r="H401" s="2">
        <f t="shared" si="13"/>
        <v>45.800000000000004</v>
      </c>
    </row>
    <row r="402" spans="1:8" x14ac:dyDescent="0.25">
      <c r="A402" s="1">
        <v>39082</v>
      </c>
      <c r="B402" s="2" t="s">
        <v>139</v>
      </c>
      <c r="C402">
        <v>19</v>
      </c>
      <c r="D402">
        <f>VLOOKUP(YEAR($A402),cennik__2[],2)</f>
        <v>2.0499999999999998</v>
      </c>
      <c r="E402">
        <f t="shared" si="12"/>
        <v>38.949999999999996</v>
      </c>
      <c r="F402" s="2">
        <f>SUMIF(B$2:B402, B402, C$2:C402)</f>
        <v>19</v>
      </c>
      <c r="G402" s="2">
        <f>VLOOKUP(F402,$L$1:$M$4,2,1)</f>
        <v>0</v>
      </c>
      <c r="H402" s="2">
        <f t="shared" si="13"/>
        <v>0</v>
      </c>
    </row>
    <row r="403" spans="1:8" x14ac:dyDescent="0.25">
      <c r="A403" s="1">
        <v>39084</v>
      </c>
      <c r="B403" s="2" t="s">
        <v>58</v>
      </c>
      <c r="C403">
        <v>81</v>
      </c>
      <c r="D403">
        <f>VLOOKUP(YEAR($A403),cennik__2[],2)</f>
        <v>2.09</v>
      </c>
      <c r="E403">
        <f t="shared" si="12"/>
        <v>169.29</v>
      </c>
      <c r="F403" s="2">
        <f>SUMIF(B$2:B403, B403, C$2:C403)</f>
        <v>734</v>
      </c>
      <c r="G403" s="2">
        <f>VLOOKUP(F403,$L$1:$M$4,2,1)</f>
        <v>0.05</v>
      </c>
      <c r="H403" s="2">
        <f t="shared" si="13"/>
        <v>4.05</v>
      </c>
    </row>
    <row r="404" spans="1:8" x14ac:dyDescent="0.25">
      <c r="A404" s="1">
        <v>39085</v>
      </c>
      <c r="B404" s="2" t="s">
        <v>21</v>
      </c>
      <c r="C404">
        <v>86</v>
      </c>
      <c r="D404">
        <f>VLOOKUP(YEAR($A404),cennik__2[],2)</f>
        <v>2.09</v>
      </c>
      <c r="E404">
        <f t="shared" si="12"/>
        <v>179.73999999999998</v>
      </c>
      <c r="F404" s="2">
        <f>SUMIF(B$2:B404, B404, C$2:C404)</f>
        <v>1236</v>
      </c>
      <c r="G404" s="2">
        <f>VLOOKUP(F404,$L$1:$M$4,2,1)</f>
        <v>0.1</v>
      </c>
      <c r="H404" s="2">
        <f t="shared" si="13"/>
        <v>8.6</v>
      </c>
    </row>
    <row r="405" spans="1:8" x14ac:dyDescent="0.25">
      <c r="A405" s="1">
        <v>39086</v>
      </c>
      <c r="B405" s="2" t="s">
        <v>10</v>
      </c>
      <c r="C405">
        <v>142</v>
      </c>
      <c r="D405">
        <f>VLOOKUP(YEAR($A405),cennik__2[],2)</f>
        <v>2.09</v>
      </c>
      <c r="E405">
        <f t="shared" si="12"/>
        <v>296.77999999999997</v>
      </c>
      <c r="F405" s="2">
        <f>SUMIF(B$2:B405, B405, C$2:C405)</f>
        <v>6156</v>
      </c>
      <c r="G405" s="2">
        <f>VLOOKUP(F405,$L$1:$M$4,2,1)</f>
        <v>0.1</v>
      </c>
      <c r="H405" s="2">
        <f t="shared" si="13"/>
        <v>14.200000000000001</v>
      </c>
    </row>
    <row r="406" spans="1:8" x14ac:dyDescent="0.25">
      <c r="A406" s="1">
        <v>39092</v>
      </c>
      <c r="B406" s="2" t="s">
        <v>20</v>
      </c>
      <c r="C406">
        <v>459</v>
      </c>
      <c r="D406">
        <f>VLOOKUP(YEAR($A406),cennik__2[],2)</f>
        <v>2.09</v>
      </c>
      <c r="E406">
        <f t="shared" si="12"/>
        <v>959.31</v>
      </c>
      <c r="F406" s="2">
        <f>SUMIF(B$2:B406, B406, C$2:C406)</f>
        <v>5055</v>
      </c>
      <c r="G406" s="2">
        <f>VLOOKUP(F406,$L$1:$M$4,2,1)</f>
        <v>0.1</v>
      </c>
      <c r="H406" s="2">
        <f t="shared" si="13"/>
        <v>45.900000000000006</v>
      </c>
    </row>
    <row r="407" spans="1:8" x14ac:dyDescent="0.25">
      <c r="A407" s="1">
        <v>39093</v>
      </c>
      <c r="B407" s="2" t="s">
        <v>43</v>
      </c>
      <c r="C407">
        <v>20</v>
      </c>
      <c r="D407">
        <f>VLOOKUP(YEAR($A407),cennik__2[],2)</f>
        <v>2.09</v>
      </c>
      <c r="E407">
        <f t="shared" si="12"/>
        <v>41.8</v>
      </c>
      <c r="F407" s="2">
        <f>SUMIF(B$2:B407, B407, C$2:C407)</f>
        <v>22</v>
      </c>
      <c r="G407" s="2">
        <f>VLOOKUP(F407,$L$1:$M$4,2,1)</f>
        <v>0</v>
      </c>
      <c r="H407" s="2">
        <f t="shared" si="13"/>
        <v>0</v>
      </c>
    </row>
    <row r="408" spans="1:8" x14ac:dyDescent="0.25">
      <c r="A408" s="1">
        <v>39095</v>
      </c>
      <c r="B408" s="2" t="s">
        <v>48</v>
      </c>
      <c r="C408">
        <v>245</v>
      </c>
      <c r="D408">
        <f>VLOOKUP(YEAR($A408),cennik__2[],2)</f>
        <v>2.09</v>
      </c>
      <c r="E408">
        <f t="shared" si="12"/>
        <v>512.04999999999995</v>
      </c>
      <c r="F408" s="2">
        <f>SUMIF(B$2:B408, B408, C$2:C408)</f>
        <v>3982</v>
      </c>
      <c r="G408" s="2">
        <f>VLOOKUP(F408,$L$1:$M$4,2,1)</f>
        <v>0.1</v>
      </c>
      <c r="H408" s="2">
        <f t="shared" si="13"/>
        <v>24.5</v>
      </c>
    </row>
    <row r="409" spans="1:8" x14ac:dyDescent="0.25">
      <c r="A409" s="1">
        <v>39095</v>
      </c>
      <c r="B409" s="2" t="s">
        <v>103</v>
      </c>
      <c r="C409">
        <v>19</v>
      </c>
      <c r="D409">
        <f>VLOOKUP(YEAR($A409),cennik__2[],2)</f>
        <v>2.09</v>
      </c>
      <c r="E409">
        <f t="shared" si="12"/>
        <v>39.709999999999994</v>
      </c>
      <c r="F409" s="2">
        <f>SUMIF(B$2:B409, B409, C$2:C409)</f>
        <v>44</v>
      </c>
      <c r="G409" s="2">
        <f>VLOOKUP(F409,$L$1:$M$4,2,1)</f>
        <v>0</v>
      </c>
      <c r="H409" s="2">
        <f t="shared" si="13"/>
        <v>0</v>
      </c>
    </row>
    <row r="410" spans="1:8" x14ac:dyDescent="0.25">
      <c r="A410" s="1">
        <v>39096</v>
      </c>
      <c r="B410" s="2" t="s">
        <v>13</v>
      </c>
      <c r="C410">
        <v>159</v>
      </c>
      <c r="D410">
        <f>VLOOKUP(YEAR($A410),cennik__2[],2)</f>
        <v>2.09</v>
      </c>
      <c r="E410">
        <f t="shared" si="12"/>
        <v>332.31</v>
      </c>
      <c r="F410" s="2">
        <f>SUMIF(B$2:B410, B410, C$2:C410)</f>
        <v>784</v>
      </c>
      <c r="G410" s="2">
        <f>VLOOKUP(F410,$L$1:$M$4,2,1)</f>
        <v>0.05</v>
      </c>
      <c r="H410" s="2">
        <f t="shared" si="13"/>
        <v>7.95</v>
      </c>
    </row>
    <row r="411" spans="1:8" x14ac:dyDescent="0.25">
      <c r="A411" s="1">
        <v>39097</v>
      </c>
      <c r="B411" s="2" t="s">
        <v>26</v>
      </c>
      <c r="C411">
        <v>99</v>
      </c>
      <c r="D411">
        <f>VLOOKUP(YEAR($A411),cennik__2[],2)</f>
        <v>2.09</v>
      </c>
      <c r="E411">
        <f t="shared" si="12"/>
        <v>206.91</v>
      </c>
      <c r="F411" s="2">
        <f>SUMIF(B$2:B411, B411, C$2:C411)</f>
        <v>1054</v>
      </c>
      <c r="G411" s="2">
        <f>VLOOKUP(F411,$L$1:$M$4,2,1)</f>
        <v>0.1</v>
      </c>
      <c r="H411" s="2">
        <f t="shared" si="13"/>
        <v>9.9</v>
      </c>
    </row>
    <row r="412" spans="1:8" x14ac:dyDescent="0.25">
      <c r="A412" s="1">
        <v>39099</v>
      </c>
      <c r="B412" s="2" t="s">
        <v>25</v>
      </c>
      <c r="C412">
        <v>213</v>
      </c>
      <c r="D412">
        <f>VLOOKUP(YEAR($A412),cennik__2[],2)</f>
        <v>2.09</v>
      </c>
      <c r="E412">
        <f t="shared" si="12"/>
        <v>445.16999999999996</v>
      </c>
      <c r="F412" s="2">
        <f>SUMIF(B$2:B412, B412, C$2:C412)</f>
        <v>4102</v>
      </c>
      <c r="G412" s="2">
        <f>VLOOKUP(F412,$L$1:$M$4,2,1)</f>
        <v>0.1</v>
      </c>
      <c r="H412" s="2">
        <f t="shared" si="13"/>
        <v>21.3</v>
      </c>
    </row>
    <row r="413" spans="1:8" x14ac:dyDescent="0.25">
      <c r="A413" s="1">
        <v>39106</v>
      </c>
      <c r="B413" s="2" t="s">
        <v>17</v>
      </c>
      <c r="C413">
        <v>349</v>
      </c>
      <c r="D413">
        <f>VLOOKUP(YEAR($A413),cennik__2[],2)</f>
        <v>2.09</v>
      </c>
      <c r="E413">
        <f t="shared" si="12"/>
        <v>729.41</v>
      </c>
      <c r="F413" s="2">
        <f>SUMIF(B$2:B413, B413, C$2:C413)</f>
        <v>4164</v>
      </c>
      <c r="G413" s="2">
        <f>VLOOKUP(F413,$L$1:$M$4,2,1)</f>
        <v>0.1</v>
      </c>
      <c r="H413" s="2">
        <f t="shared" si="13"/>
        <v>34.9</v>
      </c>
    </row>
    <row r="414" spans="1:8" x14ac:dyDescent="0.25">
      <c r="A414" s="1">
        <v>39109</v>
      </c>
      <c r="B414" s="2" t="s">
        <v>20</v>
      </c>
      <c r="C414">
        <v>114</v>
      </c>
      <c r="D414">
        <f>VLOOKUP(YEAR($A414),cennik__2[],2)</f>
        <v>2.09</v>
      </c>
      <c r="E414">
        <f t="shared" si="12"/>
        <v>238.26</v>
      </c>
      <c r="F414" s="2">
        <f>SUMIF(B$2:B414, B414, C$2:C414)</f>
        <v>5169</v>
      </c>
      <c r="G414" s="2">
        <f>VLOOKUP(F414,$L$1:$M$4,2,1)</f>
        <v>0.1</v>
      </c>
      <c r="H414" s="2">
        <f t="shared" si="13"/>
        <v>11.4</v>
      </c>
    </row>
    <row r="415" spans="1:8" x14ac:dyDescent="0.25">
      <c r="A415" s="1">
        <v>39109</v>
      </c>
      <c r="B415" s="2" t="s">
        <v>30</v>
      </c>
      <c r="C415">
        <v>12</v>
      </c>
      <c r="D415">
        <f>VLOOKUP(YEAR($A415),cennik__2[],2)</f>
        <v>2.09</v>
      </c>
      <c r="E415">
        <f t="shared" si="12"/>
        <v>25.08</v>
      </c>
      <c r="F415" s="2">
        <f>SUMIF(B$2:B415, B415, C$2:C415)</f>
        <v>28</v>
      </c>
      <c r="G415" s="2">
        <f>VLOOKUP(F415,$L$1:$M$4,2,1)</f>
        <v>0</v>
      </c>
      <c r="H415" s="2">
        <f t="shared" si="13"/>
        <v>0</v>
      </c>
    </row>
    <row r="416" spans="1:8" x14ac:dyDescent="0.25">
      <c r="A416" s="1">
        <v>39111</v>
      </c>
      <c r="B416" s="2" t="s">
        <v>102</v>
      </c>
      <c r="C416">
        <v>12</v>
      </c>
      <c r="D416">
        <f>VLOOKUP(YEAR($A416),cennik__2[],2)</f>
        <v>2.09</v>
      </c>
      <c r="E416">
        <f t="shared" si="12"/>
        <v>25.08</v>
      </c>
      <c r="F416" s="2">
        <f>SUMIF(B$2:B416, B416, C$2:C416)</f>
        <v>22</v>
      </c>
      <c r="G416" s="2">
        <f>VLOOKUP(F416,$L$1:$M$4,2,1)</f>
        <v>0</v>
      </c>
      <c r="H416" s="2">
        <f t="shared" si="13"/>
        <v>0</v>
      </c>
    </row>
    <row r="417" spans="1:8" x14ac:dyDescent="0.25">
      <c r="A417" s="1">
        <v>39117</v>
      </c>
      <c r="B417" s="2" t="s">
        <v>15</v>
      </c>
      <c r="C417">
        <v>132</v>
      </c>
      <c r="D417">
        <f>VLOOKUP(YEAR($A417),cennik__2[],2)</f>
        <v>2.09</v>
      </c>
      <c r="E417">
        <f t="shared" si="12"/>
        <v>275.88</v>
      </c>
      <c r="F417" s="2">
        <f>SUMIF(B$2:B417, B417, C$2:C417)</f>
        <v>1193</v>
      </c>
      <c r="G417" s="2">
        <f>VLOOKUP(F417,$L$1:$M$4,2,1)</f>
        <v>0.1</v>
      </c>
      <c r="H417" s="2">
        <f t="shared" si="13"/>
        <v>13.200000000000001</v>
      </c>
    </row>
    <row r="418" spans="1:8" x14ac:dyDescent="0.25">
      <c r="A418" s="1">
        <v>39120</v>
      </c>
      <c r="B418" s="2" t="s">
        <v>26</v>
      </c>
      <c r="C418">
        <v>197</v>
      </c>
      <c r="D418">
        <f>VLOOKUP(YEAR($A418),cennik__2[],2)</f>
        <v>2.09</v>
      </c>
      <c r="E418">
        <f t="shared" si="12"/>
        <v>411.72999999999996</v>
      </c>
      <c r="F418" s="2">
        <f>SUMIF(B$2:B418, B418, C$2:C418)</f>
        <v>1251</v>
      </c>
      <c r="G418" s="2">
        <f>VLOOKUP(F418,$L$1:$M$4,2,1)</f>
        <v>0.1</v>
      </c>
      <c r="H418" s="2">
        <f t="shared" si="13"/>
        <v>19.700000000000003</v>
      </c>
    </row>
    <row r="419" spans="1:8" x14ac:dyDescent="0.25">
      <c r="A419" s="1">
        <v>39120</v>
      </c>
      <c r="B419" s="2" t="s">
        <v>18</v>
      </c>
      <c r="C419">
        <v>5</v>
      </c>
      <c r="D419">
        <f>VLOOKUP(YEAR($A419),cennik__2[],2)</f>
        <v>2.09</v>
      </c>
      <c r="E419">
        <f t="shared" si="12"/>
        <v>10.45</v>
      </c>
      <c r="F419" s="2">
        <f>SUMIF(B$2:B419, B419, C$2:C419)</f>
        <v>17</v>
      </c>
      <c r="G419" s="2">
        <f>VLOOKUP(F419,$L$1:$M$4,2,1)</f>
        <v>0</v>
      </c>
      <c r="H419" s="2">
        <f t="shared" si="13"/>
        <v>0</v>
      </c>
    </row>
    <row r="420" spans="1:8" x14ac:dyDescent="0.25">
      <c r="A420" s="1">
        <v>39120</v>
      </c>
      <c r="B420" s="2" t="s">
        <v>53</v>
      </c>
      <c r="C420">
        <v>403</v>
      </c>
      <c r="D420">
        <f>VLOOKUP(YEAR($A420),cennik__2[],2)</f>
        <v>2.09</v>
      </c>
      <c r="E420">
        <f t="shared" si="12"/>
        <v>842.27</v>
      </c>
      <c r="F420" s="2">
        <f>SUMIF(B$2:B420, B420, C$2:C420)</f>
        <v>4269</v>
      </c>
      <c r="G420" s="2">
        <f>VLOOKUP(F420,$L$1:$M$4,2,1)</f>
        <v>0.1</v>
      </c>
      <c r="H420" s="2">
        <f t="shared" si="13"/>
        <v>40.300000000000004</v>
      </c>
    </row>
    <row r="421" spans="1:8" x14ac:dyDescent="0.25">
      <c r="A421" s="1">
        <v>39121</v>
      </c>
      <c r="B421" s="2" t="s">
        <v>13</v>
      </c>
      <c r="C421">
        <v>200</v>
      </c>
      <c r="D421">
        <f>VLOOKUP(YEAR($A421),cennik__2[],2)</f>
        <v>2.09</v>
      </c>
      <c r="E421">
        <f t="shared" si="12"/>
        <v>418</v>
      </c>
      <c r="F421" s="2">
        <f>SUMIF(B$2:B421, B421, C$2:C421)</f>
        <v>984</v>
      </c>
      <c r="G421" s="2">
        <f>VLOOKUP(F421,$L$1:$M$4,2,1)</f>
        <v>0.05</v>
      </c>
      <c r="H421" s="2">
        <f t="shared" si="13"/>
        <v>10</v>
      </c>
    </row>
    <row r="422" spans="1:8" x14ac:dyDescent="0.25">
      <c r="A422" s="1">
        <v>39124</v>
      </c>
      <c r="B422" s="2" t="s">
        <v>72</v>
      </c>
      <c r="C422">
        <v>23</v>
      </c>
      <c r="D422">
        <f>VLOOKUP(YEAR($A422),cennik__2[],2)</f>
        <v>2.09</v>
      </c>
      <c r="E422">
        <f t="shared" si="12"/>
        <v>48.069999999999993</v>
      </c>
      <c r="F422" s="2">
        <f>SUMIF(B$2:B422, B422, C$2:C422)</f>
        <v>654</v>
      </c>
      <c r="G422" s="2">
        <f>VLOOKUP(F422,$L$1:$M$4,2,1)</f>
        <v>0.05</v>
      </c>
      <c r="H422" s="2">
        <f t="shared" si="13"/>
        <v>1.1500000000000001</v>
      </c>
    </row>
    <row r="423" spans="1:8" x14ac:dyDescent="0.25">
      <c r="A423" s="1">
        <v>39131</v>
      </c>
      <c r="B423" s="2" t="s">
        <v>48</v>
      </c>
      <c r="C423">
        <v>337</v>
      </c>
      <c r="D423">
        <f>VLOOKUP(YEAR($A423),cennik__2[],2)</f>
        <v>2.09</v>
      </c>
      <c r="E423">
        <f t="shared" si="12"/>
        <v>704.32999999999993</v>
      </c>
      <c r="F423" s="2">
        <f>SUMIF(B$2:B423, B423, C$2:C423)</f>
        <v>4319</v>
      </c>
      <c r="G423" s="2">
        <f>VLOOKUP(F423,$L$1:$M$4,2,1)</f>
        <v>0.1</v>
      </c>
      <c r="H423" s="2">
        <f t="shared" si="13"/>
        <v>33.700000000000003</v>
      </c>
    </row>
    <row r="424" spans="1:8" x14ac:dyDescent="0.25">
      <c r="A424" s="1">
        <v>39132</v>
      </c>
      <c r="B424" s="2" t="s">
        <v>8</v>
      </c>
      <c r="C424">
        <v>500</v>
      </c>
      <c r="D424">
        <f>VLOOKUP(YEAR($A424),cennik__2[],2)</f>
        <v>2.09</v>
      </c>
      <c r="E424">
        <f t="shared" si="12"/>
        <v>1045</v>
      </c>
      <c r="F424" s="2">
        <f>SUMIF(B$2:B424, B424, C$2:C424)</f>
        <v>2895</v>
      </c>
      <c r="G424" s="2">
        <f>VLOOKUP(F424,$L$1:$M$4,2,1)</f>
        <v>0.1</v>
      </c>
      <c r="H424" s="2">
        <f t="shared" si="13"/>
        <v>50</v>
      </c>
    </row>
    <row r="425" spans="1:8" x14ac:dyDescent="0.25">
      <c r="A425" s="1">
        <v>39132</v>
      </c>
      <c r="B425" s="2" t="s">
        <v>93</v>
      </c>
      <c r="C425">
        <v>9</v>
      </c>
      <c r="D425">
        <f>VLOOKUP(YEAR($A425),cennik__2[],2)</f>
        <v>2.09</v>
      </c>
      <c r="E425">
        <f t="shared" si="12"/>
        <v>18.809999999999999</v>
      </c>
      <c r="F425" s="2">
        <f>SUMIF(B$2:B425, B425, C$2:C425)</f>
        <v>25</v>
      </c>
      <c r="G425" s="2">
        <f>VLOOKUP(F425,$L$1:$M$4,2,1)</f>
        <v>0</v>
      </c>
      <c r="H425" s="2">
        <f t="shared" si="13"/>
        <v>0</v>
      </c>
    </row>
    <row r="426" spans="1:8" x14ac:dyDescent="0.25">
      <c r="A426" s="1">
        <v>39134</v>
      </c>
      <c r="B426" s="2" t="s">
        <v>134</v>
      </c>
      <c r="C426">
        <v>39</v>
      </c>
      <c r="D426">
        <f>VLOOKUP(YEAR($A426),cennik__2[],2)</f>
        <v>2.09</v>
      </c>
      <c r="E426">
        <f t="shared" si="12"/>
        <v>81.509999999999991</v>
      </c>
      <c r="F426" s="2">
        <f>SUMIF(B$2:B426, B426, C$2:C426)</f>
        <v>221</v>
      </c>
      <c r="G426" s="2">
        <f>VLOOKUP(F426,$L$1:$M$4,2,1)</f>
        <v>0.05</v>
      </c>
      <c r="H426" s="2">
        <f t="shared" si="13"/>
        <v>1.9500000000000002</v>
      </c>
    </row>
    <row r="427" spans="1:8" x14ac:dyDescent="0.25">
      <c r="A427" s="1">
        <v>39139</v>
      </c>
      <c r="B427" s="2" t="s">
        <v>81</v>
      </c>
      <c r="C427">
        <v>156</v>
      </c>
      <c r="D427">
        <f>VLOOKUP(YEAR($A427),cennik__2[],2)</f>
        <v>2.09</v>
      </c>
      <c r="E427">
        <f t="shared" si="12"/>
        <v>326.03999999999996</v>
      </c>
      <c r="F427" s="2">
        <f>SUMIF(B$2:B427, B427, C$2:C427)</f>
        <v>367</v>
      </c>
      <c r="G427" s="2">
        <f>VLOOKUP(F427,$L$1:$M$4,2,1)</f>
        <v>0.05</v>
      </c>
      <c r="H427" s="2">
        <f t="shared" si="13"/>
        <v>7.8000000000000007</v>
      </c>
    </row>
    <row r="428" spans="1:8" x14ac:dyDescent="0.25">
      <c r="A428" s="1">
        <v>39140</v>
      </c>
      <c r="B428" s="2" t="s">
        <v>20</v>
      </c>
      <c r="C428">
        <v>258</v>
      </c>
      <c r="D428">
        <f>VLOOKUP(YEAR($A428),cennik__2[],2)</f>
        <v>2.09</v>
      </c>
      <c r="E428">
        <f t="shared" si="12"/>
        <v>539.21999999999991</v>
      </c>
      <c r="F428" s="2">
        <f>SUMIF(B$2:B428, B428, C$2:C428)</f>
        <v>5427</v>
      </c>
      <c r="G428" s="2">
        <f>VLOOKUP(F428,$L$1:$M$4,2,1)</f>
        <v>0.1</v>
      </c>
      <c r="H428" s="2">
        <f t="shared" si="13"/>
        <v>25.8</v>
      </c>
    </row>
    <row r="429" spans="1:8" x14ac:dyDescent="0.25">
      <c r="A429" s="1">
        <v>39140</v>
      </c>
      <c r="B429" s="2" t="s">
        <v>97</v>
      </c>
      <c r="C429">
        <v>14</v>
      </c>
      <c r="D429">
        <f>VLOOKUP(YEAR($A429),cennik__2[],2)</f>
        <v>2.09</v>
      </c>
      <c r="E429">
        <f t="shared" si="12"/>
        <v>29.259999999999998</v>
      </c>
      <c r="F429" s="2">
        <f>SUMIF(B$2:B429, B429, C$2:C429)</f>
        <v>47</v>
      </c>
      <c r="G429" s="2">
        <f>VLOOKUP(F429,$L$1:$M$4,2,1)</f>
        <v>0</v>
      </c>
      <c r="H429" s="2">
        <f t="shared" si="13"/>
        <v>0</v>
      </c>
    </row>
    <row r="430" spans="1:8" x14ac:dyDescent="0.25">
      <c r="A430" s="1">
        <v>39142</v>
      </c>
      <c r="B430" s="2" t="s">
        <v>15</v>
      </c>
      <c r="C430">
        <v>91</v>
      </c>
      <c r="D430">
        <f>VLOOKUP(YEAR($A430),cennik__2[],2)</f>
        <v>2.09</v>
      </c>
      <c r="E430">
        <f t="shared" si="12"/>
        <v>190.19</v>
      </c>
      <c r="F430" s="2">
        <f>SUMIF(B$2:B430, B430, C$2:C430)</f>
        <v>1284</v>
      </c>
      <c r="G430" s="2">
        <f>VLOOKUP(F430,$L$1:$M$4,2,1)</f>
        <v>0.1</v>
      </c>
      <c r="H430" s="2">
        <f t="shared" si="13"/>
        <v>9.1</v>
      </c>
    </row>
    <row r="431" spans="1:8" x14ac:dyDescent="0.25">
      <c r="A431" s="1">
        <v>39149</v>
      </c>
      <c r="B431" s="2" t="s">
        <v>15</v>
      </c>
      <c r="C431">
        <v>68</v>
      </c>
      <c r="D431">
        <f>VLOOKUP(YEAR($A431),cennik__2[],2)</f>
        <v>2.09</v>
      </c>
      <c r="E431">
        <f t="shared" si="12"/>
        <v>142.12</v>
      </c>
      <c r="F431" s="2">
        <f>SUMIF(B$2:B431, B431, C$2:C431)</f>
        <v>1352</v>
      </c>
      <c r="G431" s="2">
        <f>VLOOKUP(F431,$L$1:$M$4,2,1)</f>
        <v>0.1</v>
      </c>
      <c r="H431" s="2">
        <f t="shared" si="13"/>
        <v>6.8000000000000007</v>
      </c>
    </row>
    <row r="432" spans="1:8" x14ac:dyDescent="0.25">
      <c r="A432" s="1">
        <v>39150</v>
      </c>
      <c r="B432" s="2" t="s">
        <v>140</v>
      </c>
      <c r="C432">
        <v>13</v>
      </c>
      <c r="D432">
        <f>VLOOKUP(YEAR($A432),cennik__2[],2)</f>
        <v>2.09</v>
      </c>
      <c r="E432">
        <f t="shared" si="12"/>
        <v>27.169999999999998</v>
      </c>
      <c r="F432" s="2">
        <f>SUMIF(B$2:B432, B432, C$2:C432)</f>
        <v>13</v>
      </c>
      <c r="G432" s="2">
        <f>VLOOKUP(F432,$L$1:$M$4,2,1)</f>
        <v>0</v>
      </c>
      <c r="H432" s="2">
        <f t="shared" si="13"/>
        <v>0</v>
      </c>
    </row>
    <row r="433" spans="1:8" x14ac:dyDescent="0.25">
      <c r="A433" s="1">
        <v>39152</v>
      </c>
      <c r="B433" s="2" t="s">
        <v>31</v>
      </c>
      <c r="C433">
        <v>118</v>
      </c>
      <c r="D433">
        <f>VLOOKUP(YEAR($A433),cennik__2[],2)</f>
        <v>2.09</v>
      </c>
      <c r="E433">
        <f t="shared" si="12"/>
        <v>246.61999999999998</v>
      </c>
      <c r="F433" s="2">
        <f>SUMIF(B$2:B433, B433, C$2:C433)</f>
        <v>814</v>
      </c>
      <c r="G433" s="2">
        <f>VLOOKUP(F433,$L$1:$M$4,2,1)</f>
        <v>0.05</v>
      </c>
      <c r="H433" s="2">
        <f t="shared" si="13"/>
        <v>5.9</v>
      </c>
    </row>
    <row r="434" spans="1:8" x14ac:dyDescent="0.25">
      <c r="A434" s="1">
        <v>39154</v>
      </c>
      <c r="B434" s="2" t="s">
        <v>28</v>
      </c>
      <c r="C434">
        <v>54</v>
      </c>
      <c r="D434">
        <f>VLOOKUP(YEAR($A434),cennik__2[],2)</f>
        <v>2.09</v>
      </c>
      <c r="E434">
        <f t="shared" si="12"/>
        <v>112.85999999999999</v>
      </c>
      <c r="F434" s="2">
        <f>SUMIF(B$2:B434, B434, C$2:C434)</f>
        <v>548</v>
      </c>
      <c r="G434" s="2">
        <f>VLOOKUP(F434,$L$1:$M$4,2,1)</f>
        <v>0.05</v>
      </c>
      <c r="H434" s="2">
        <f t="shared" si="13"/>
        <v>2.7</v>
      </c>
    </row>
    <row r="435" spans="1:8" x14ac:dyDescent="0.25">
      <c r="A435" s="1">
        <v>39158</v>
      </c>
      <c r="B435" s="2" t="s">
        <v>141</v>
      </c>
      <c r="C435">
        <v>10</v>
      </c>
      <c r="D435">
        <f>VLOOKUP(YEAR($A435),cennik__2[],2)</f>
        <v>2.09</v>
      </c>
      <c r="E435">
        <f t="shared" si="12"/>
        <v>20.9</v>
      </c>
      <c r="F435" s="2">
        <f>SUMIF(B$2:B435, B435, C$2:C435)</f>
        <v>10</v>
      </c>
      <c r="G435" s="2">
        <f>VLOOKUP(F435,$L$1:$M$4,2,1)</f>
        <v>0</v>
      </c>
      <c r="H435" s="2">
        <f t="shared" si="13"/>
        <v>0</v>
      </c>
    </row>
    <row r="436" spans="1:8" x14ac:dyDescent="0.25">
      <c r="A436" s="1">
        <v>39162</v>
      </c>
      <c r="B436" s="2" t="s">
        <v>53</v>
      </c>
      <c r="C436">
        <v>339</v>
      </c>
      <c r="D436">
        <f>VLOOKUP(YEAR($A436),cennik__2[],2)</f>
        <v>2.09</v>
      </c>
      <c r="E436">
        <f t="shared" si="12"/>
        <v>708.51</v>
      </c>
      <c r="F436" s="2">
        <f>SUMIF(B$2:B436, B436, C$2:C436)</f>
        <v>4608</v>
      </c>
      <c r="G436" s="2">
        <f>VLOOKUP(F436,$L$1:$M$4,2,1)</f>
        <v>0.1</v>
      </c>
      <c r="H436" s="2">
        <f t="shared" si="13"/>
        <v>33.9</v>
      </c>
    </row>
    <row r="437" spans="1:8" x14ac:dyDescent="0.25">
      <c r="A437" s="1">
        <v>39163</v>
      </c>
      <c r="B437" s="2" t="s">
        <v>33</v>
      </c>
      <c r="C437">
        <v>80</v>
      </c>
      <c r="D437">
        <f>VLOOKUP(YEAR($A437),cennik__2[],2)</f>
        <v>2.09</v>
      </c>
      <c r="E437">
        <f t="shared" si="12"/>
        <v>167.2</v>
      </c>
      <c r="F437" s="2">
        <f>SUMIF(B$2:B437, B437, C$2:C437)</f>
        <v>1403</v>
      </c>
      <c r="G437" s="2">
        <f>VLOOKUP(F437,$L$1:$M$4,2,1)</f>
        <v>0.1</v>
      </c>
      <c r="H437" s="2">
        <f t="shared" si="13"/>
        <v>8</v>
      </c>
    </row>
    <row r="438" spans="1:8" x14ac:dyDescent="0.25">
      <c r="A438" s="1">
        <v>39165</v>
      </c>
      <c r="B438" s="2" t="s">
        <v>25</v>
      </c>
      <c r="C438">
        <v>431</v>
      </c>
      <c r="D438">
        <f>VLOOKUP(YEAR($A438),cennik__2[],2)</f>
        <v>2.09</v>
      </c>
      <c r="E438">
        <f t="shared" si="12"/>
        <v>900.79</v>
      </c>
      <c r="F438" s="2">
        <f>SUMIF(B$2:B438, B438, C$2:C438)</f>
        <v>4533</v>
      </c>
      <c r="G438" s="2">
        <f>VLOOKUP(F438,$L$1:$M$4,2,1)</f>
        <v>0.1</v>
      </c>
      <c r="H438" s="2">
        <f t="shared" si="13"/>
        <v>43.1</v>
      </c>
    </row>
    <row r="439" spans="1:8" x14ac:dyDescent="0.25">
      <c r="A439" s="1">
        <v>39167</v>
      </c>
      <c r="B439" s="2" t="s">
        <v>53</v>
      </c>
      <c r="C439">
        <v>268</v>
      </c>
      <c r="D439">
        <f>VLOOKUP(YEAR($A439),cennik__2[],2)</f>
        <v>2.09</v>
      </c>
      <c r="E439">
        <f t="shared" si="12"/>
        <v>560.12</v>
      </c>
      <c r="F439" s="2">
        <f>SUMIF(B$2:B439, B439, C$2:C439)</f>
        <v>4876</v>
      </c>
      <c r="G439" s="2">
        <f>VLOOKUP(F439,$L$1:$M$4,2,1)</f>
        <v>0.1</v>
      </c>
      <c r="H439" s="2">
        <f t="shared" si="13"/>
        <v>26.8</v>
      </c>
    </row>
    <row r="440" spans="1:8" x14ac:dyDescent="0.25">
      <c r="A440" s="1">
        <v>39167</v>
      </c>
      <c r="B440" s="2" t="s">
        <v>25</v>
      </c>
      <c r="C440">
        <v>440</v>
      </c>
      <c r="D440">
        <f>VLOOKUP(YEAR($A440),cennik__2[],2)</f>
        <v>2.09</v>
      </c>
      <c r="E440">
        <f t="shared" si="12"/>
        <v>919.59999999999991</v>
      </c>
      <c r="F440" s="2">
        <f>SUMIF(B$2:B440, B440, C$2:C440)</f>
        <v>4973</v>
      </c>
      <c r="G440" s="2">
        <f>VLOOKUP(F440,$L$1:$M$4,2,1)</f>
        <v>0.1</v>
      </c>
      <c r="H440" s="2">
        <f t="shared" si="13"/>
        <v>44</v>
      </c>
    </row>
    <row r="441" spans="1:8" x14ac:dyDescent="0.25">
      <c r="A441" s="1">
        <v>39167</v>
      </c>
      <c r="B441" s="2" t="s">
        <v>8</v>
      </c>
      <c r="C441">
        <v>396</v>
      </c>
      <c r="D441">
        <f>VLOOKUP(YEAR($A441),cennik__2[],2)</f>
        <v>2.09</v>
      </c>
      <c r="E441">
        <f t="shared" si="12"/>
        <v>827.64</v>
      </c>
      <c r="F441" s="2">
        <f>SUMIF(B$2:B441, B441, C$2:C441)</f>
        <v>3291</v>
      </c>
      <c r="G441" s="2">
        <f>VLOOKUP(F441,$L$1:$M$4,2,1)</f>
        <v>0.1</v>
      </c>
      <c r="H441" s="2">
        <f t="shared" si="13"/>
        <v>39.6</v>
      </c>
    </row>
    <row r="442" spans="1:8" x14ac:dyDescent="0.25">
      <c r="A442" s="1">
        <v>39167</v>
      </c>
      <c r="B442" s="2" t="s">
        <v>21</v>
      </c>
      <c r="C442">
        <v>157</v>
      </c>
      <c r="D442">
        <f>VLOOKUP(YEAR($A442),cennik__2[],2)</f>
        <v>2.09</v>
      </c>
      <c r="E442">
        <f t="shared" si="12"/>
        <v>328.13</v>
      </c>
      <c r="F442" s="2">
        <f>SUMIF(B$2:B442, B442, C$2:C442)</f>
        <v>1393</v>
      </c>
      <c r="G442" s="2">
        <f>VLOOKUP(F442,$L$1:$M$4,2,1)</f>
        <v>0.1</v>
      </c>
      <c r="H442" s="2">
        <f t="shared" si="13"/>
        <v>15.700000000000001</v>
      </c>
    </row>
    <row r="443" spans="1:8" x14ac:dyDescent="0.25">
      <c r="A443" s="1">
        <v>39171</v>
      </c>
      <c r="B443" s="2" t="s">
        <v>15</v>
      </c>
      <c r="C443">
        <v>194</v>
      </c>
      <c r="D443">
        <f>VLOOKUP(YEAR($A443),cennik__2[],2)</f>
        <v>2.09</v>
      </c>
      <c r="E443">
        <f t="shared" si="12"/>
        <v>405.46</v>
      </c>
      <c r="F443" s="2">
        <f>SUMIF(B$2:B443, B443, C$2:C443)</f>
        <v>1546</v>
      </c>
      <c r="G443" s="2">
        <f>VLOOKUP(F443,$L$1:$M$4,2,1)</f>
        <v>0.1</v>
      </c>
      <c r="H443" s="2">
        <f t="shared" si="13"/>
        <v>19.400000000000002</v>
      </c>
    </row>
    <row r="444" spans="1:8" x14ac:dyDescent="0.25">
      <c r="A444" s="1">
        <v>39172</v>
      </c>
      <c r="B444" s="2" t="s">
        <v>42</v>
      </c>
      <c r="C444">
        <v>156</v>
      </c>
      <c r="D444">
        <f>VLOOKUP(YEAR($A444),cennik__2[],2)</f>
        <v>2.09</v>
      </c>
      <c r="E444">
        <f t="shared" si="12"/>
        <v>326.03999999999996</v>
      </c>
      <c r="F444" s="2">
        <f>SUMIF(B$2:B444, B444, C$2:C444)</f>
        <v>672</v>
      </c>
      <c r="G444" s="2">
        <f>VLOOKUP(F444,$L$1:$M$4,2,1)</f>
        <v>0.05</v>
      </c>
      <c r="H444" s="2">
        <f t="shared" si="13"/>
        <v>7.8000000000000007</v>
      </c>
    </row>
    <row r="445" spans="1:8" x14ac:dyDescent="0.25">
      <c r="A445" s="1">
        <v>39173</v>
      </c>
      <c r="B445" s="2" t="s">
        <v>115</v>
      </c>
      <c r="C445">
        <v>11</v>
      </c>
      <c r="D445">
        <f>VLOOKUP(YEAR($A445),cennik__2[],2)</f>
        <v>2.09</v>
      </c>
      <c r="E445">
        <f t="shared" si="12"/>
        <v>22.99</v>
      </c>
      <c r="F445" s="2">
        <f>SUMIF(B$2:B445, B445, C$2:C445)</f>
        <v>26</v>
      </c>
      <c r="G445" s="2">
        <f>VLOOKUP(F445,$L$1:$M$4,2,1)</f>
        <v>0</v>
      </c>
      <c r="H445" s="2">
        <f t="shared" si="13"/>
        <v>0</v>
      </c>
    </row>
    <row r="446" spans="1:8" x14ac:dyDescent="0.25">
      <c r="A446" s="1">
        <v>39174</v>
      </c>
      <c r="B446" s="2" t="s">
        <v>38</v>
      </c>
      <c r="C446">
        <v>110</v>
      </c>
      <c r="D446">
        <f>VLOOKUP(YEAR($A446),cennik__2[],2)</f>
        <v>2.09</v>
      </c>
      <c r="E446">
        <f t="shared" si="12"/>
        <v>229.89999999999998</v>
      </c>
      <c r="F446" s="2">
        <f>SUMIF(B$2:B446, B446, C$2:C446)</f>
        <v>550</v>
      </c>
      <c r="G446" s="2">
        <f>VLOOKUP(F446,$L$1:$M$4,2,1)</f>
        <v>0.05</v>
      </c>
      <c r="H446" s="2">
        <f t="shared" si="13"/>
        <v>5.5</v>
      </c>
    </row>
    <row r="447" spans="1:8" x14ac:dyDescent="0.25">
      <c r="A447" s="1">
        <v>39176</v>
      </c>
      <c r="B447" s="2" t="s">
        <v>142</v>
      </c>
      <c r="C447">
        <v>12</v>
      </c>
      <c r="D447">
        <f>VLOOKUP(YEAR($A447),cennik__2[],2)</f>
        <v>2.09</v>
      </c>
      <c r="E447">
        <f t="shared" si="12"/>
        <v>25.08</v>
      </c>
      <c r="F447" s="2">
        <f>SUMIF(B$2:B447, B447, C$2:C447)</f>
        <v>12</v>
      </c>
      <c r="G447" s="2">
        <f>VLOOKUP(F447,$L$1:$M$4,2,1)</f>
        <v>0</v>
      </c>
      <c r="H447" s="2">
        <f t="shared" si="13"/>
        <v>0</v>
      </c>
    </row>
    <row r="448" spans="1:8" x14ac:dyDescent="0.25">
      <c r="A448" s="1">
        <v>39177</v>
      </c>
      <c r="B448" s="2" t="s">
        <v>8</v>
      </c>
      <c r="C448">
        <v>464</v>
      </c>
      <c r="D448">
        <f>VLOOKUP(YEAR($A448),cennik__2[],2)</f>
        <v>2.09</v>
      </c>
      <c r="E448">
        <f t="shared" si="12"/>
        <v>969.76</v>
      </c>
      <c r="F448" s="2">
        <f>SUMIF(B$2:B448, B448, C$2:C448)</f>
        <v>3755</v>
      </c>
      <c r="G448" s="2">
        <f>VLOOKUP(F448,$L$1:$M$4,2,1)</f>
        <v>0.1</v>
      </c>
      <c r="H448" s="2">
        <f t="shared" si="13"/>
        <v>46.400000000000006</v>
      </c>
    </row>
    <row r="449" spans="1:8" x14ac:dyDescent="0.25">
      <c r="A449" s="1">
        <v>39178</v>
      </c>
      <c r="B449" s="2" t="s">
        <v>69</v>
      </c>
      <c r="C449">
        <v>40</v>
      </c>
      <c r="D449">
        <f>VLOOKUP(YEAR($A449),cennik__2[],2)</f>
        <v>2.09</v>
      </c>
      <c r="E449">
        <f t="shared" si="12"/>
        <v>83.6</v>
      </c>
      <c r="F449" s="2">
        <f>SUMIF(B$2:B449, B449, C$2:C449)</f>
        <v>702</v>
      </c>
      <c r="G449" s="2">
        <f>VLOOKUP(F449,$L$1:$M$4,2,1)</f>
        <v>0.05</v>
      </c>
      <c r="H449" s="2">
        <f t="shared" si="13"/>
        <v>2</v>
      </c>
    </row>
    <row r="450" spans="1:8" x14ac:dyDescent="0.25">
      <c r="A450" s="1">
        <v>39179</v>
      </c>
      <c r="B450" s="2" t="s">
        <v>42</v>
      </c>
      <c r="C450">
        <v>52</v>
      </c>
      <c r="D450">
        <f>VLOOKUP(YEAR($A450),cennik__2[],2)</f>
        <v>2.09</v>
      </c>
      <c r="E450">
        <f t="shared" ref="E450:E513" si="14">C450*D450</f>
        <v>108.67999999999999</v>
      </c>
      <c r="F450" s="2">
        <f>SUMIF(B$2:B450, B450, C$2:C450)</f>
        <v>724</v>
      </c>
      <c r="G450" s="2">
        <f>VLOOKUP(F450,$L$1:$M$4,2,1)</f>
        <v>0.05</v>
      </c>
      <c r="H450" s="2">
        <f t="shared" ref="H450:H513" si="15">C450*G450</f>
        <v>2.6</v>
      </c>
    </row>
    <row r="451" spans="1:8" x14ac:dyDescent="0.25">
      <c r="A451" s="1">
        <v>39184</v>
      </c>
      <c r="B451" s="2" t="s">
        <v>78</v>
      </c>
      <c r="C451">
        <v>12</v>
      </c>
      <c r="D451">
        <f>VLOOKUP(YEAR($A451),cennik__2[],2)</f>
        <v>2.09</v>
      </c>
      <c r="E451">
        <f t="shared" si="14"/>
        <v>25.08</v>
      </c>
      <c r="F451" s="2">
        <f>SUMIF(B$2:B451, B451, C$2:C451)</f>
        <v>20</v>
      </c>
      <c r="G451" s="2">
        <f>VLOOKUP(F451,$L$1:$M$4,2,1)</f>
        <v>0</v>
      </c>
      <c r="H451" s="2">
        <f t="shared" si="15"/>
        <v>0</v>
      </c>
    </row>
    <row r="452" spans="1:8" x14ac:dyDescent="0.25">
      <c r="A452" s="1">
        <v>39186</v>
      </c>
      <c r="B452" s="2" t="s">
        <v>10</v>
      </c>
      <c r="C452">
        <v>412</v>
      </c>
      <c r="D452">
        <f>VLOOKUP(YEAR($A452),cennik__2[],2)</f>
        <v>2.09</v>
      </c>
      <c r="E452">
        <f t="shared" si="14"/>
        <v>861.07999999999993</v>
      </c>
      <c r="F452" s="2">
        <f>SUMIF(B$2:B452, B452, C$2:C452)</f>
        <v>6568</v>
      </c>
      <c r="G452" s="2">
        <f>VLOOKUP(F452,$L$1:$M$4,2,1)</f>
        <v>0.1</v>
      </c>
      <c r="H452" s="2">
        <f t="shared" si="15"/>
        <v>41.2</v>
      </c>
    </row>
    <row r="453" spans="1:8" x14ac:dyDescent="0.25">
      <c r="A453" s="1">
        <v>39188</v>
      </c>
      <c r="B453" s="2" t="s">
        <v>20</v>
      </c>
      <c r="C453">
        <v>268</v>
      </c>
      <c r="D453">
        <f>VLOOKUP(YEAR($A453),cennik__2[],2)</f>
        <v>2.09</v>
      </c>
      <c r="E453">
        <f t="shared" si="14"/>
        <v>560.12</v>
      </c>
      <c r="F453" s="2">
        <f>SUMIF(B$2:B453, B453, C$2:C453)</f>
        <v>5695</v>
      </c>
      <c r="G453" s="2">
        <f>VLOOKUP(F453,$L$1:$M$4,2,1)</f>
        <v>0.1</v>
      </c>
      <c r="H453" s="2">
        <f t="shared" si="15"/>
        <v>26.8</v>
      </c>
    </row>
    <row r="454" spans="1:8" x14ac:dyDescent="0.25">
      <c r="A454" s="1">
        <v>39188</v>
      </c>
      <c r="B454" s="2" t="s">
        <v>10</v>
      </c>
      <c r="C454">
        <v>495</v>
      </c>
      <c r="D454">
        <f>VLOOKUP(YEAR($A454),cennik__2[],2)</f>
        <v>2.09</v>
      </c>
      <c r="E454">
        <f t="shared" si="14"/>
        <v>1034.55</v>
      </c>
      <c r="F454" s="2">
        <f>SUMIF(B$2:B454, B454, C$2:C454)</f>
        <v>7063</v>
      </c>
      <c r="G454" s="2">
        <f>VLOOKUP(F454,$L$1:$M$4,2,1)</f>
        <v>0.1</v>
      </c>
      <c r="H454" s="2">
        <f t="shared" si="15"/>
        <v>49.5</v>
      </c>
    </row>
    <row r="455" spans="1:8" x14ac:dyDescent="0.25">
      <c r="A455" s="1">
        <v>39188</v>
      </c>
      <c r="B455" s="2" t="s">
        <v>38</v>
      </c>
      <c r="C455">
        <v>30</v>
      </c>
      <c r="D455">
        <f>VLOOKUP(YEAR($A455),cennik__2[],2)</f>
        <v>2.09</v>
      </c>
      <c r="E455">
        <f t="shared" si="14"/>
        <v>62.699999999999996</v>
      </c>
      <c r="F455" s="2">
        <f>SUMIF(B$2:B455, B455, C$2:C455)</f>
        <v>580</v>
      </c>
      <c r="G455" s="2">
        <f>VLOOKUP(F455,$L$1:$M$4,2,1)</f>
        <v>0.05</v>
      </c>
      <c r="H455" s="2">
        <f t="shared" si="15"/>
        <v>1.5</v>
      </c>
    </row>
    <row r="456" spans="1:8" x14ac:dyDescent="0.25">
      <c r="A456" s="1">
        <v>39191</v>
      </c>
      <c r="B456" s="2" t="s">
        <v>9</v>
      </c>
      <c r="C456">
        <v>67</v>
      </c>
      <c r="D456">
        <f>VLOOKUP(YEAR($A456),cennik__2[],2)</f>
        <v>2.09</v>
      </c>
      <c r="E456">
        <f t="shared" si="14"/>
        <v>140.03</v>
      </c>
      <c r="F456" s="2">
        <f>SUMIF(B$2:B456, B456, C$2:C456)</f>
        <v>1059</v>
      </c>
      <c r="G456" s="2">
        <f>VLOOKUP(F456,$L$1:$M$4,2,1)</f>
        <v>0.1</v>
      </c>
      <c r="H456" s="2">
        <f t="shared" si="15"/>
        <v>6.7</v>
      </c>
    </row>
    <row r="457" spans="1:8" x14ac:dyDescent="0.25">
      <c r="A457" s="1">
        <v>39197</v>
      </c>
      <c r="B457" s="2" t="s">
        <v>17</v>
      </c>
      <c r="C457">
        <v>497</v>
      </c>
      <c r="D457">
        <f>VLOOKUP(YEAR($A457),cennik__2[],2)</f>
        <v>2.09</v>
      </c>
      <c r="E457">
        <f t="shared" si="14"/>
        <v>1038.73</v>
      </c>
      <c r="F457" s="2">
        <f>SUMIF(B$2:B457, B457, C$2:C457)</f>
        <v>4661</v>
      </c>
      <c r="G457" s="2">
        <f>VLOOKUP(F457,$L$1:$M$4,2,1)</f>
        <v>0.1</v>
      </c>
      <c r="H457" s="2">
        <f t="shared" si="15"/>
        <v>49.7</v>
      </c>
    </row>
    <row r="458" spans="1:8" x14ac:dyDescent="0.25">
      <c r="A458" s="1">
        <v>39200</v>
      </c>
      <c r="B458" s="2" t="s">
        <v>25</v>
      </c>
      <c r="C458">
        <v>102</v>
      </c>
      <c r="D458">
        <f>VLOOKUP(YEAR($A458),cennik__2[],2)</f>
        <v>2.09</v>
      </c>
      <c r="E458">
        <f t="shared" si="14"/>
        <v>213.17999999999998</v>
      </c>
      <c r="F458" s="2">
        <f>SUMIF(B$2:B458, B458, C$2:C458)</f>
        <v>5075</v>
      </c>
      <c r="G458" s="2">
        <f>VLOOKUP(F458,$L$1:$M$4,2,1)</f>
        <v>0.1</v>
      </c>
      <c r="H458" s="2">
        <f t="shared" si="15"/>
        <v>10.200000000000001</v>
      </c>
    </row>
    <row r="459" spans="1:8" x14ac:dyDescent="0.25">
      <c r="A459" s="1">
        <v>39203</v>
      </c>
      <c r="B459" s="2" t="s">
        <v>10</v>
      </c>
      <c r="C459">
        <v>322</v>
      </c>
      <c r="D459">
        <f>VLOOKUP(YEAR($A459),cennik__2[],2)</f>
        <v>2.09</v>
      </c>
      <c r="E459">
        <f t="shared" si="14"/>
        <v>672.9799999999999</v>
      </c>
      <c r="F459" s="2">
        <f>SUMIF(B$2:B459, B459, C$2:C459)</f>
        <v>7385</v>
      </c>
      <c r="G459" s="2">
        <f>VLOOKUP(F459,$L$1:$M$4,2,1)</f>
        <v>0.1</v>
      </c>
      <c r="H459" s="2">
        <f t="shared" si="15"/>
        <v>32.200000000000003</v>
      </c>
    </row>
    <row r="460" spans="1:8" x14ac:dyDescent="0.25">
      <c r="A460" s="1">
        <v>39204</v>
      </c>
      <c r="B460" s="2" t="s">
        <v>12</v>
      </c>
      <c r="C460">
        <v>297</v>
      </c>
      <c r="D460">
        <f>VLOOKUP(YEAR($A460),cennik__2[],2)</f>
        <v>2.09</v>
      </c>
      <c r="E460">
        <f t="shared" si="14"/>
        <v>620.7299999999999</v>
      </c>
      <c r="F460" s="2">
        <f>SUMIF(B$2:B460, B460, C$2:C460)</f>
        <v>6023</v>
      </c>
      <c r="G460" s="2">
        <f>VLOOKUP(F460,$L$1:$M$4,2,1)</f>
        <v>0.1</v>
      </c>
      <c r="H460" s="2">
        <f t="shared" si="15"/>
        <v>29.700000000000003</v>
      </c>
    </row>
    <row r="461" spans="1:8" x14ac:dyDescent="0.25">
      <c r="A461" s="1">
        <v>39206</v>
      </c>
      <c r="B461" s="2" t="s">
        <v>15</v>
      </c>
      <c r="C461">
        <v>179</v>
      </c>
      <c r="D461">
        <f>VLOOKUP(YEAR($A461),cennik__2[],2)</f>
        <v>2.09</v>
      </c>
      <c r="E461">
        <f t="shared" si="14"/>
        <v>374.10999999999996</v>
      </c>
      <c r="F461" s="2">
        <f>SUMIF(B$2:B461, B461, C$2:C461)</f>
        <v>1725</v>
      </c>
      <c r="G461" s="2">
        <f>VLOOKUP(F461,$L$1:$M$4,2,1)</f>
        <v>0.1</v>
      </c>
      <c r="H461" s="2">
        <f t="shared" si="15"/>
        <v>17.900000000000002</v>
      </c>
    </row>
    <row r="462" spans="1:8" x14ac:dyDescent="0.25">
      <c r="A462" s="1">
        <v>39208</v>
      </c>
      <c r="B462" s="2" t="s">
        <v>143</v>
      </c>
      <c r="C462">
        <v>15</v>
      </c>
      <c r="D462">
        <f>VLOOKUP(YEAR($A462),cennik__2[],2)</f>
        <v>2.09</v>
      </c>
      <c r="E462">
        <f t="shared" si="14"/>
        <v>31.349999999999998</v>
      </c>
      <c r="F462" s="2">
        <f>SUMIF(B$2:B462, B462, C$2:C462)</f>
        <v>15</v>
      </c>
      <c r="G462" s="2">
        <f>VLOOKUP(F462,$L$1:$M$4,2,1)</f>
        <v>0</v>
      </c>
      <c r="H462" s="2">
        <f t="shared" si="15"/>
        <v>0</v>
      </c>
    </row>
    <row r="463" spans="1:8" x14ac:dyDescent="0.25">
      <c r="A463" s="1">
        <v>39210</v>
      </c>
      <c r="B463" s="2" t="s">
        <v>64</v>
      </c>
      <c r="C463">
        <v>65</v>
      </c>
      <c r="D463">
        <f>VLOOKUP(YEAR($A463),cennik__2[],2)</f>
        <v>2.09</v>
      </c>
      <c r="E463">
        <f t="shared" si="14"/>
        <v>135.85</v>
      </c>
      <c r="F463" s="2">
        <f>SUMIF(B$2:B463, B463, C$2:C463)</f>
        <v>364</v>
      </c>
      <c r="G463" s="2">
        <f>VLOOKUP(F463,$L$1:$M$4,2,1)</f>
        <v>0.05</v>
      </c>
      <c r="H463" s="2">
        <f t="shared" si="15"/>
        <v>3.25</v>
      </c>
    </row>
    <row r="464" spans="1:8" x14ac:dyDescent="0.25">
      <c r="A464" s="1">
        <v>39212</v>
      </c>
      <c r="B464" s="2" t="s">
        <v>10</v>
      </c>
      <c r="C464">
        <v>297</v>
      </c>
      <c r="D464">
        <f>VLOOKUP(YEAR($A464),cennik__2[],2)</f>
        <v>2.09</v>
      </c>
      <c r="E464">
        <f t="shared" si="14"/>
        <v>620.7299999999999</v>
      </c>
      <c r="F464" s="2">
        <f>SUMIF(B$2:B464, B464, C$2:C464)</f>
        <v>7682</v>
      </c>
      <c r="G464" s="2">
        <f>VLOOKUP(F464,$L$1:$M$4,2,1)</f>
        <v>0.1</v>
      </c>
      <c r="H464" s="2">
        <f t="shared" si="15"/>
        <v>29.700000000000003</v>
      </c>
    </row>
    <row r="465" spans="1:8" x14ac:dyDescent="0.25">
      <c r="A465" s="1">
        <v>39214</v>
      </c>
      <c r="B465" s="2" t="s">
        <v>11</v>
      </c>
      <c r="C465">
        <v>131</v>
      </c>
      <c r="D465">
        <f>VLOOKUP(YEAR($A465),cennik__2[],2)</f>
        <v>2.09</v>
      </c>
      <c r="E465">
        <f t="shared" si="14"/>
        <v>273.78999999999996</v>
      </c>
      <c r="F465" s="2">
        <f>SUMIF(B$2:B465, B465, C$2:C465)</f>
        <v>635</v>
      </c>
      <c r="G465" s="2">
        <f>VLOOKUP(F465,$L$1:$M$4,2,1)</f>
        <v>0.05</v>
      </c>
      <c r="H465" s="2">
        <f t="shared" si="15"/>
        <v>6.5500000000000007</v>
      </c>
    </row>
    <row r="466" spans="1:8" x14ac:dyDescent="0.25">
      <c r="A466" s="1">
        <v>39215</v>
      </c>
      <c r="B466" s="2" t="s">
        <v>144</v>
      </c>
      <c r="C466">
        <v>12</v>
      </c>
      <c r="D466">
        <f>VLOOKUP(YEAR($A466),cennik__2[],2)</f>
        <v>2.09</v>
      </c>
      <c r="E466">
        <f t="shared" si="14"/>
        <v>25.08</v>
      </c>
      <c r="F466" s="2">
        <f>SUMIF(B$2:B466, B466, C$2:C466)</f>
        <v>12</v>
      </c>
      <c r="G466" s="2">
        <f>VLOOKUP(F466,$L$1:$M$4,2,1)</f>
        <v>0</v>
      </c>
      <c r="H466" s="2">
        <f t="shared" si="15"/>
        <v>0</v>
      </c>
    </row>
    <row r="467" spans="1:8" x14ac:dyDescent="0.25">
      <c r="A467" s="1">
        <v>39215</v>
      </c>
      <c r="B467" s="2" t="s">
        <v>21</v>
      </c>
      <c r="C467">
        <v>114</v>
      </c>
      <c r="D467">
        <f>VLOOKUP(YEAR($A467),cennik__2[],2)</f>
        <v>2.09</v>
      </c>
      <c r="E467">
        <f t="shared" si="14"/>
        <v>238.26</v>
      </c>
      <c r="F467" s="2">
        <f>SUMIF(B$2:B467, B467, C$2:C467)</f>
        <v>1507</v>
      </c>
      <c r="G467" s="2">
        <f>VLOOKUP(F467,$L$1:$M$4,2,1)</f>
        <v>0.1</v>
      </c>
      <c r="H467" s="2">
        <f t="shared" si="15"/>
        <v>11.4</v>
      </c>
    </row>
    <row r="468" spans="1:8" x14ac:dyDescent="0.25">
      <c r="A468" s="1">
        <v>39218</v>
      </c>
      <c r="B468" s="2" t="s">
        <v>17</v>
      </c>
      <c r="C468">
        <v>293</v>
      </c>
      <c r="D468">
        <f>VLOOKUP(YEAR($A468),cennik__2[],2)</f>
        <v>2.09</v>
      </c>
      <c r="E468">
        <f t="shared" si="14"/>
        <v>612.37</v>
      </c>
      <c r="F468" s="2">
        <f>SUMIF(B$2:B468, B468, C$2:C468)</f>
        <v>4954</v>
      </c>
      <c r="G468" s="2">
        <f>VLOOKUP(F468,$L$1:$M$4,2,1)</f>
        <v>0.1</v>
      </c>
      <c r="H468" s="2">
        <f t="shared" si="15"/>
        <v>29.3</v>
      </c>
    </row>
    <row r="469" spans="1:8" x14ac:dyDescent="0.25">
      <c r="A469" s="1">
        <v>39220</v>
      </c>
      <c r="B469" s="2" t="s">
        <v>145</v>
      </c>
      <c r="C469">
        <v>18</v>
      </c>
      <c r="D469">
        <f>VLOOKUP(YEAR($A469),cennik__2[],2)</f>
        <v>2.09</v>
      </c>
      <c r="E469">
        <f t="shared" si="14"/>
        <v>37.619999999999997</v>
      </c>
      <c r="F469" s="2">
        <f>SUMIF(B$2:B469, B469, C$2:C469)</f>
        <v>18</v>
      </c>
      <c r="G469" s="2">
        <f>VLOOKUP(F469,$L$1:$M$4,2,1)</f>
        <v>0</v>
      </c>
      <c r="H469" s="2">
        <f t="shared" si="15"/>
        <v>0</v>
      </c>
    </row>
    <row r="470" spans="1:8" x14ac:dyDescent="0.25">
      <c r="A470" s="1">
        <v>39220</v>
      </c>
      <c r="B470" s="2" t="s">
        <v>22</v>
      </c>
      <c r="C470">
        <v>186</v>
      </c>
      <c r="D470">
        <f>VLOOKUP(YEAR($A470),cennik__2[],2)</f>
        <v>2.09</v>
      </c>
      <c r="E470">
        <f t="shared" si="14"/>
        <v>388.73999999999995</v>
      </c>
      <c r="F470" s="2">
        <f>SUMIF(B$2:B470, B470, C$2:C470)</f>
        <v>862</v>
      </c>
      <c r="G470" s="2">
        <f>VLOOKUP(F470,$L$1:$M$4,2,1)</f>
        <v>0.05</v>
      </c>
      <c r="H470" s="2">
        <f t="shared" si="15"/>
        <v>9.3000000000000007</v>
      </c>
    </row>
    <row r="471" spans="1:8" x14ac:dyDescent="0.25">
      <c r="A471" s="1">
        <v>39223</v>
      </c>
      <c r="B471" s="2" t="s">
        <v>31</v>
      </c>
      <c r="C471">
        <v>119</v>
      </c>
      <c r="D471">
        <f>VLOOKUP(YEAR($A471),cennik__2[],2)</f>
        <v>2.09</v>
      </c>
      <c r="E471">
        <f t="shared" si="14"/>
        <v>248.70999999999998</v>
      </c>
      <c r="F471" s="2">
        <f>SUMIF(B$2:B471, B471, C$2:C471)</f>
        <v>933</v>
      </c>
      <c r="G471" s="2">
        <f>VLOOKUP(F471,$L$1:$M$4,2,1)</f>
        <v>0.05</v>
      </c>
      <c r="H471" s="2">
        <f t="shared" si="15"/>
        <v>5.95</v>
      </c>
    </row>
    <row r="472" spans="1:8" x14ac:dyDescent="0.25">
      <c r="A472" s="1">
        <v>39227</v>
      </c>
      <c r="B472" s="2" t="s">
        <v>133</v>
      </c>
      <c r="C472">
        <v>4</v>
      </c>
      <c r="D472">
        <f>VLOOKUP(YEAR($A472),cennik__2[],2)</f>
        <v>2.09</v>
      </c>
      <c r="E472">
        <f t="shared" si="14"/>
        <v>8.36</v>
      </c>
      <c r="F472" s="2">
        <f>SUMIF(B$2:B472, B472, C$2:C472)</f>
        <v>11</v>
      </c>
      <c r="G472" s="2">
        <f>VLOOKUP(F472,$L$1:$M$4,2,1)</f>
        <v>0</v>
      </c>
      <c r="H472" s="2">
        <f t="shared" si="15"/>
        <v>0</v>
      </c>
    </row>
    <row r="473" spans="1:8" x14ac:dyDescent="0.25">
      <c r="A473" s="1">
        <v>39230</v>
      </c>
      <c r="B473" s="2" t="s">
        <v>17</v>
      </c>
      <c r="C473">
        <v>415</v>
      </c>
      <c r="D473">
        <f>VLOOKUP(YEAR($A473),cennik__2[],2)</f>
        <v>2.09</v>
      </c>
      <c r="E473">
        <f t="shared" si="14"/>
        <v>867.34999999999991</v>
      </c>
      <c r="F473" s="2">
        <f>SUMIF(B$2:B473, B473, C$2:C473)</f>
        <v>5369</v>
      </c>
      <c r="G473" s="2">
        <f>VLOOKUP(F473,$L$1:$M$4,2,1)</f>
        <v>0.1</v>
      </c>
      <c r="H473" s="2">
        <f t="shared" si="15"/>
        <v>41.5</v>
      </c>
    </row>
    <row r="474" spans="1:8" x14ac:dyDescent="0.25">
      <c r="A474" s="1">
        <v>39230</v>
      </c>
      <c r="B474" s="2" t="s">
        <v>16</v>
      </c>
      <c r="C474">
        <v>10</v>
      </c>
      <c r="D474">
        <f>VLOOKUP(YEAR($A474),cennik__2[],2)</f>
        <v>2.09</v>
      </c>
      <c r="E474">
        <f t="shared" si="14"/>
        <v>20.9</v>
      </c>
      <c r="F474" s="2">
        <f>SUMIF(B$2:B474, B474, C$2:C474)</f>
        <v>18</v>
      </c>
      <c r="G474" s="2">
        <f>VLOOKUP(F474,$L$1:$M$4,2,1)</f>
        <v>0</v>
      </c>
      <c r="H474" s="2">
        <f t="shared" si="15"/>
        <v>0</v>
      </c>
    </row>
    <row r="475" spans="1:8" x14ac:dyDescent="0.25">
      <c r="A475" s="1">
        <v>39230</v>
      </c>
      <c r="B475" s="2" t="s">
        <v>21</v>
      </c>
      <c r="C475">
        <v>159</v>
      </c>
      <c r="D475">
        <f>VLOOKUP(YEAR($A475),cennik__2[],2)</f>
        <v>2.09</v>
      </c>
      <c r="E475">
        <f t="shared" si="14"/>
        <v>332.31</v>
      </c>
      <c r="F475" s="2">
        <f>SUMIF(B$2:B475, B475, C$2:C475)</f>
        <v>1666</v>
      </c>
      <c r="G475" s="2">
        <f>VLOOKUP(F475,$L$1:$M$4,2,1)</f>
        <v>0.1</v>
      </c>
      <c r="H475" s="2">
        <f t="shared" si="15"/>
        <v>15.9</v>
      </c>
    </row>
    <row r="476" spans="1:8" x14ac:dyDescent="0.25">
      <c r="A476" s="1">
        <v>39231</v>
      </c>
      <c r="B476" s="2" t="s">
        <v>20</v>
      </c>
      <c r="C476">
        <v>140</v>
      </c>
      <c r="D476">
        <f>VLOOKUP(YEAR($A476),cennik__2[],2)</f>
        <v>2.09</v>
      </c>
      <c r="E476">
        <f t="shared" si="14"/>
        <v>292.59999999999997</v>
      </c>
      <c r="F476" s="2">
        <f>SUMIF(B$2:B476, B476, C$2:C476)</f>
        <v>5835</v>
      </c>
      <c r="G476" s="2">
        <f>VLOOKUP(F476,$L$1:$M$4,2,1)</f>
        <v>0.1</v>
      </c>
      <c r="H476" s="2">
        <f t="shared" si="15"/>
        <v>14</v>
      </c>
    </row>
    <row r="477" spans="1:8" x14ac:dyDescent="0.25">
      <c r="A477" s="1">
        <v>39239</v>
      </c>
      <c r="B477" s="2" t="s">
        <v>22</v>
      </c>
      <c r="C477">
        <v>128</v>
      </c>
      <c r="D477">
        <f>VLOOKUP(YEAR($A477),cennik__2[],2)</f>
        <v>2.09</v>
      </c>
      <c r="E477">
        <f t="shared" si="14"/>
        <v>267.52</v>
      </c>
      <c r="F477" s="2">
        <f>SUMIF(B$2:B477, B477, C$2:C477)</f>
        <v>990</v>
      </c>
      <c r="G477" s="2">
        <f>VLOOKUP(F477,$L$1:$M$4,2,1)</f>
        <v>0.05</v>
      </c>
      <c r="H477" s="2">
        <f t="shared" si="15"/>
        <v>6.4</v>
      </c>
    </row>
    <row r="478" spans="1:8" x14ac:dyDescent="0.25">
      <c r="A478" s="1">
        <v>39247</v>
      </c>
      <c r="B478" s="2" t="s">
        <v>146</v>
      </c>
      <c r="C478">
        <v>9</v>
      </c>
      <c r="D478">
        <f>VLOOKUP(YEAR($A478),cennik__2[],2)</f>
        <v>2.09</v>
      </c>
      <c r="E478">
        <f t="shared" si="14"/>
        <v>18.809999999999999</v>
      </c>
      <c r="F478" s="2">
        <f>SUMIF(B$2:B478, B478, C$2:C478)</f>
        <v>9</v>
      </c>
      <c r="G478" s="2">
        <f>VLOOKUP(F478,$L$1:$M$4,2,1)</f>
        <v>0</v>
      </c>
      <c r="H478" s="2">
        <f t="shared" si="15"/>
        <v>0</v>
      </c>
    </row>
    <row r="479" spans="1:8" x14ac:dyDescent="0.25">
      <c r="A479" s="1">
        <v>39247</v>
      </c>
      <c r="B479" s="2" t="s">
        <v>20</v>
      </c>
      <c r="C479">
        <v>121</v>
      </c>
      <c r="D479">
        <f>VLOOKUP(YEAR($A479),cennik__2[],2)</f>
        <v>2.09</v>
      </c>
      <c r="E479">
        <f t="shared" si="14"/>
        <v>252.89</v>
      </c>
      <c r="F479" s="2">
        <f>SUMIF(B$2:B479, B479, C$2:C479)</f>
        <v>5956</v>
      </c>
      <c r="G479" s="2">
        <f>VLOOKUP(F479,$L$1:$M$4,2,1)</f>
        <v>0.1</v>
      </c>
      <c r="H479" s="2">
        <f t="shared" si="15"/>
        <v>12.100000000000001</v>
      </c>
    </row>
    <row r="480" spans="1:8" x14ac:dyDescent="0.25">
      <c r="A480" s="1">
        <v>39248</v>
      </c>
      <c r="B480" s="2" t="s">
        <v>17</v>
      </c>
      <c r="C480">
        <v>169</v>
      </c>
      <c r="D480">
        <f>VLOOKUP(YEAR($A480),cennik__2[],2)</f>
        <v>2.09</v>
      </c>
      <c r="E480">
        <f t="shared" si="14"/>
        <v>353.21</v>
      </c>
      <c r="F480" s="2">
        <f>SUMIF(B$2:B480, B480, C$2:C480)</f>
        <v>5538</v>
      </c>
      <c r="G480" s="2">
        <f>VLOOKUP(F480,$L$1:$M$4,2,1)</f>
        <v>0.1</v>
      </c>
      <c r="H480" s="2">
        <f t="shared" si="15"/>
        <v>16.900000000000002</v>
      </c>
    </row>
    <row r="481" spans="1:8" x14ac:dyDescent="0.25">
      <c r="A481" s="1">
        <v>39250</v>
      </c>
      <c r="B481" s="2" t="s">
        <v>58</v>
      </c>
      <c r="C481">
        <v>118</v>
      </c>
      <c r="D481">
        <f>VLOOKUP(YEAR($A481),cennik__2[],2)</f>
        <v>2.09</v>
      </c>
      <c r="E481">
        <f t="shared" si="14"/>
        <v>246.61999999999998</v>
      </c>
      <c r="F481" s="2">
        <f>SUMIF(B$2:B481, B481, C$2:C481)</f>
        <v>852</v>
      </c>
      <c r="G481" s="2">
        <f>VLOOKUP(F481,$L$1:$M$4,2,1)</f>
        <v>0.05</v>
      </c>
      <c r="H481" s="2">
        <f t="shared" si="15"/>
        <v>5.9</v>
      </c>
    </row>
    <row r="482" spans="1:8" x14ac:dyDescent="0.25">
      <c r="A482" s="1">
        <v>39250</v>
      </c>
      <c r="B482" s="2" t="s">
        <v>81</v>
      </c>
      <c r="C482">
        <v>37</v>
      </c>
      <c r="D482">
        <f>VLOOKUP(YEAR($A482),cennik__2[],2)</f>
        <v>2.09</v>
      </c>
      <c r="E482">
        <f t="shared" si="14"/>
        <v>77.33</v>
      </c>
      <c r="F482" s="2">
        <f>SUMIF(B$2:B482, B482, C$2:C482)</f>
        <v>404</v>
      </c>
      <c r="G482" s="2">
        <f>VLOOKUP(F482,$L$1:$M$4,2,1)</f>
        <v>0.05</v>
      </c>
      <c r="H482" s="2">
        <f t="shared" si="15"/>
        <v>1.85</v>
      </c>
    </row>
    <row r="483" spans="1:8" x14ac:dyDescent="0.25">
      <c r="A483" s="1">
        <v>39253</v>
      </c>
      <c r="B483" s="2" t="s">
        <v>38</v>
      </c>
      <c r="C483">
        <v>198</v>
      </c>
      <c r="D483">
        <f>VLOOKUP(YEAR($A483),cennik__2[],2)</f>
        <v>2.09</v>
      </c>
      <c r="E483">
        <f t="shared" si="14"/>
        <v>413.82</v>
      </c>
      <c r="F483" s="2">
        <f>SUMIF(B$2:B483, B483, C$2:C483)</f>
        <v>778</v>
      </c>
      <c r="G483" s="2">
        <f>VLOOKUP(F483,$L$1:$M$4,2,1)</f>
        <v>0.05</v>
      </c>
      <c r="H483" s="2">
        <f t="shared" si="15"/>
        <v>9.9</v>
      </c>
    </row>
    <row r="484" spans="1:8" x14ac:dyDescent="0.25">
      <c r="A484" s="1">
        <v>39254</v>
      </c>
      <c r="B484" s="2" t="s">
        <v>31</v>
      </c>
      <c r="C484">
        <v>74</v>
      </c>
      <c r="D484">
        <f>VLOOKUP(YEAR($A484),cennik__2[],2)</f>
        <v>2.09</v>
      </c>
      <c r="E484">
        <f t="shared" si="14"/>
        <v>154.66</v>
      </c>
      <c r="F484" s="2">
        <f>SUMIF(B$2:B484, B484, C$2:C484)</f>
        <v>1007</v>
      </c>
      <c r="G484" s="2">
        <f>VLOOKUP(F484,$L$1:$M$4,2,1)</f>
        <v>0.1</v>
      </c>
      <c r="H484" s="2">
        <f t="shared" si="15"/>
        <v>7.4</v>
      </c>
    </row>
    <row r="485" spans="1:8" x14ac:dyDescent="0.25">
      <c r="A485" s="1">
        <v>39259</v>
      </c>
      <c r="B485" s="2" t="s">
        <v>147</v>
      </c>
      <c r="C485">
        <v>18</v>
      </c>
      <c r="D485">
        <f>VLOOKUP(YEAR($A485),cennik__2[],2)</f>
        <v>2.09</v>
      </c>
      <c r="E485">
        <f t="shared" si="14"/>
        <v>37.619999999999997</v>
      </c>
      <c r="F485" s="2">
        <f>SUMIF(B$2:B485, B485, C$2:C485)</f>
        <v>18</v>
      </c>
      <c r="G485" s="2">
        <f>VLOOKUP(F485,$L$1:$M$4,2,1)</f>
        <v>0</v>
      </c>
      <c r="H485" s="2">
        <f t="shared" si="15"/>
        <v>0</v>
      </c>
    </row>
    <row r="486" spans="1:8" x14ac:dyDescent="0.25">
      <c r="A486" s="1">
        <v>39263</v>
      </c>
      <c r="B486" s="2" t="s">
        <v>27</v>
      </c>
      <c r="C486">
        <v>291</v>
      </c>
      <c r="D486">
        <f>VLOOKUP(YEAR($A486),cennik__2[],2)</f>
        <v>2.09</v>
      </c>
      <c r="E486">
        <f t="shared" si="14"/>
        <v>608.18999999999994</v>
      </c>
      <c r="F486" s="2">
        <f>SUMIF(B$2:B486, B486, C$2:C486)</f>
        <v>1417</v>
      </c>
      <c r="G486" s="2">
        <f>VLOOKUP(F486,$L$1:$M$4,2,1)</f>
        <v>0.1</v>
      </c>
      <c r="H486" s="2">
        <f t="shared" si="15"/>
        <v>29.1</v>
      </c>
    </row>
    <row r="487" spans="1:8" x14ac:dyDescent="0.25">
      <c r="A487" s="1">
        <v>39270</v>
      </c>
      <c r="B487" s="2" t="s">
        <v>12</v>
      </c>
      <c r="C487">
        <v>208</v>
      </c>
      <c r="D487">
        <f>VLOOKUP(YEAR($A487),cennik__2[],2)</f>
        <v>2.09</v>
      </c>
      <c r="E487">
        <f t="shared" si="14"/>
        <v>434.71999999999997</v>
      </c>
      <c r="F487" s="2">
        <f>SUMIF(B$2:B487, B487, C$2:C487)</f>
        <v>6231</v>
      </c>
      <c r="G487" s="2">
        <f>VLOOKUP(F487,$L$1:$M$4,2,1)</f>
        <v>0.1</v>
      </c>
      <c r="H487" s="2">
        <f t="shared" si="15"/>
        <v>20.8</v>
      </c>
    </row>
    <row r="488" spans="1:8" x14ac:dyDescent="0.25">
      <c r="A488" s="1">
        <v>39270</v>
      </c>
      <c r="B488" s="2" t="s">
        <v>8</v>
      </c>
      <c r="C488">
        <v>354</v>
      </c>
      <c r="D488">
        <f>VLOOKUP(YEAR($A488),cennik__2[],2)</f>
        <v>2.09</v>
      </c>
      <c r="E488">
        <f t="shared" si="14"/>
        <v>739.8599999999999</v>
      </c>
      <c r="F488" s="2">
        <f>SUMIF(B$2:B488, B488, C$2:C488)</f>
        <v>4109</v>
      </c>
      <c r="G488" s="2">
        <f>VLOOKUP(F488,$L$1:$M$4,2,1)</f>
        <v>0.1</v>
      </c>
      <c r="H488" s="2">
        <f t="shared" si="15"/>
        <v>35.4</v>
      </c>
    </row>
    <row r="489" spans="1:8" x14ac:dyDescent="0.25">
      <c r="A489" s="1">
        <v>39277</v>
      </c>
      <c r="B489" s="2" t="s">
        <v>28</v>
      </c>
      <c r="C489">
        <v>113</v>
      </c>
      <c r="D489">
        <f>VLOOKUP(YEAR($A489),cennik__2[],2)</f>
        <v>2.09</v>
      </c>
      <c r="E489">
        <f t="shared" si="14"/>
        <v>236.17</v>
      </c>
      <c r="F489" s="2">
        <f>SUMIF(B$2:B489, B489, C$2:C489)</f>
        <v>661</v>
      </c>
      <c r="G489" s="2">
        <f>VLOOKUP(F489,$L$1:$M$4,2,1)</f>
        <v>0.05</v>
      </c>
      <c r="H489" s="2">
        <f t="shared" si="15"/>
        <v>5.65</v>
      </c>
    </row>
    <row r="490" spans="1:8" x14ac:dyDescent="0.25">
      <c r="A490" s="1">
        <v>39278</v>
      </c>
      <c r="B490" s="2" t="s">
        <v>148</v>
      </c>
      <c r="C490">
        <v>3</v>
      </c>
      <c r="D490">
        <f>VLOOKUP(YEAR($A490),cennik__2[],2)</f>
        <v>2.09</v>
      </c>
      <c r="E490">
        <f t="shared" si="14"/>
        <v>6.27</v>
      </c>
      <c r="F490" s="2">
        <f>SUMIF(B$2:B490, B490, C$2:C490)</f>
        <v>3</v>
      </c>
      <c r="G490" s="2">
        <f>VLOOKUP(F490,$L$1:$M$4,2,1)</f>
        <v>0</v>
      </c>
      <c r="H490" s="2">
        <f t="shared" si="15"/>
        <v>0</v>
      </c>
    </row>
    <row r="491" spans="1:8" x14ac:dyDescent="0.25">
      <c r="A491" s="1">
        <v>39278</v>
      </c>
      <c r="B491" s="2" t="s">
        <v>48</v>
      </c>
      <c r="C491">
        <v>446</v>
      </c>
      <c r="D491">
        <f>VLOOKUP(YEAR($A491),cennik__2[],2)</f>
        <v>2.09</v>
      </c>
      <c r="E491">
        <f t="shared" si="14"/>
        <v>932.14</v>
      </c>
      <c r="F491" s="2">
        <f>SUMIF(B$2:B491, B491, C$2:C491)</f>
        <v>4765</v>
      </c>
      <c r="G491" s="2">
        <f>VLOOKUP(F491,$L$1:$M$4,2,1)</f>
        <v>0.1</v>
      </c>
      <c r="H491" s="2">
        <f t="shared" si="15"/>
        <v>44.6</v>
      </c>
    </row>
    <row r="492" spans="1:8" x14ac:dyDescent="0.25">
      <c r="A492" s="1">
        <v>39278</v>
      </c>
      <c r="B492" s="2" t="s">
        <v>124</v>
      </c>
      <c r="C492">
        <v>9</v>
      </c>
      <c r="D492">
        <f>VLOOKUP(YEAR($A492),cennik__2[],2)</f>
        <v>2.09</v>
      </c>
      <c r="E492">
        <f t="shared" si="14"/>
        <v>18.809999999999999</v>
      </c>
      <c r="F492" s="2">
        <f>SUMIF(B$2:B492, B492, C$2:C492)</f>
        <v>12</v>
      </c>
      <c r="G492" s="2">
        <f>VLOOKUP(F492,$L$1:$M$4,2,1)</f>
        <v>0</v>
      </c>
      <c r="H492" s="2">
        <f t="shared" si="15"/>
        <v>0</v>
      </c>
    </row>
    <row r="493" spans="1:8" x14ac:dyDescent="0.25">
      <c r="A493" s="1">
        <v>39282</v>
      </c>
      <c r="B493" s="2" t="s">
        <v>53</v>
      </c>
      <c r="C493">
        <v>445</v>
      </c>
      <c r="D493">
        <f>VLOOKUP(YEAR($A493),cennik__2[],2)</f>
        <v>2.09</v>
      </c>
      <c r="E493">
        <f t="shared" si="14"/>
        <v>930.05</v>
      </c>
      <c r="F493" s="2">
        <f>SUMIF(B$2:B493, B493, C$2:C493)</f>
        <v>5321</v>
      </c>
      <c r="G493" s="2">
        <f>VLOOKUP(F493,$L$1:$M$4,2,1)</f>
        <v>0.1</v>
      </c>
      <c r="H493" s="2">
        <f t="shared" si="15"/>
        <v>44.5</v>
      </c>
    </row>
    <row r="494" spans="1:8" x14ac:dyDescent="0.25">
      <c r="A494" s="1">
        <v>39283</v>
      </c>
      <c r="B494" s="2" t="s">
        <v>72</v>
      </c>
      <c r="C494">
        <v>47</v>
      </c>
      <c r="D494">
        <f>VLOOKUP(YEAR($A494),cennik__2[],2)</f>
        <v>2.09</v>
      </c>
      <c r="E494">
        <f t="shared" si="14"/>
        <v>98.22999999999999</v>
      </c>
      <c r="F494" s="2">
        <f>SUMIF(B$2:B494, B494, C$2:C494)</f>
        <v>701</v>
      </c>
      <c r="G494" s="2">
        <f>VLOOKUP(F494,$L$1:$M$4,2,1)</f>
        <v>0.05</v>
      </c>
      <c r="H494" s="2">
        <f t="shared" si="15"/>
        <v>2.35</v>
      </c>
    </row>
    <row r="495" spans="1:8" x14ac:dyDescent="0.25">
      <c r="A495" s="1">
        <v>39284</v>
      </c>
      <c r="B495" s="2" t="s">
        <v>149</v>
      </c>
      <c r="C495">
        <v>14</v>
      </c>
      <c r="D495">
        <f>VLOOKUP(YEAR($A495),cennik__2[],2)</f>
        <v>2.09</v>
      </c>
      <c r="E495">
        <f t="shared" si="14"/>
        <v>29.259999999999998</v>
      </c>
      <c r="F495" s="2">
        <f>SUMIF(B$2:B495, B495, C$2:C495)</f>
        <v>14</v>
      </c>
      <c r="G495" s="2">
        <f>VLOOKUP(F495,$L$1:$M$4,2,1)</f>
        <v>0</v>
      </c>
      <c r="H495" s="2">
        <f t="shared" si="15"/>
        <v>0</v>
      </c>
    </row>
    <row r="496" spans="1:8" x14ac:dyDescent="0.25">
      <c r="A496" s="1">
        <v>39289</v>
      </c>
      <c r="B496" s="2" t="s">
        <v>40</v>
      </c>
      <c r="C496">
        <v>187</v>
      </c>
      <c r="D496">
        <f>VLOOKUP(YEAR($A496),cennik__2[],2)</f>
        <v>2.09</v>
      </c>
      <c r="E496">
        <f t="shared" si="14"/>
        <v>390.83</v>
      </c>
      <c r="F496" s="2">
        <f>SUMIF(B$2:B496, B496, C$2:C496)</f>
        <v>1146</v>
      </c>
      <c r="G496" s="2">
        <f>VLOOKUP(F496,$L$1:$M$4,2,1)</f>
        <v>0.1</v>
      </c>
      <c r="H496" s="2">
        <f t="shared" si="15"/>
        <v>18.7</v>
      </c>
    </row>
    <row r="497" spans="1:8" x14ac:dyDescent="0.25">
      <c r="A497" s="1">
        <v>39290</v>
      </c>
      <c r="B497" s="2" t="s">
        <v>48</v>
      </c>
      <c r="C497">
        <v>355</v>
      </c>
      <c r="D497">
        <f>VLOOKUP(YEAR($A497),cennik__2[],2)</f>
        <v>2.09</v>
      </c>
      <c r="E497">
        <f t="shared" si="14"/>
        <v>741.94999999999993</v>
      </c>
      <c r="F497" s="2">
        <f>SUMIF(B$2:B497, B497, C$2:C497)</f>
        <v>5120</v>
      </c>
      <c r="G497" s="2">
        <f>VLOOKUP(F497,$L$1:$M$4,2,1)</f>
        <v>0.1</v>
      </c>
      <c r="H497" s="2">
        <f t="shared" si="15"/>
        <v>35.5</v>
      </c>
    </row>
    <row r="498" spans="1:8" x14ac:dyDescent="0.25">
      <c r="A498" s="1">
        <v>39291</v>
      </c>
      <c r="B498" s="2" t="s">
        <v>118</v>
      </c>
      <c r="C498">
        <v>6</v>
      </c>
      <c r="D498">
        <f>VLOOKUP(YEAR($A498),cennik__2[],2)</f>
        <v>2.09</v>
      </c>
      <c r="E498">
        <f t="shared" si="14"/>
        <v>12.54</v>
      </c>
      <c r="F498" s="2">
        <f>SUMIF(B$2:B498, B498, C$2:C498)</f>
        <v>18</v>
      </c>
      <c r="G498" s="2">
        <f>VLOOKUP(F498,$L$1:$M$4,2,1)</f>
        <v>0</v>
      </c>
      <c r="H498" s="2">
        <f t="shared" si="15"/>
        <v>0</v>
      </c>
    </row>
    <row r="499" spans="1:8" x14ac:dyDescent="0.25">
      <c r="A499" s="1">
        <v>39292</v>
      </c>
      <c r="B499" s="2" t="s">
        <v>71</v>
      </c>
      <c r="C499">
        <v>18</v>
      </c>
      <c r="D499">
        <f>VLOOKUP(YEAR($A499),cennik__2[],2)</f>
        <v>2.09</v>
      </c>
      <c r="E499">
        <f t="shared" si="14"/>
        <v>37.619999999999997</v>
      </c>
      <c r="F499" s="2">
        <f>SUMIF(B$2:B499, B499, C$2:C499)</f>
        <v>26</v>
      </c>
      <c r="G499" s="2">
        <f>VLOOKUP(F499,$L$1:$M$4,2,1)</f>
        <v>0</v>
      </c>
      <c r="H499" s="2">
        <f t="shared" si="15"/>
        <v>0</v>
      </c>
    </row>
    <row r="500" spans="1:8" x14ac:dyDescent="0.25">
      <c r="A500" s="1">
        <v>39294</v>
      </c>
      <c r="B500" s="2" t="s">
        <v>74</v>
      </c>
      <c r="C500">
        <v>111</v>
      </c>
      <c r="D500">
        <f>VLOOKUP(YEAR($A500),cennik__2[],2)</f>
        <v>2.09</v>
      </c>
      <c r="E500">
        <f t="shared" si="14"/>
        <v>231.98999999999998</v>
      </c>
      <c r="F500" s="2">
        <f>SUMIF(B$2:B500, B500, C$2:C500)</f>
        <v>720</v>
      </c>
      <c r="G500" s="2">
        <f>VLOOKUP(F500,$L$1:$M$4,2,1)</f>
        <v>0.05</v>
      </c>
      <c r="H500" s="2">
        <f t="shared" si="15"/>
        <v>5.5500000000000007</v>
      </c>
    </row>
    <row r="501" spans="1:8" x14ac:dyDescent="0.25">
      <c r="A501" s="1">
        <v>39294</v>
      </c>
      <c r="B501" s="2" t="s">
        <v>11</v>
      </c>
      <c r="C501">
        <v>156</v>
      </c>
      <c r="D501">
        <f>VLOOKUP(YEAR($A501),cennik__2[],2)</f>
        <v>2.09</v>
      </c>
      <c r="E501">
        <f t="shared" si="14"/>
        <v>326.03999999999996</v>
      </c>
      <c r="F501" s="2">
        <f>SUMIF(B$2:B501, B501, C$2:C501)</f>
        <v>791</v>
      </c>
      <c r="G501" s="2">
        <f>VLOOKUP(F501,$L$1:$M$4,2,1)</f>
        <v>0.05</v>
      </c>
      <c r="H501" s="2">
        <f t="shared" si="15"/>
        <v>7.8000000000000007</v>
      </c>
    </row>
    <row r="502" spans="1:8" x14ac:dyDescent="0.25">
      <c r="A502" s="1">
        <v>39295</v>
      </c>
      <c r="B502" s="2" t="s">
        <v>48</v>
      </c>
      <c r="C502">
        <v>396</v>
      </c>
      <c r="D502">
        <f>VLOOKUP(YEAR($A502),cennik__2[],2)</f>
        <v>2.09</v>
      </c>
      <c r="E502">
        <f t="shared" si="14"/>
        <v>827.64</v>
      </c>
      <c r="F502" s="2">
        <f>SUMIF(B$2:B502, B502, C$2:C502)</f>
        <v>5516</v>
      </c>
      <c r="G502" s="2">
        <f>VLOOKUP(F502,$L$1:$M$4,2,1)</f>
        <v>0.1</v>
      </c>
      <c r="H502" s="2">
        <f t="shared" si="15"/>
        <v>39.6</v>
      </c>
    </row>
    <row r="503" spans="1:8" x14ac:dyDescent="0.25">
      <c r="A503" s="1">
        <v>39299</v>
      </c>
      <c r="B503" s="2" t="s">
        <v>63</v>
      </c>
      <c r="C503">
        <v>7</v>
      </c>
      <c r="D503">
        <f>VLOOKUP(YEAR($A503),cennik__2[],2)</f>
        <v>2.09</v>
      </c>
      <c r="E503">
        <f t="shared" si="14"/>
        <v>14.629999999999999</v>
      </c>
      <c r="F503" s="2">
        <f>SUMIF(B$2:B503, B503, C$2:C503)</f>
        <v>22</v>
      </c>
      <c r="G503" s="2">
        <f>VLOOKUP(F503,$L$1:$M$4,2,1)</f>
        <v>0</v>
      </c>
      <c r="H503" s="2">
        <f t="shared" si="15"/>
        <v>0</v>
      </c>
    </row>
    <row r="504" spans="1:8" x14ac:dyDescent="0.25">
      <c r="A504" s="1">
        <v>39301</v>
      </c>
      <c r="B504" s="2" t="s">
        <v>58</v>
      </c>
      <c r="C504">
        <v>98</v>
      </c>
      <c r="D504">
        <f>VLOOKUP(YEAR($A504),cennik__2[],2)</f>
        <v>2.09</v>
      </c>
      <c r="E504">
        <f t="shared" si="14"/>
        <v>204.82</v>
      </c>
      <c r="F504" s="2">
        <f>SUMIF(B$2:B504, B504, C$2:C504)</f>
        <v>950</v>
      </c>
      <c r="G504" s="2">
        <f>VLOOKUP(F504,$L$1:$M$4,2,1)</f>
        <v>0.05</v>
      </c>
      <c r="H504" s="2">
        <f t="shared" si="15"/>
        <v>4.9000000000000004</v>
      </c>
    </row>
    <row r="505" spans="1:8" x14ac:dyDescent="0.25">
      <c r="A505" s="1">
        <v>39303</v>
      </c>
      <c r="B505" s="2" t="s">
        <v>48</v>
      </c>
      <c r="C505">
        <v>405</v>
      </c>
      <c r="D505">
        <f>VLOOKUP(YEAR($A505),cennik__2[],2)</f>
        <v>2.09</v>
      </c>
      <c r="E505">
        <f t="shared" si="14"/>
        <v>846.44999999999993</v>
      </c>
      <c r="F505" s="2">
        <f>SUMIF(B$2:B505, B505, C$2:C505)</f>
        <v>5921</v>
      </c>
      <c r="G505" s="2">
        <f>VLOOKUP(F505,$L$1:$M$4,2,1)</f>
        <v>0.1</v>
      </c>
      <c r="H505" s="2">
        <f t="shared" si="15"/>
        <v>40.5</v>
      </c>
    </row>
    <row r="506" spans="1:8" x14ac:dyDescent="0.25">
      <c r="A506" s="1">
        <v>39305</v>
      </c>
      <c r="B506" s="2" t="s">
        <v>10</v>
      </c>
      <c r="C506">
        <v>220</v>
      </c>
      <c r="D506">
        <f>VLOOKUP(YEAR($A506),cennik__2[],2)</f>
        <v>2.09</v>
      </c>
      <c r="E506">
        <f t="shared" si="14"/>
        <v>459.79999999999995</v>
      </c>
      <c r="F506" s="2">
        <f>SUMIF(B$2:B506, B506, C$2:C506)</f>
        <v>7902</v>
      </c>
      <c r="G506" s="2">
        <f>VLOOKUP(F506,$L$1:$M$4,2,1)</f>
        <v>0.1</v>
      </c>
      <c r="H506" s="2">
        <f t="shared" si="15"/>
        <v>22</v>
      </c>
    </row>
    <row r="507" spans="1:8" x14ac:dyDescent="0.25">
      <c r="A507" s="1">
        <v>39306</v>
      </c>
      <c r="B507" s="2" t="s">
        <v>33</v>
      </c>
      <c r="C507">
        <v>141</v>
      </c>
      <c r="D507">
        <f>VLOOKUP(YEAR($A507),cennik__2[],2)</f>
        <v>2.09</v>
      </c>
      <c r="E507">
        <f t="shared" si="14"/>
        <v>294.69</v>
      </c>
      <c r="F507" s="2">
        <f>SUMIF(B$2:B507, B507, C$2:C507)</f>
        <v>1544</v>
      </c>
      <c r="G507" s="2">
        <f>VLOOKUP(F507,$L$1:$M$4,2,1)</f>
        <v>0.1</v>
      </c>
      <c r="H507" s="2">
        <f t="shared" si="15"/>
        <v>14.100000000000001</v>
      </c>
    </row>
    <row r="508" spans="1:8" x14ac:dyDescent="0.25">
      <c r="A508" s="1">
        <v>39307</v>
      </c>
      <c r="B508" s="2" t="s">
        <v>93</v>
      </c>
      <c r="C508">
        <v>17</v>
      </c>
      <c r="D508">
        <f>VLOOKUP(YEAR($A508),cennik__2[],2)</f>
        <v>2.09</v>
      </c>
      <c r="E508">
        <f t="shared" si="14"/>
        <v>35.53</v>
      </c>
      <c r="F508" s="2">
        <f>SUMIF(B$2:B508, B508, C$2:C508)</f>
        <v>42</v>
      </c>
      <c r="G508" s="2">
        <f>VLOOKUP(F508,$L$1:$M$4,2,1)</f>
        <v>0</v>
      </c>
      <c r="H508" s="2">
        <f t="shared" si="15"/>
        <v>0</v>
      </c>
    </row>
    <row r="509" spans="1:8" x14ac:dyDescent="0.25">
      <c r="A509" s="1">
        <v>39307</v>
      </c>
      <c r="B509" s="2" t="s">
        <v>12</v>
      </c>
      <c r="C509">
        <v>260</v>
      </c>
      <c r="D509">
        <f>VLOOKUP(YEAR($A509),cennik__2[],2)</f>
        <v>2.09</v>
      </c>
      <c r="E509">
        <f t="shared" si="14"/>
        <v>543.4</v>
      </c>
      <c r="F509" s="2">
        <f>SUMIF(B$2:B509, B509, C$2:C509)</f>
        <v>6491</v>
      </c>
      <c r="G509" s="2">
        <f>VLOOKUP(F509,$L$1:$M$4,2,1)</f>
        <v>0.1</v>
      </c>
      <c r="H509" s="2">
        <f t="shared" si="15"/>
        <v>26</v>
      </c>
    </row>
    <row r="510" spans="1:8" x14ac:dyDescent="0.25">
      <c r="A510" s="1">
        <v>39308</v>
      </c>
      <c r="B510" s="2" t="s">
        <v>122</v>
      </c>
      <c r="C510">
        <v>11</v>
      </c>
      <c r="D510">
        <f>VLOOKUP(YEAR($A510),cennik__2[],2)</f>
        <v>2.09</v>
      </c>
      <c r="E510">
        <f t="shared" si="14"/>
        <v>22.99</v>
      </c>
      <c r="F510" s="2">
        <f>SUMIF(B$2:B510, B510, C$2:C510)</f>
        <v>20</v>
      </c>
      <c r="G510" s="2">
        <f>VLOOKUP(F510,$L$1:$M$4,2,1)</f>
        <v>0</v>
      </c>
      <c r="H510" s="2">
        <f t="shared" si="15"/>
        <v>0</v>
      </c>
    </row>
    <row r="511" spans="1:8" x14ac:dyDescent="0.25">
      <c r="A511" s="1">
        <v>39312</v>
      </c>
      <c r="B511" s="2" t="s">
        <v>55</v>
      </c>
      <c r="C511">
        <v>182</v>
      </c>
      <c r="D511">
        <f>VLOOKUP(YEAR($A511),cennik__2[],2)</f>
        <v>2.09</v>
      </c>
      <c r="E511">
        <f t="shared" si="14"/>
        <v>380.38</v>
      </c>
      <c r="F511" s="2">
        <f>SUMIF(B$2:B511, B511, C$2:C511)</f>
        <v>858</v>
      </c>
      <c r="G511" s="2">
        <f>VLOOKUP(F511,$L$1:$M$4,2,1)</f>
        <v>0.05</v>
      </c>
      <c r="H511" s="2">
        <f t="shared" si="15"/>
        <v>9.1</v>
      </c>
    </row>
    <row r="512" spans="1:8" x14ac:dyDescent="0.25">
      <c r="A512" s="1">
        <v>39314</v>
      </c>
      <c r="B512" s="2" t="s">
        <v>40</v>
      </c>
      <c r="C512">
        <v>59</v>
      </c>
      <c r="D512">
        <f>VLOOKUP(YEAR($A512),cennik__2[],2)</f>
        <v>2.09</v>
      </c>
      <c r="E512">
        <f t="shared" si="14"/>
        <v>123.30999999999999</v>
      </c>
      <c r="F512" s="2">
        <f>SUMIF(B$2:B512, B512, C$2:C512)</f>
        <v>1205</v>
      </c>
      <c r="G512" s="2">
        <f>VLOOKUP(F512,$L$1:$M$4,2,1)</f>
        <v>0.1</v>
      </c>
      <c r="H512" s="2">
        <f t="shared" si="15"/>
        <v>5.9</v>
      </c>
    </row>
    <row r="513" spans="1:8" x14ac:dyDescent="0.25">
      <c r="A513" s="1">
        <v>39315</v>
      </c>
      <c r="B513" s="2" t="s">
        <v>69</v>
      </c>
      <c r="C513">
        <v>45</v>
      </c>
      <c r="D513">
        <f>VLOOKUP(YEAR($A513),cennik__2[],2)</f>
        <v>2.09</v>
      </c>
      <c r="E513">
        <f t="shared" si="14"/>
        <v>94.05</v>
      </c>
      <c r="F513" s="2">
        <f>SUMIF(B$2:B513, B513, C$2:C513)</f>
        <v>747</v>
      </c>
      <c r="G513" s="2">
        <f>VLOOKUP(F513,$L$1:$M$4,2,1)</f>
        <v>0.05</v>
      </c>
      <c r="H513" s="2">
        <f t="shared" si="15"/>
        <v>2.25</v>
      </c>
    </row>
    <row r="514" spans="1:8" x14ac:dyDescent="0.25">
      <c r="A514" s="1">
        <v>39315</v>
      </c>
      <c r="B514" s="2" t="s">
        <v>79</v>
      </c>
      <c r="C514">
        <v>3</v>
      </c>
      <c r="D514">
        <f>VLOOKUP(YEAR($A514),cennik__2[],2)</f>
        <v>2.09</v>
      </c>
      <c r="E514">
        <f t="shared" ref="E514:E577" si="16">C514*D514</f>
        <v>6.27</v>
      </c>
      <c r="F514" s="2">
        <f>SUMIF(B$2:B514, B514, C$2:C514)</f>
        <v>19</v>
      </c>
      <c r="G514" s="2">
        <f>VLOOKUP(F514,$L$1:$M$4,2,1)</f>
        <v>0</v>
      </c>
      <c r="H514" s="2">
        <f t="shared" ref="H514:H577" si="17">C514*G514</f>
        <v>0</v>
      </c>
    </row>
    <row r="515" spans="1:8" x14ac:dyDescent="0.25">
      <c r="A515" s="1">
        <v>39317</v>
      </c>
      <c r="B515" s="2" t="s">
        <v>64</v>
      </c>
      <c r="C515">
        <v>52</v>
      </c>
      <c r="D515">
        <f>VLOOKUP(YEAR($A515),cennik__2[],2)</f>
        <v>2.09</v>
      </c>
      <c r="E515">
        <f t="shared" si="16"/>
        <v>108.67999999999999</v>
      </c>
      <c r="F515" s="2">
        <f>SUMIF(B$2:B515, B515, C$2:C515)</f>
        <v>416</v>
      </c>
      <c r="G515" s="2">
        <f>VLOOKUP(F515,$L$1:$M$4,2,1)</f>
        <v>0.05</v>
      </c>
      <c r="H515" s="2">
        <f t="shared" si="17"/>
        <v>2.6</v>
      </c>
    </row>
    <row r="516" spans="1:8" x14ac:dyDescent="0.25">
      <c r="A516" s="1">
        <v>39317</v>
      </c>
      <c r="B516" s="2" t="s">
        <v>25</v>
      </c>
      <c r="C516">
        <v>373</v>
      </c>
      <c r="D516">
        <f>VLOOKUP(YEAR($A516),cennik__2[],2)</f>
        <v>2.09</v>
      </c>
      <c r="E516">
        <f t="shared" si="16"/>
        <v>779.56999999999994</v>
      </c>
      <c r="F516" s="2">
        <f>SUMIF(B$2:B516, B516, C$2:C516)</f>
        <v>5448</v>
      </c>
      <c r="G516" s="2">
        <f>VLOOKUP(F516,$L$1:$M$4,2,1)</f>
        <v>0.1</v>
      </c>
      <c r="H516" s="2">
        <f t="shared" si="17"/>
        <v>37.300000000000004</v>
      </c>
    </row>
    <row r="517" spans="1:8" x14ac:dyDescent="0.25">
      <c r="A517" s="1">
        <v>39318</v>
      </c>
      <c r="B517" s="2" t="s">
        <v>37</v>
      </c>
      <c r="C517">
        <v>2</v>
      </c>
      <c r="D517">
        <f>VLOOKUP(YEAR($A517),cennik__2[],2)</f>
        <v>2.09</v>
      </c>
      <c r="E517">
        <f t="shared" si="16"/>
        <v>4.18</v>
      </c>
      <c r="F517" s="2">
        <f>SUMIF(B$2:B517, B517, C$2:C517)</f>
        <v>9</v>
      </c>
      <c r="G517" s="2">
        <f>VLOOKUP(F517,$L$1:$M$4,2,1)</f>
        <v>0</v>
      </c>
      <c r="H517" s="2">
        <f t="shared" si="17"/>
        <v>0</v>
      </c>
    </row>
    <row r="518" spans="1:8" x14ac:dyDescent="0.25">
      <c r="A518" s="1">
        <v>39318</v>
      </c>
      <c r="B518" s="2" t="s">
        <v>27</v>
      </c>
      <c r="C518">
        <v>445</v>
      </c>
      <c r="D518">
        <f>VLOOKUP(YEAR($A518),cennik__2[],2)</f>
        <v>2.09</v>
      </c>
      <c r="E518">
        <f t="shared" si="16"/>
        <v>930.05</v>
      </c>
      <c r="F518" s="2">
        <f>SUMIF(B$2:B518, B518, C$2:C518)</f>
        <v>1862</v>
      </c>
      <c r="G518" s="2">
        <f>VLOOKUP(F518,$L$1:$M$4,2,1)</f>
        <v>0.1</v>
      </c>
      <c r="H518" s="2">
        <f t="shared" si="17"/>
        <v>44.5</v>
      </c>
    </row>
    <row r="519" spans="1:8" x14ac:dyDescent="0.25">
      <c r="A519" s="1">
        <v>39319</v>
      </c>
      <c r="B519" s="2" t="s">
        <v>55</v>
      </c>
      <c r="C519">
        <v>93</v>
      </c>
      <c r="D519">
        <f>VLOOKUP(YEAR($A519),cennik__2[],2)</f>
        <v>2.09</v>
      </c>
      <c r="E519">
        <f t="shared" si="16"/>
        <v>194.36999999999998</v>
      </c>
      <c r="F519" s="2">
        <f>SUMIF(B$2:B519, B519, C$2:C519)</f>
        <v>951</v>
      </c>
      <c r="G519" s="2">
        <f>VLOOKUP(F519,$L$1:$M$4,2,1)</f>
        <v>0.05</v>
      </c>
      <c r="H519" s="2">
        <f t="shared" si="17"/>
        <v>4.6500000000000004</v>
      </c>
    </row>
    <row r="520" spans="1:8" x14ac:dyDescent="0.25">
      <c r="A520" s="1">
        <v>39324</v>
      </c>
      <c r="B520" s="2" t="s">
        <v>25</v>
      </c>
      <c r="C520">
        <v>329</v>
      </c>
      <c r="D520">
        <f>VLOOKUP(YEAR($A520),cennik__2[],2)</f>
        <v>2.09</v>
      </c>
      <c r="E520">
        <f t="shared" si="16"/>
        <v>687.6099999999999</v>
      </c>
      <c r="F520" s="2">
        <f>SUMIF(B$2:B520, B520, C$2:C520)</f>
        <v>5777</v>
      </c>
      <c r="G520" s="2">
        <f>VLOOKUP(F520,$L$1:$M$4,2,1)</f>
        <v>0.1</v>
      </c>
      <c r="H520" s="2">
        <f t="shared" si="17"/>
        <v>32.9</v>
      </c>
    </row>
    <row r="521" spans="1:8" x14ac:dyDescent="0.25">
      <c r="A521" s="1">
        <v>39326</v>
      </c>
      <c r="B521" s="2" t="s">
        <v>25</v>
      </c>
      <c r="C521">
        <v>217</v>
      </c>
      <c r="D521">
        <f>VLOOKUP(YEAR($A521),cennik__2[],2)</f>
        <v>2.09</v>
      </c>
      <c r="E521">
        <f t="shared" si="16"/>
        <v>453.53</v>
      </c>
      <c r="F521" s="2">
        <f>SUMIF(B$2:B521, B521, C$2:C521)</f>
        <v>5994</v>
      </c>
      <c r="G521" s="2">
        <f>VLOOKUP(F521,$L$1:$M$4,2,1)</f>
        <v>0.1</v>
      </c>
      <c r="H521" s="2">
        <f t="shared" si="17"/>
        <v>21.700000000000003</v>
      </c>
    </row>
    <row r="522" spans="1:8" x14ac:dyDescent="0.25">
      <c r="A522" s="1">
        <v>39326</v>
      </c>
      <c r="B522" s="2" t="s">
        <v>21</v>
      </c>
      <c r="C522">
        <v>165</v>
      </c>
      <c r="D522">
        <f>VLOOKUP(YEAR($A522),cennik__2[],2)</f>
        <v>2.09</v>
      </c>
      <c r="E522">
        <f t="shared" si="16"/>
        <v>344.84999999999997</v>
      </c>
      <c r="F522" s="2">
        <f>SUMIF(B$2:B522, B522, C$2:C522)</f>
        <v>1831</v>
      </c>
      <c r="G522" s="2">
        <f>VLOOKUP(F522,$L$1:$M$4,2,1)</f>
        <v>0.1</v>
      </c>
      <c r="H522" s="2">
        <f t="shared" si="17"/>
        <v>16.5</v>
      </c>
    </row>
    <row r="523" spans="1:8" x14ac:dyDescent="0.25">
      <c r="A523" s="1">
        <v>39327</v>
      </c>
      <c r="B523" s="2" t="s">
        <v>44</v>
      </c>
      <c r="C523">
        <v>20</v>
      </c>
      <c r="D523">
        <f>VLOOKUP(YEAR($A523),cennik__2[],2)</f>
        <v>2.09</v>
      </c>
      <c r="E523">
        <f t="shared" si="16"/>
        <v>41.8</v>
      </c>
      <c r="F523" s="2">
        <f>SUMIF(B$2:B523, B523, C$2:C523)</f>
        <v>35</v>
      </c>
      <c r="G523" s="2">
        <f>VLOOKUP(F523,$L$1:$M$4,2,1)</f>
        <v>0</v>
      </c>
      <c r="H523" s="2">
        <f t="shared" si="17"/>
        <v>0</v>
      </c>
    </row>
    <row r="524" spans="1:8" x14ac:dyDescent="0.25">
      <c r="A524" s="1">
        <v>39328</v>
      </c>
      <c r="B524" s="2" t="s">
        <v>36</v>
      </c>
      <c r="C524">
        <v>11</v>
      </c>
      <c r="D524">
        <f>VLOOKUP(YEAR($A524),cennik__2[],2)</f>
        <v>2.09</v>
      </c>
      <c r="E524">
        <f t="shared" si="16"/>
        <v>22.99</v>
      </c>
      <c r="F524" s="2">
        <f>SUMIF(B$2:B524, B524, C$2:C524)</f>
        <v>23</v>
      </c>
      <c r="G524" s="2">
        <f>VLOOKUP(F524,$L$1:$M$4,2,1)</f>
        <v>0</v>
      </c>
      <c r="H524" s="2">
        <f t="shared" si="17"/>
        <v>0</v>
      </c>
    </row>
    <row r="525" spans="1:8" x14ac:dyDescent="0.25">
      <c r="A525" s="1">
        <v>39329</v>
      </c>
      <c r="B525" s="2" t="s">
        <v>17</v>
      </c>
      <c r="C525">
        <v>294</v>
      </c>
      <c r="D525">
        <f>VLOOKUP(YEAR($A525),cennik__2[],2)</f>
        <v>2.09</v>
      </c>
      <c r="E525">
        <f t="shared" si="16"/>
        <v>614.45999999999992</v>
      </c>
      <c r="F525" s="2">
        <f>SUMIF(B$2:B525, B525, C$2:C525)</f>
        <v>5832</v>
      </c>
      <c r="G525" s="2">
        <f>VLOOKUP(F525,$L$1:$M$4,2,1)</f>
        <v>0.1</v>
      </c>
      <c r="H525" s="2">
        <f t="shared" si="17"/>
        <v>29.400000000000002</v>
      </c>
    </row>
    <row r="526" spans="1:8" x14ac:dyDescent="0.25">
      <c r="A526" s="1">
        <v>39331</v>
      </c>
      <c r="B526" s="2" t="s">
        <v>15</v>
      </c>
      <c r="C526">
        <v>82</v>
      </c>
      <c r="D526">
        <f>VLOOKUP(YEAR($A526),cennik__2[],2)</f>
        <v>2.09</v>
      </c>
      <c r="E526">
        <f t="shared" si="16"/>
        <v>171.38</v>
      </c>
      <c r="F526" s="2">
        <f>SUMIF(B$2:B526, B526, C$2:C526)</f>
        <v>1807</v>
      </c>
      <c r="G526" s="2">
        <f>VLOOKUP(F526,$L$1:$M$4,2,1)</f>
        <v>0.1</v>
      </c>
      <c r="H526" s="2">
        <f t="shared" si="17"/>
        <v>8.2000000000000011</v>
      </c>
    </row>
    <row r="527" spans="1:8" x14ac:dyDescent="0.25">
      <c r="A527" s="1">
        <v>39331</v>
      </c>
      <c r="B527" s="2" t="s">
        <v>26</v>
      </c>
      <c r="C527">
        <v>186</v>
      </c>
      <c r="D527">
        <f>VLOOKUP(YEAR($A527),cennik__2[],2)</f>
        <v>2.09</v>
      </c>
      <c r="E527">
        <f t="shared" si="16"/>
        <v>388.73999999999995</v>
      </c>
      <c r="F527" s="2">
        <f>SUMIF(B$2:B527, B527, C$2:C527)</f>
        <v>1437</v>
      </c>
      <c r="G527" s="2">
        <f>VLOOKUP(F527,$L$1:$M$4,2,1)</f>
        <v>0.1</v>
      </c>
      <c r="H527" s="2">
        <f t="shared" si="17"/>
        <v>18.600000000000001</v>
      </c>
    </row>
    <row r="528" spans="1:8" x14ac:dyDescent="0.25">
      <c r="A528" s="1">
        <v>39333</v>
      </c>
      <c r="B528" s="2" t="s">
        <v>13</v>
      </c>
      <c r="C528">
        <v>163</v>
      </c>
      <c r="D528">
        <f>VLOOKUP(YEAR($A528),cennik__2[],2)</f>
        <v>2.09</v>
      </c>
      <c r="E528">
        <f t="shared" si="16"/>
        <v>340.66999999999996</v>
      </c>
      <c r="F528" s="2">
        <f>SUMIF(B$2:B528, B528, C$2:C528)</f>
        <v>1147</v>
      </c>
      <c r="G528" s="2">
        <f>VLOOKUP(F528,$L$1:$M$4,2,1)</f>
        <v>0.1</v>
      </c>
      <c r="H528" s="2">
        <f t="shared" si="17"/>
        <v>16.3</v>
      </c>
    </row>
    <row r="529" spans="1:8" x14ac:dyDescent="0.25">
      <c r="A529" s="1">
        <v>39333</v>
      </c>
      <c r="B529" s="2" t="s">
        <v>33</v>
      </c>
      <c r="C529">
        <v>148</v>
      </c>
      <c r="D529">
        <f>VLOOKUP(YEAR($A529),cennik__2[],2)</f>
        <v>2.09</v>
      </c>
      <c r="E529">
        <f t="shared" si="16"/>
        <v>309.32</v>
      </c>
      <c r="F529" s="2">
        <f>SUMIF(B$2:B529, B529, C$2:C529)</f>
        <v>1692</v>
      </c>
      <c r="G529" s="2">
        <f>VLOOKUP(F529,$L$1:$M$4,2,1)</f>
        <v>0.1</v>
      </c>
      <c r="H529" s="2">
        <f t="shared" si="17"/>
        <v>14.8</v>
      </c>
    </row>
    <row r="530" spans="1:8" x14ac:dyDescent="0.25">
      <c r="A530" s="1">
        <v>39334</v>
      </c>
      <c r="B530" s="2" t="s">
        <v>43</v>
      </c>
      <c r="C530">
        <v>2</v>
      </c>
      <c r="D530">
        <f>VLOOKUP(YEAR($A530),cennik__2[],2)</f>
        <v>2.09</v>
      </c>
      <c r="E530">
        <f t="shared" si="16"/>
        <v>4.18</v>
      </c>
      <c r="F530" s="2">
        <f>SUMIF(B$2:B530, B530, C$2:C530)</f>
        <v>24</v>
      </c>
      <c r="G530" s="2">
        <f>VLOOKUP(F530,$L$1:$M$4,2,1)</f>
        <v>0</v>
      </c>
      <c r="H530" s="2">
        <f t="shared" si="17"/>
        <v>0</v>
      </c>
    </row>
    <row r="531" spans="1:8" x14ac:dyDescent="0.25">
      <c r="A531" s="1">
        <v>39336</v>
      </c>
      <c r="B531" s="2" t="s">
        <v>25</v>
      </c>
      <c r="C531">
        <v>343</v>
      </c>
      <c r="D531">
        <f>VLOOKUP(YEAR($A531),cennik__2[],2)</f>
        <v>2.09</v>
      </c>
      <c r="E531">
        <f t="shared" si="16"/>
        <v>716.87</v>
      </c>
      <c r="F531" s="2">
        <f>SUMIF(B$2:B531, B531, C$2:C531)</f>
        <v>6337</v>
      </c>
      <c r="G531" s="2">
        <f>VLOOKUP(F531,$L$1:$M$4,2,1)</f>
        <v>0.1</v>
      </c>
      <c r="H531" s="2">
        <f t="shared" si="17"/>
        <v>34.300000000000004</v>
      </c>
    </row>
    <row r="532" spans="1:8" x14ac:dyDescent="0.25">
      <c r="A532" s="1">
        <v>39336</v>
      </c>
      <c r="B532" s="2" t="s">
        <v>74</v>
      </c>
      <c r="C532">
        <v>51</v>
      </c>
      <c r="D532">
        <f>VLOOKUP(YEAR($A532),cennik__2[],2)</f>
        <v>2.09</v>
      </c>
      <c r="E532">
        <f t="shared" si="16"/>
        <v>106.58999999999999</v>
      </c>
      <c r="F532" s="2">
        <f>SUMIF(B$2:B532, B532, C$2:C532)</f>
        <v>771</v>
      </c>
      <c r="G532" s="2">
        <f>VLOOKUP(F532,$L$1:$M$4,2,1)</f>
        <v>0.05</v>
      </c>
      <c r="H532" s="2">
        <f t="shared" si="17"/>
        <v>2.5500000000000003</v>
      </c>
    </row>
    <row r="533" spans="1:8" x14ac:dyDescent="0.25">
      <c r="A533" s="1">
        <v>39339</v>
      </c>
      <c r="B533" s="2" t="s">
        <v>13</v>
      </c>
      <c r="C533">
        <v>164</v>
      </c>
      <c r="D533">
        <f>VLOOKUP(YEAR($A533),cennik__2[],2)</f>
        <v>2.09</v>
      </c>
      <c r="E533">
        <f t="shared" si="16"/>
        <v>342.76</v>
      </c>
      <c r="F533" s="2">
        <f>SUMIF(B$2:B533, B533, C$2:C533)</f>
        <v>1311</v>
      </c>
      <c r="G533" s="2">
        <f>VLOOKUP(F533,$L$1:$M$4,2,1)</f>
        <v>0.1</v>
      </c>
      <c r="H533" s="2">
        <f t="shared" si="17"/>
        <v>16.400000000000002</v>
      </c>
    </row>
    <row r="534" spans="1:8" x14ac:dyDescent="0.25">
      <c r="A534" s="1">
        <v>39339</v>
      </c>
      <c r="B534" s="2" t="s">
        <v>7</v>
      </c>
      <c r="C534">
        <v>5</v>
      </c>
      <c r="D534">
        <f>VLOOKUP(YEAR($A534),cennik__2[],2)</f>
        <v>2.09</v>
      </c>
      <c r="E534">
        <f t="shared" si="16"/>
        <v>10.45</v>
      </c>
      <c r="F534" s="2">
        <f>SUMIF(B$2:B534, B534, C$2:C534)</f>
        <v>19</v>
      </c>
      <c r="G534" s="2">
        <f>VLOOKUP(F534,$L$1:$M$4,2,1)</f>
        <v>0</v>
      </c>
      <c r="H534" s="2">
        <f t="shared" si="17"/>
        <v>0</v>
      </c>
    </row>
    <row r="535" spans="1:8" x14ac:dyDescent="0.25">
      <c r="A535" s="1">
        <v>39340</v>
      </c>
      <c r="B535" s="2" t="s">
        <v>10</v>
      </c>
      <c r="C535">
        <v>260</v>
      </c>
      <c r="D535">
        <f>VLOOKUP(YEAR($A535),cennik__2[],2)</f>
        <v>2.09</v>
      </c>
      <c r="E535">
        <f t="shared" si="16"/>
        <v>543.4</v>
      </c>
      <c r="F535" s="2">
        <f>SUMIF(B$2:B535, B535, C$2:C535)</f>
        <v>8162</v>
      </c>
      <c r="G535" s="2">
        <f>VLOOKUP(F535,$L$1:$M$4,2,1)</f>
        <v>0.1</v>
      </c>
      <c r="H535" s="2">
        <f t="shared" si="17"/>
        <v>26</v>
      </c>
    </row>
    <row r="536" spans="1:8" x14ac:dyDescent="0.25">
      <c r="A536" s="1">
        <v>39340</v>
      </c>
      <c r="B536" s="2" t="s">
        <v>12</v>
      </c>
      <c r="C536">
        <v>415</v>
      </c>
      <c r="D536">
        <f>VLOOKUP(YEAR($A536),cennik__2[],2)</f>
        <v>2.09</v>
      </c>
      <c r="E536">
        <f t="shared" si="16"/>
        <v>867.34999999999991</v>
      </c>
      <c r="F536" s="2">
        <f>SUMIF(B$2:B536, B536, C$2:C536)</f>
        <v>6906</v>
      </c>
      <c r="G536" s="2">
        <f>VLOOKUP(F536,$L$1:$M$4,2,1)</f>
        <v>0.1</v>
      </c>
      <c r="H536" s="2">
        <f t="shared" si="17"/>
        <v>41.5</v>
      </c>
    </row>
    <row r="537" spans="1:8" x14ac:dyDescent="0.25">
      <c r="A537" s="1">
        <v>39341</v>
      </c>
      <c r="B537" s="2" t="s">
        <v>12</v>
      </c>
      <c r="C537">
        <v>467</v>
      </c>
      <c r="D537">
        <f>VLOOKUP(YEAR($A537),cennik__2[],2)</f>
        <v>2.09</v>
      </c>
      <c r="E537">
        <f t="shared" si="16"/>
        <v>976.03</v>
      </c>
      <c r="F537" s="2">
        <f>SUMIF(B$2:B537, B537, C$2:C537)</f>
        <v>7373</v>
      </c>
      <c r="G537" s="2">
        <f>VLOOKUP(F537,$L$1:$M$4,2,1)</f>
        <v>0.1</v>
      </c>
      <c r="H537" s="2">
        <f t="shared" si="17"/>
        <v>46.7</v>
      </c>
    </row>
    <row r="538" spans="1:8" x14ac:dyDescent="0.25">
      <c r="A538" s="1">
        <v>39341</v>
      </c>
      <c r="B538" s="2" t="s">
        <v>64</v>
      </c>
      <c r="C538">
        <v>43</v>
      </c>
      <c r="D538">
        <f>VLOOKUP(YEAR($A538),cennik__2[],2)</f>
        <v>2.09</v>
      </c>
      <c r="E538">
        <f t="shared" si="16"/>
        <v>89.86999999999999</v>
      </c>
      <c r="F538" s="2">
        <f>SUMIF(B$2:B538, B538, C$2:C538)</f>
        <v>459</v>
      </c>
      <c r="G538" s="2">
        <f>VLOOKUP(F538,$L$1:$M$4,2,1)</f>
        <v>0.05</v>
      </c>
      <c r="H538" s="2">
        <f t="shared" si="17"/>
        <v>2.15</v>
      </c>
    </row>
    <row r="539" spans="1:8" x14ac:dyDescent="0.25">
      <c r="A539" s="1">
        <v>39342</v>
      </c>
      <c r="B539" s="2" t="s">
        <v>11</v>
      </c>
      <c r="C539">
        <v>40</v>
      </c>
      <c r="D539">
        <f>VLOOKUP(YEAR($A539),cennik__2[],2)</f>
        <v>2.09</v>
      </c>
      <c r="E539">
        <f t="shared" si="16"/>
        <v>83.6</v>
      </c>
      <c r="F539" s="2">
        <f>SUMIF(B$2:B539, B539, C$2:C539)</f>
        <v>831</v>
      </c>
      <c r="G539" s="2">
        <f>VLOOKUP(F539,$L$1:$M$4,2,1)</f>
        <v>0.05</v>
      </c>
      <c r="H539" s="2">
        <f t="shared" si="17"/>
        <v>2</v>
      </c>
    </row>
    <row r="540" spans="1:8" x14ac:dyDescent="0.25">
      <c r="A540" s="1">
        <v>39344</v>
      </c>
      <c r="B540" s="2" t="s">
        <v>150</v>
      </c>
      <c r="C540">
        <v>10</v>
      </c>
      <c r="D540">
        <f>VLOOKUP(YEAR($A540),cennik__2[],2)</f>
        <v>2.09</v>
      </c>
      <c r="E540">
        <f t="shared" si="16"/>
        <v>20.9</v>
      </c>
      <c r="F540" s="2">
        <f>SUMIF(B$2:B540, B540, C$2:C540)</f>
        <v>10</v>
      </c>
      <c r="G540" s="2">
        <f>VLOOKUP(F540,$L$1:$M$4,2,1)</f>
        <v>0</v>
      </c>
      <c r="H540" s="2">
        <f t="shared" si="17"/>
        <v>0</v>
      </c>
    </row>
    <row r="541" spans="1:8" x14ac:dyDescent="0.25">
      <c r="A541" s="1">
        <v>39345</v>
      </c>
      <c r="B541" s="2" t="s">
        <v>12</v>
      </c>
      <c r="C541">
        <v>197</v>
      </c>
      <c r="D541">
        <f>VLOOKUP(YEAR($A541),cennik__2[],2)</f>
        <v>2.09</v>
      </c>
      <c r="E541">
        <f t="shared" si="16"/>
        <v>411.72999999999996</v>
      </c>
      <c r="F541" s="2">
        <f>SUMIF(B$2:B541, B541, C$2:C541)</f>
        <v>7570</v>
      </c>
      <c r="G541" s="2">
        <f>VLOOKUP(F541,$L$1:$M$4,2,1)</f>
        <v>0.1</v>
      </c>
      <c r="H541" s="2">
        <f t="shared" si="17"/>
        <v>19.700000000000003</v>
      </c>
    </row>
    <row r="542" spans="1:8" x14ac:dyDescent="0.25">
      <c r="A542" s="1">
        <v>39348</v>
      </c>
      <c r="B542" s="2" t="s">
        <v>81</v>
      </c>
      <c r="C542">
        <v>145</v>
      </c>
      <c r="D542">
        <f>VLOOKUP(YEAR($A542),cennik__2[],2)</f>
        <v>2.09</v>
      </c>
      <c r="E542">
        <f t="shared" si="16"/>
        <v>303.04999999999995</v>
      </c>
      <c r="F542" s="2">
        <f>SUMIF(B$2:B542, B542, C$2:C542)</f>
        <v>549</v>
      </c>
      <c r="G542" s="2">
        <f>VLOOKUP(F542,$L$1:$M$4,2,1)</f>
        <v>0.05</v>
      </c>
      <c r="H542" s="2">
        <f t="shared" si="17"/>
        <v>7.25</v>
      </c>
    </row>
    <row r="543" spans="1:8" x14ac:dyDescent="0.25">
      <c r="A543" s="1">
        <v>39349</v>
      </c>
      <c r="B543" s="2" t="s">
        <v>58</v>
      </c>
      <c r="C543">
        <v>105</v>
      </c>
      <c r="D543">
        <f>VLOOKUP(YEAR($A543),cennik__2[],2)</f>
        <v>2.09</v>
      </c>
      <c r="E543">
        <f t="shared" si="16"/>
        <v>219.45</v>
      </c>
      <c r="F543" s="2">
        <f>SUMIF(B$2:B543, B543, C$2:C543)</f>
        <v>1055</v>
      </c>
      <c r="G543" s="2">
        <f>VLOOKUP(F543,$L$1:$M$4,2,1)</f>
        <v>0.1</v>
      </c>
      <c r="H543" s="2">
        <f t="shared" si="17"/>
        <v>10.5</v>
      </c>
    </row>
    <row r="544" spans="1:8" x14ac:dyDescent="0.25">
      <c r="A544" s="1">
        <v>39350</v>
      </c>
      <c r="B544" s="2" t="s">
        <v>40</v>
      </c>
      <c r="C544">
        <v>33</v>
      </c>
      <c r="D544">
        <f>VLOOKUP(YEAR($A544),cennik__2[],2)</f>
        <v>2.09</v>
      </c>
      <c r="E544">
        <f t="shared" si="16"/>
        <v>68.97</v>
      </c>
      <c r="F544" s="2">
        <f>SUMIF(B$2:B544, B544, C$2:C544)</f>
        <v>1238</v>
      </c>
      <c r="G544" s="2">
        <f>VLOOKUP(F544,$L$1:$M$4,2,1)</f>
        <v>0.1</v>
      </c>
      <c r="H544" s="2">
        <f t="shared" si="17"/>
        <v>3.3000000000000003</v>
      </c>
    </row>
    <row r="545" spans="1:8" x14ac:dyDescent="0.25">
      <c r="A545" s="1">
        <v>39350</v>
      </c>
      <c r="B545" s="2" t="s">
        <v>123</v>
      </c>
      <c r="C545">
        <v>78</v>
      </c>
      <c r="D545">
        <f>VLOOKUP(YEAR($A545),cennik__2[],2)</f>
        <v>2.09</v>
      </c>
      <c r="E545">
        <f t="shared" si="16"/>
        <v>163.01999999999998</v>
      </c>
      <c r="F545" s="2">
        <f>SUMIF(B$2:B545, B545, C$2:C545)</f>
        <v>166</v>
      </c>
      <c r="G545" s="2">
        <f>VLOOKUP(F545,$L$1:$M$4,2,1)</f>
        <v>0.05</v>
      </c>
      <c r="H545" s="2">
        <f t="shared" si="17"/>
        <v>3.9000000000000004</v>
      </c>
    </row>
    <row r="546" spans="1:8" x14ac:dyDescent="0.25">
      <c r="A546" s="1">
        <v>39351</v>
      </c>
      <c r="B546" s="2" t="s">
        <v>12</v>
      </c>
      <c r="C546">
        <v>466</v>
      </c>
      <c r="D546">
        <f>VLOOKUP(YEAR($A546),cennik__2[],2)</f>
        <v>2.09</v>
      </c>
      <c r="E546">
        <f t="shared" si="16"/>
        <v>973.93999999999994</v>
      </c>
      <c r="F546" s="2">
        <f>SUMIF(B$2:B546, B546, C$2:C546)</f>
        <v>8036</v>
      </c>
      <c r="G546" s="2">
        <f>VLOOKUP(F546,$L$1:$M$4,2,1)</f>
        <v>0.1</v>
      </c>
      <c r="H546" s="2">
        <f t="shared" si="17"/>
        <v>46.6</v>
      </c>
    </row>
    <row r="547" spans="1:8" x14ac:dyDescent="0.25">
      <c r="A547" s="1">
        <v>39354</v>
      </c>
      <c r="B547" s="2" t="s">
        <v>48</v>
      </c>
      <c r="C547">
        <v>476</v>
      </c>
      <c r="D547">
        <f>VLOOKUP(YEAR($A547),cennik__2[],2)</f>
        <v>2.09</v>
      </c>
      <c r="E547">
        <f t="shared" si="16"/>
        <v>994.83999999999992</v>
      </c>
      <c r="F547" s="2">
        <f>SUMIF(B$2:B547, B547, C$2:C547)</f>
        <v>6397</v>
      </c>
      <c r="G547" s="2">
        <f>VLOOKUP(F547,$L$1:$M$4,2,1)</f>
        <v>0.1</v>
      </c>
      <c r="H547" s="2">
        <f t="shared" si="17"/>
        <v>47.6</v>
      </c>
    </row>
    <row r="548" spans="1:8" x14ac:dyDescent="0.25">
      <c r="A548" s="1">
        <v>39357</v>
      </c>
      <c r="B548" s="2" t="s">
        <v>22</v>
      </c>
      <c r="C548">
        <v>151</v>
      </c>
      <c r="D548">
        <f>VLOOKUP(YEAR($A548),cennik__2[],2)</f>
        <v>2.09</v>
      </c>
      <c r="E548">
        <f t="shared" si="16"/>
        <v>315.58999999999997</v>
      </c>
      <c r="F548" s="2">
        <f>SUMIF(B$2:B548, B548, C$2:C548)</f>
        <v>1141</v>
      </c>
      <c r="G548" s="2">
        <f>VLOOKUP(F548,$L$1:$M$4,2,1)</f>
        <v>0.1</v>
      </c>
      <c r="H548" s="2">
        <f t="shared" si="17"/>
        <v>15.100000000000001</v>
      </c>
    </row>
    <row r="549" spans="1:8" x14ac:dyDescent="0.25">
      <c r="A549" s="1">
        <v>39357</v>
      </c>
      <c r="B549" s="2" t="s">
        <v>151</v>
      </c>
      <c r="C549">
        <v>17</v>
      </c>
      <c r="D549">
        <f>VLOOKUP(YEAR($A549),cennik__2[],2)</f>
        <v>2.09</v>
      </c>
      <c r="E549">
        <f t="shared" si="16"/>
        <v>35.53</v>
      </c>
      <c r="F549" s="2">
        <f>SUMIF(B$2:B549, B549, C$2:C549)</f>
        <v>17</v>
      </c>
      <c r="G549" s="2">
        <f>VLOOKUP(F549,$L$1:$M$4,2,1)</f>
        <v>0</v>
      </c>
      <c r="H549" s="2">
        <f t="shared" si="17"/>
        <v>0</v>
      </c>
    </row>
    <row r="550" spans="1:8" x14ac:dyDescent="0.25">
      <c r="A550" s="1">
        <v>39361</v>
      </c>
      <c r="B550" s="2" t="s">
        <v>152</v>
      </c>
      <c r="C550">
        <v>4</v>
      </c>
      <c r="D550">
        <f>VLOOKUP(YEAR($A550),cennik__2[],2)</f>
        <v>2.09</v>
      </c>
      <c r="E550">
        <f t="shared" si="16"/>
        <v>8.36</v>
      </c>
      <c r="F550" s="2">
        <f>SUMIF(B$2:B550, B550, C$2:C550)</f>
        <v>4</v>
      </c>
      <c r="G550" s="2">
        <f>VLOOKUP(F550,$L$1:$M$4,2,1)</f>
        <v>0</v>
      </c>
      <c r="H550" s="2">
        <f t="shared" si="17"/>
        <v>0</v>
      </c>
    </row>
    <row r="551" spans="1:8" x14ac:dyDescent="0.25">
      <c r="A551" s="1">
        <v>39371</v>
      </c>
      <c r="B551" s="2" t="s">
        <v>8</v>
      </c>
      <c r="C551">
        <v>131</v>
      </c>
      <c r="D551">
        <f>VLOOKUP(YEAR($A551),cennik__2[],2)</f>
        <v>2.09</v>
      </c>
      <c r="E551">
        <f t="shared" si="16"/>
        <v>273.78999999999996</v>
      </c>
      <c r="F551" s="2">
        <f>SUMIF(B$2:B551, B551, C$2:C551)</f>
        <v>4240</v>
      </c>
      <c r="G551" s="2">
        <f>VLOOKUP(F551,$L$1:$M$4,2,1)</f>
        <v>0.1</v>
      </c>
      <c r="H551" s="2">
        <f t="shared" si="17"/>
        <v>13.100000000000001</v>
      </c>
    </row>
    <row r="552" spans="1:8" x14ac:dyDescent="0.25">
      <c r="A552" s="1">
        <v>39371</v>
      </c>
      <c r="B552" s="2" t="s">
        <v>27</v>
      </c>
      <c r="C552">
        <v>369</v>
      </c>
      <c r="D552">
        <f>VLOOKUP(YEAR($A552),cennik__2[],2)</f>
        <v>2.09</v>
      </c>
      <c r="E552">
        <f t="shared" si="16"/>
        <v>771.20999999999992</v>
      </c>
      <c r="F552" s="2">
        <f>SUMIF(B$2:B552, B552, C$2:C552)</f>
        <v>2231</v>
      </c>
      <c r="G552" s="2">
        <f>VLOOKUP(F552,$L$1:$M$4,2,1)</f>
        <v>0.1</v>
      </c>
      <c r="H552" s="2">
        <f t="shared" si="17"/>
        <v>36.9</v>
      </c>
    </row>
    <row r="553" spans="1:8" x14ac:dyDescent="0.25">
      <c r="A553" s="1">
        <v>39371</v>
      </c>
      <c r="B553" s="2" t="s">
        <v>134</v>
      </c>
      <c r="C553">
        <v>60</v>
      </c>
      <c r="D553">
        <f>VLOOKUP(YEAR($A553),cennik__2[],2)</f>
        <v>2.09</v>
      </c>
      <c r="E553">
        <f t="shared" si="16"/>
        <v>125.39999999999999</v>
      </c>
      <c r="F553" s="2">
        <f>SUMIF(B$2:B553, B553, C$2:C553)</f>
        <v>281</v>
      </c>
      <c r="G553" s="2">
        <f>VLOOKUP(F553,$L$1:$M$4,2,1)</f>
        <v>0.05</v>
      </c>
      <c r="H553" s="2">
        <f t="shared" si="17"/>
        <v>3</v>
      </c>
    </row>
    <row r="554" spans="1:8" x14ac:dyDescent="0.25">
      <c r="A554" s="1">
        <v>39375</v>
      </c>
      <c r="B554" s="2" t="s">
        <v>20</v>
      </c>
      <c r="C554">
        <v>405</v>
      </c>
      <c r="D554">
        <f>VLOOKUP(YEAR($A554),cennik__2[],2)</f>
        <v>2.09</v>
      </c>
      <c r="E554">
        <f t="shared" si="16"/>
        <v>846.44999999999993</v>
      </c>
      <c r="F554" s="2">
        <f>SUMIF(B$2:B554, B554, C$2:C554)</f>
        <v>6361</v>
      </c>
      <c r="G554" s="2">
        <f>VLOOKUP(F554,$L$1:$M$4,2,1)</f>
        <v>0.1</v>
      </c>
      <c r="H554" s="2">
        <f t="shared" si="17"/>
        <v>40.5</v>
      </c>
    </row>
    <row r="555" spans="1:8" x14ac:dyDescent="0.25">
      <c r="A555" s="1">
        <v>39376</v>
      </c>
      <c r="B555" s="2" t="s">
        <v>24</v>
      </c>
      <c r="C555">
        <v>3</v>
      </c>
      <c r="D555">
        <f>VLOOKUP(YEAR($A555),cennik__2[],2)</f>
        <v>2.09</v>
      </c>
      <c r="E555">
        <f t="shared" si="16"/>
        <v>6.27</v>
      </c>
      <c r="F555" s="2">
        <f>SUMIF(B$2:B555, B555, C$2:C555)</f>
        <v>19</v>
      </c>
      <c r="G555" s="2">
        <f>VLOOKUP(F555,$L$1:$M$4,2,1)</f>
        <v>0</v>
      </c>
      <c r="H555" s="2">
        <f t="shared" si="17"/>
        <v>0</v>
      </c>
    </row>
    <row r="556" spans="1:8" x14ac:dyDescent="0.25">
      <c r="A556" s="1">
        <v>39380</v>
      </c>
      <c r="B556" s="2" t="s">
        <v>81</v>
      </c>
      <c r="C556">
        <v>35</v>
      </c>
      <c r="D556">
        <f>VLOOKUP(YEAR($A556),cennik__2[],2)</f>
        <v>2.09</v>
      </c>
      <c r="E556">
        <f t="shared" si="16"/>
        <v>73.149999999999991</v>
      </c>
      <c r="F556" s="2">
        <f>SUMIF(B$2:B556, B556, C$2:C556)</f>
        <v>584</v>
      </c>
      <c r="G556" s="2">
        <f>VLOOKUP(F556,$L$1:$M$4,2,1)</f>
        <v>0.05</v>
      </c>
      <c r="H556" s="2">
        <f t="shared" si="17"/>
        <v>1.75</v>
      </c>
    </row>
    <row r="557" spans="1:8" x14ac:dyDescent="0.25">
      <c r="A557" s="1">
        <v>39382</v>
      </c>
      <c r="B557" s="2" t="s">
        <v>53</v>
      </c>
      <c r="C557">
        <v>444</v>
      </c>
      <c r="D557">
        <f>VLOOKUP(YEAR($A557),cennik__2[],2)</f>
        <v>2.09</v>
      </c>
      <c r="E557">
        <f t="shared" si="16"/>
        <v>927.95999999999992</v>
      </c>
      <c r="F557" s="2">
        <f>SUMIF(B$2:B557, B557, C$2:C557)</f>
        <v>5765</v>
      </c>
      <c r="G557" s="2">
        <f>VLOOKUP(F557,$L$1:$M$4,2,1)</f>
        <v>0.1</v>
      </c>
      <c r="H557" s="2">
        <f t="shared" si="17"/>
        <v>44.400000000000006</v>
      </c>
    </row>
    <row r="558" spans="1:8" x14ac:dyDescent="0.25">
      <c r="A558" s="1">
        <v>39382</v>
      </c>
      <c r="B558" s="2" t="s">
        <v>48</v>
      </c>
      <c r="C558">
        <v>424</v>
      </c>
      <c r="D558">
        <f>VLOOKUP(YEAR($A558),cennik__2[],2)</f>
        <v>2.09</v>
      </c>
      <c r="E558">
        <f t="shared" si="16"/>
        <v>886.16</v>
      </c>
      <c r="F558" s="2">
        <f>SUMIF(B$2:B558, B558, C$2:C558)</f>
        <v>6821</v>
      </c>
      <c r="G558" s="2">
        <f>VLOOKUP(F558,$L$1:$M$4,2,1)</f>
        <v>0.1</v>
      </c>
      <c r="H558" s="2">
        <f t="shared" si="17"/>
        <v>42.400000000000006</v>
      </c>
    </row>
    <row r="559" spans="1:8" x14ac:dyDescent="0.25">
      <c r="A559" s="1">
        <v>39382</v>
      </c>
      <c r="B559" s="2" t="s">
        <v>153</v>
      </c>
      <c r="C559">
        <v>2</v>
      </c>
      <c r="D559">
        <f>VLOOKUP(YEAR($A559),cennik__2[],2)</f>
        <v>2.09</v>
      </c>
      <c r="E559">
        <f t="shared" si="16"/>
        <v>4.18</v>
      </c>
      <c r="F559" s="2">
        <f>SUMIF(B$2:B559, B559, C$2:C559)</f>
        <v>2</v>
      </c>
      <c r="G559" s="2">
        <f>VLOOKUP(F559,$L$1:$M$4,2,1)</f>
        <v>0</v>
      </c>
      <c r="H559" s="2">
        <f t="shared" si="17"/>
        <v>0</v>
      </c>
    </row>
    <row r="560" spans="1:8" x14ac:dyDescent="0.25">
      <c r="A560" s="1">
        <v>39385</v>
      </c>
      <c r="B560" s="2" t="s">
        <v>20</v>
      </c>
      <c r="C560">
        <v>480</v>
      </c>
      <c r="D560">
        <f>VLOOKUP(YEAR($A560),cennik__2[],2)</f>
        <v>2.09</v>
      </c>
      <c r="E560">
        <f t="shared" si="16"/>
        <v>1003.1999999999999</v>
      </c>
      <c r="F560" s="2">
        <f>SUMIF(B$2:B560, B560, C$2:C560)</f>
        <v>6841</v>
      </c>
      <c r="G560" s="2">
        <f>VLOOKUP(F560,$L$1:$M$4,2,1)</f>
        <v>0.1</v>
      </c>
      <c r="H560" s="2">
        <f t="shared" si="17"/>
        <v>48</v>
      </c>
    </row>
    <row r="561" spans="1:8" x14ac:dyDescent="0.25">
      <c r="A561" s="1">
        <v>39386</v>
      </c>
      <c r="B561" s="2" t="s">
        <v>40</v>
      </c>
      <c r="C561">
        <v>65</v>
      </c>
      <c r="D561">
        <f>VLOOKUP(YEAR($A561),cennik__2[],2)</f>
        <v>2.09</v>
      </c>
      <c r="E561">
        <f t="shared" si="16"/>
        <v>135.85</v>
      </c>
      <c r="F561" s="2">
        <f>SUMIF(B$2:B561, B561, C$2:C561)</f>
        <v>1303</v>
      </c>
      <c r="G561" s="2">
        <f>VLOOKUP(F561,$L$1:$M$4,2,1)</f>
        <v>0.1</v>
      </c>
      <c r="H561" s="2">
        <f t="shared" si="17"/>
        <v>6.5</v>
      </c>
    </row>
    <row r="562" spans="1:8" x14ac:dyDescent="0.25">
      <c r="A562" s="1">
        <v>39388</v>
      </c>
      <c r="B562" s="2" t="s">
        <v>92</v>
      </c>
      <c r="C562">
        <v>8</v>
      </c>
      <c r="D562">
        <f>VLOOKUP(YEAR($A562),cennik__2[],2)</f>
        <v>2.09</v>
      </c>
      <c r="E562">
        <f t="shared" si="16"/>
        <v>16.72</v>
      </c>
      <c r="F562" s="2">
        <f>SUMIF(B$2:B562, B562, C$2:C562)</f>
        <v>11</v>
      </c>
      <c r="G562" s="2">
        <f>VLOOKUP(F562,$L$1:$M$4,2,1)</f>
        <v>0</v>
      </c>
      <c r="H562" s="2">
        <f t="shared" si="17"/>
        <v>0</v>
      </c>
    </row>
    <row r="563" spans="1:8" x14ac:dyDescent="0.25">
      <c r="A563" s="1">
        <v>39389</v>
      </c>
      <c r="B563" s="2" t="s">
        <v>55</v>
      </c>
      <c r="C563">
        <v>52</v>
      </c>
      <c r="D563">
        <f>VLOOKUP(YEAR($A563),cennik__2[],2)</f>
        <v>2.09</v>
      </c>
      <c r="E563">
        <f t="shared" si="16"/>
        <v>108.67999999999999</v>
      </c>
      <c r="F563" s="2">
        <f>SUMIF(B$2:B563, B563, C$2:C563)</f>
        <v>1003</v>
      </c>
      <c r="G563" s="2">
        <f>VLOOKUP(F563,$L$1:$M$4,2,1)</f>
        <v>0.1</v>
      </c>
      <c r="H563" s="2">
        <f t="shared" si="17"/>
        <v>5.2</v>
      </c>
    </row>
    <row r="564" spans="1:8" x14ac:dyDescent="0.25">
      <c r="A564" s="1">
        <v>39392</v>
      </c>
      <c r="B564" s="2" t="s">
        <v>43</v>
      </c>
      <c r="C564">
        <v>8</v>
      </c>
      <c r="D564">
        <f>VLOOKUP(YEAR($A564),cennik__2[],2)</f>
        <v>2.09</v>
      </c>
      <c r="E564">
        <f t="shared" si="16"/>
        <v>16.72</v>
      </c>
      <c r="F564" s="2">
        <f>SUMIF(B$2:B564, B564, C$2:C564)</f>
        <v>32</v>
      </c>
      <c r="G564" s="2">
        <f>VLOOKUP(F564,$L$1:$M$4,2,1)</f>
        <v>0</v>
      </c>
      <c r="H564" s="2">
        <f t="shared" si="17"/>
        <v>0</v>
      </c>
    </row>
    <row r="565" spans="1:8" x14ac:dyDescent="0.25">
      <c r="A565" s="1">
        <v>39393</v>
      </c>
      <c r="B565" s="2" t="s">
        <v>10</v>
      </c>
      <c r="C565">
        <v>143</v>
      </c>
      <c r="D565">
        <f>VLOOKUP(YEAR($A565),cennik__2[],2)</f>
        <v>2.09</v>
      </c>
      <c r="E565">
        <f t="shared" si="16"/>
        <v>298.87</v>
      </c>
      <c r="F565" s="2">
        <f>SUMIF(B$2:B565, B565, C$2:C565)</f>
        <v>8305</v>
      </c>
      <c r="G565" s="2">
        <f>VLOOKUP(F565,$L$1:$M$4,2,1)</f>
        <v>0.1</v>
      </c>
      <c r="H565" s="2">
        <f t="shared" si="17"/>
        <v>14.3</v>
      </c>
    </row>
    <row r="566" spans="1:8" x14ac:dyDescent="0.25">
      <c r="A566" s="1">
        <v>39394</v>
      </c>
      <c r="B566" s="2" t="s">
        <v>21</v>
      </c>
      <c r="C566">
        <v>20</v>
      </c>
      <c r="D566">
        <f>VLOOKUP(YEAR($A566),cennik__2[],2)</f>
        <v>2.09</v>
      </c>
      <c r="E566">
        <f t="shared" si="16"/>
        <v>41.8</v>
      </c>
      <c r="F566" s="2">
        <f>SUMIF(B$2:B566, B566, C$2:C566)</f>
        <v>1851</v>
      </c>
      <c r="G566" s="2">
        <f>VLOOKUP(F566,$L$1:$M$4,2,1)</f>
        <v>0.1</v>
      </c>
      <c r="H566" s="2">
        <f t="shared" si="17"/>
        <v>2</v>
      </c>
    </row>
    <row r="567" spans="1:8" x14ac:dyDescent="0.25">
      <c r="A567" s="1">
        <v>39397</v>
      </c>
      <c r="B567" s="2" t="s">
        <v>17</v>
      </c>
      <c r="C567">
        <v>396</v>
      </c>
      <c r="D567">
        <f>VLOOKUP(YEAR($A567),cennik__2[],2)</f>
        <v>2.09</v>
      </c>
      <c r="E567">
        <f t="shared" si="16"/>
        <v>827.64</v>
      </c>
      <c r="F567" s="2">
        <f>SUMIF(B$2:B567, B567, C$2:C567)</f>
        <v>6228</v>
      </c>
      <c r="G567" s="2">
        <f>VLOOKUP(F567,$L$1:$M$4,2,1)</f>
        <v>0.1</v>
      </c>
      <c r="H567" s="2">
        <f t="shared" si="17"/>
        <v>39.6</v>
      </c>
    </row>
    <row r="568" spans="1:8" x14ac:dyDescent="0.25">
      <c r="A568" s="1">
        <v>39398</v>
      </c>
      <c r="B568" s="2" t="s">
        <v>72</v>
      </c>
      <c r="C568">
        <v>168</v>
      </c>
      <c r="D568">
        <f>VLOOKUP(YEAR($A568),cennik__2[],2)</f>
        <v>2.09</v>
      </c>
      <c r="E568">
        <f t="shared" si="16"/>
        <v>351.12</v>
      </c>
      <c r="F568" s="2">
        <f>SUMIF(B$2:B568, B568, C$2:C568)</f>
        <v>869</v>
      </c>
      <c r="G568" s="2">
        <f>VLOOKUP(F568,$L$1:$M$4,2,1)</f>
        <v>0.05</v>
      </c>
      <c r="H568" s="2">
        <f t="shared" si="17"/>
        <v>8.4</v>
      </c>
    </row>
    <row r="569" spans="1:8" x14ac:dyDescent="0.25">
      <c r="A569" s="1">
        <v>39399</v>
      </c>
      <c r="B569" s="2" t="s">
        <v>72</v>
      </c>
      <c r="C569">
        <v>69</v>
      </c>
      <c r="D569">
        <f>VLOOKUP(YEAR($A569),cennik__2[],2)</f>
        <v>2.09</v>
      </c>
      <c r="E569">
        <f t="shared" si="16"/>
        <v>144.20999999999998</v>
      </c>
      <c r="F569" s="2">
        <f>SUMIF(B$2:B569, B569, C$2:C569)</f>
        <v>938</v>
      </c>
      <c r="G569" s="2">
        <f>VLOOKUP(F569,$L$1:$M$4,2,1)</f>
        <v>0.05</v>
      </c>
      <c r="H569" s="2">
        <f t="shared" si="17"/>
        <v>3.45</v>
      </c>
    </row>
    <row r="570" spans="1:8" x14ac:dyDescent="0.25">
      <c r="A570" s="1">
        <v>39407</v>
      </c>
      <c r="B570" s="2" t="s">
        <v>33</v>
      </c>
      <c r="C570">
        <v>99</v>
      </c>
      <c r="D570">
        <f>VLOOKUP(YEAR($A570),cennik__2[],2)</f>
        <v>2.09</v>
      </c>
      <c r="E570">
        <f t="shared" si="16"/>
        <v>206.91</v>
      </c>
      <c r="F570" s="2">
        <f>SUMIF(B$2:B570, B570, C$2:C570)</f>
        <v>1791</v>
      </c>
      <c r="G570" s="2">
        <f>VLOOKUP(F570,$L$1:$M$4,2,1)</f>
        <v>0.1</v>
      </c>
      <c r="H570" s="2">
        <f t="shared" si="17"/>
        <v>9.9</v>
      </c>
    </row>
    <row r="571" spans="1:8" x14ac:dyDescent="0.25">
      <c r="A571" s="1">
        <v>39407</v>
      </c>
      <c r="B571" s="2" t="s">
        <v>126</v>
      </c>
      <c r="C571">
        <v>57</v>
      </c>
      <c r="D571">
        <f>VLOOKUP(YEAR($A571),cennik__2[],2)</f>
        <v>2.09</v>
      </c>
      <c r="E571">
        <f t="shared" si="16"/>
        <v>119.13</v>
      </c>
      <c r="F571" s="2">
        <f>SUMIF(B$2:B571, B571, C$2:C571)</f>
        <v>289</v>
      </c>
      <c r="G571" s="2">
        <f>VLOOKUP(F571,$L$1:$M$4,2,1)</f>
        <v>0.05</v>
      </c>
      <c r="H571" s="2">
        <f t="shared" si="17"/>
        <v>2.85</v>
      </c>
    </row>
    <row r="572" spans="1:8" x14ac:dyDescent="0.25">
      <c r="A572" s="1">
        <v>39408</v>
      </c>
      <c r="B572" s="2" t="s">
        <v>9</v>
      </c>
      <c r="C572">
        <v>103</v>
      </c>
      <c r="D572">
        <f>VLOOKUP(YEAR($A572),cennik__2[],2)</f>
        <v>2.09</v>
      </c>
      <c r="E572">
        <f t="shared" si="16"/>
        <v>215.26999999999998</v>
      </c>
      <c r="F572" s="2">
        <f>SUMIF(B$2:B572, B572, C$2:C572)</f>
        <v>1162</v>
      </c>
      <c r="G572" s="2">
        <f>VLOOKUP(F572,$L$1:$M$4,2,1)</f>
        <v>0.1</v>
      </c>
      <c r="H572" s="2">
        <f t="shared" si="17"/>
        <v>10.3</v>
      </c>
    </row>
    <row r="573" spans="1:8" x14ac:dyDescent="0.25">
      <c r="A573" s="1">
        <v>39409</v>
      </c>
      <c r="B573" s="2" t="s">
        <v>127</v>
      </c>
      <c r="C573">
        <v>2</v>
      </c>
      <c r="D573">
        <f>VLOOKUP(YEAR($A573),cennik__2[],2)</f>
        <v>2.09</v>
      </c>
      <c r="E573">
        <f t="shared" si="16"/>
        <v>4.18</v>
      </c>
      <c r="F573" s="2">
        <f>SUMIF(B$2:B573, B573, C$2:C573)</f>
        <v>6</v>
      </c>
      <c r="G573" s="2">
        <f>VLOOKUP(F573,$L$1:$M$4,2,1)</f>
        <v>0</v>
      </c>
      <c r="H573" s="2">
        <f t="shared" si="17"/>
        <v>0</v>
      </c>
    </row>
    <row r="574" spans="1:8" x14ac:dyDescent="0.25">
      <c r="A574" s="1">
        <v>39412</v>
      </c>
      <c r="B574" s="2" t="s">
        <v>55</v>
      </c>
      <c r="C574">
        <v>88</v>
      </c>
      <c r="D574">
        <f>VLOOKUP(YEAR($A574),cennik__2[],2)</f>
        <v>2.09</v>
      </c>
      <c r="E574">
        <f t="shared" si="16"/>
        <v>183.92</v>
      </c>
      <c r="F574" s="2">
        <f>SUMIF(B$2:B574, B574, C$2:C574)</f>
        <v>1091</v>
      </c>
      <c r="G574" s="2">
        <f>VLOOKUP(F574,$L$1:$M$4,2,1)</f>
        <v>0.1</v>
      </c>
      <c r="H574" s="2">
        <f t="shared" si="17"/>
        <v>8.8000000000000007</v>
      </c>
    </row>
    <row r="575" spans="1:8" x14ac:dyDescent="0.25">
      <c r="A575" s="1">
        <v>39414</v>
      </c>
      <c r="B575" s="2" t="s">
        <v>40</v>
      </c>
      <c r="C575">
        <v>85</v>
      </c>
      <c r="D575">
        <f>VLOOKUP(YEAR($A575),cennik__2[],2)</f>
        <v>2.09</v>
      </c>
      <c r="E575">
        <f t="shared" si="16"/>
        <v>177.64999999999998</v>
      </c>
      <c r="F575" s="2">
        <f>SUMIF(B$2:B575, B575, C$2:C575)</f>
        <v>1388</v>
      </c>
      <c r="G575" s="2">
        <f>VLOOKUP(F575,$L$1:$M$4,2,1)</f>
        <v>0.1</v>
      </c>
      <c r="H575" s="2">
        <f t="shared" si="17"/>
        <v>8.5</v>
      </c>
    </row>
    <row r="576" spans="1:8" x14ac:dyDescent="0.25">
      <c r="A576" s="1">
        <v>39414</v>
      </c>
      <c r="B576" s="2" t="s">
        <v>10</v>
      </c>
      <c r="C576">
        <v>216</v>
      </c>
      <c r="D576">
        <f>VLOOKUP(YEAR($A576),cennik__2[],2)</f>
        <v>2.09</v>
      </c>
      <c r="E576">
        <f t="shared" si="16"/>
        <v>451.43999999999994</v>
      </c>
      <c r="F576" s="2">
        <f>SUMIF(B$2:B576, B576, C$2:C576)</f>
        <v>8521</v>
      </c>
      <c r="G576" s="2">
        <f>VLOOKUP(F576,$L$1:$M$4,2,1)</f>
        <v>0.1</v>
      </c>
      <c r="H576" s="2">
        <f t="shared" si="17"/>
        <v>21.6</v>
      </c>
    </row>
    <row r="577" spans="1:8" x14ac:dyDescent="0.25">
      <c r="A577" s="1">
        <v>39416</v>
      </c>
      <c r="B577" s="2" t="s">
        <v>10</v>
      </c>
      <c r="C577">
        <v>140</v>
      </c>
      <c r="D577">
        <f>VLOOKUP(YEAR($A577),cennik__2[],2)</f>
        <v>2.09</v>
      </c>
      <c r="E577">
        <f t="shared" si="16"/>
        <v>292.59999999999997</v>
      </c>
      <c r="F577" s="2">
        <f>SUMIF(B$2:B577, B577, C$2:C577)</f>
        <v>8661</v>
      </c>
      <c r="G577" s="2">
        <f>VLOOKUP(F577,$L$1:$M$4,2,1)</f>
        <v>0.1</v>
      </c>
      <c r="H577" s="2">
        <f t="shared" si="17"/>
        <v>14</v>
      </c>
    </row>
    <row r="578" spans="1:8" x14ac:dyDescent="0.25">
      <c r="A578" s="1">
        <v>39421</v>
      </c>
      <c r="B578" s="2" t="s">
        <v>53</v>
      </c>
      <c r="C578">
        <v>377</v>
      </c>
      <c r="D578">
        <f>VLOOKUP(YEAR($A578),cennik__2[],2)</f>
        <v>2.09</v>
      </c>
      <c r="E578">
        <f t="shared" ref="E578:E641" si="18">C578*D578</f>
        <v>787.93</v>
      </c>
      <c r="F578" s="2">
        <f>SUMIF(B$2:B578, B578, C$2:C578)</f>
        <v>6142</v>
      </c>
      <c r="G578" s="2">
        <f>VLOOKUP(F578,$L$1:$M$4,2,1)</f>
        <v>0.1</v>
      </c>
      <c r="H578" s="2">
        <f t="shared" ref="H578:H641" si="19">C578*G578</f>
        <v>37.700000000000003</v>
      </c>
    </row>
    <row r="579" spans="1:8" x14ac:dyDescent="0.25">
      <c r="A579" s="1">
        <v>39423</v>
      </c>
      <c r="B579" s="2" t="s">
        <v>38</v>
      </c>
      <c r="C579">
        <v>89</v>
      </c>
      <c r="D579">
        <f>VLOOKUP(YEAR($A579),cennik__2[],2)</f>
        <v>2.09</v>
      </c>
      <c r="E579">
        <f t="shared" si="18"/>
        <v>186.01</v>
      </c>
      <c r="F579" s="2">
        <f>SUMIF(B$2:B579, B579, C$2:C579)</f>
        <v>867</v>
      </c>
      <c r="G579" s="2">
        <f>VLOOKUP(F579,$L$1:$M$4,2,1)</f>
        <v>0.05</v>
      </c>
      <c r="H579" s="2">
        <f t="shared" si="19"/>
        <v>4.45</v>
      </c>
    </row>
    <row r="580" spans="1:8" x14ac:dyDescent="0.25">
      <c r="A580" s="1">
        <v>39425</v>
      </c>
      <c r="B580" s="2" t="s">
        <v>15</v>
      </c>
      <c r="C580">
        <v>181</v>
      </c>
      <c r="D580">
        <f>VLOOKUP(YEAR($A580),cennik__2[],2)</f>
        <v>2.09</v>
      </c>
      <c r="E580">
        <f t="shared" si="18"/>
        <v>378.28999999999996</v>
      </c>
      <c r="F580" s="2">
        <f>SUMIF(B$2:B580, B580, C$2:C580)</f>
        <v>1988</v>
      </c>
      <c r="G580" s="2">
        <f>VLOOKUP(F580,$L$1:$M$4,2,1)</f>
        <v>0.1</v>
      </c>
      <c r="H580" s="2">
        <f t="shared" si="19"/>
        <v>18.100000000000001</v>
      </c>
    </row>
    <row r="581" spans="1:8" x14ac:dyDescent="0.25">
      <c r="A581" s="1">
        <v>39427</v>
      </c>
      <c r="B581" s="2" t="s">
        <v>72</v>
      </c>
      <c r="C581">
        <v>131</v>
      </c>
      <c r="D581">
        <f>VLOOKUP(YEAR($A581),cennik__2[],2)</f>
        <v>2.09</v>
      </c>
      <c r="E581">
        <f t="shared" si="18"/>
        <v>273.78999999999996</v>
      </c>
      <c r="F581" s="2">
        <f>SUMIF(B$2:B581, B581, C$2:C581)</f>
        <v>1069</v>
      </c>
      <c r="G581" s="2">
        <f>VLOOKUP(F581,$L$1:$M$4,2,1)</f>
        <v>0.1</v>
      </c>
      <c r="H581" s="2">
        <f t="shared" si="19"/>
        <v>13.100000000000001</v>
      </c>
    </row>
    <row r="582" spans="1:8" x14ac:dyDescent="0.25">
      <c r="A582" s="1">
        <v>39427</v>
      </c>
      <c r="B582" s="2" t="s">
        <v>83</v>
      </c>
      <c r="C582">
        <v>43</v>
      </c>
      <c r="D582">
        <f>VLOOKUP(YEAR($A582),cennik__2[],2)</f>
        <v>2.09</v>
      </c>
      <c r="E582">
        <f t="shared" si="18"/>
        <v>89.86999999999999</v>
      </c>
      <c r="F582" s="2">
        <f>SUMIF(B$2:B582, B582, C$2:C582)</f>
        <v>443</v>
      </c>
      <c r="G582" s="2">
        <f>VLOOKUP(F582,$L$1:$M$4,2,1)</f>
        <v>0.05</v>
      </c>
      <c r="H582" s="2">
        <f t="shared" si="19"/>
        <v>2.15</v>
      </c>
    </row>
    <row r="583" spans="1:8" x14ac:dyDescent="0.25">
      <c r="A583" s="1">
        <v>39428</v>
      </c>
      <c r="B583" s="2" t="s">
        <v>33</v>
      </c>
      <c r="C583">
        <v>166</v>
      </c>
      <c r="D583">
        <f>VLOOKUP(YEAR($A583),cennik__2[],2)</f>
        <v>2.09</v>
      </c>
      <c r="E583">
        <f t="shared" si="18"/>
        <v>346.94</v>
      </c>
      <c r="F583" s="2">
        <f>SUMIF(B$2:B583, B583, C$2:C583)</f>
        <v>1957</v>
      </c>
      <c r="G583" s="2">
        <f>VLOOKUP(F583,$L$1:$M$4,2,1)</f>
        <v>0.1</v>
      </c>
      <c r="H583" s="2">
        <f t="shared" si="19"/>
        <v>16.600000000000001</v>
      </c>
    </row>
    <row r="584" spans="1:8" x14ac:dyDescent="0.25">
      <c r="A584" s="1">
        <v>39428</v>
      </c>
      <c r="B584" s="2" t="s">
        <v>81</v>
      </c>
      <c r="C584">
        <v>192</v>
      </c>
      <c r="D584">
        <f>VLOOKUP(YEAR($A584),cennik__2[],2)</f>
        <v>2.09</v>
      </c>
      <c r="E584">
        <f t="shared" si="18"/>
        <v>401.28</v>
      </c>
      <c r="F584" s="2">
        <f>SUMIF(B$2:B584, B584, C$2:C584)</f>
        <v>776</v>
      </c>
      <c r="G584" s="2">
        <f>VLOOKUP(F584,$L$1:$M$4,2,1)</f>
        <v>0.05</v>
      </c>
      <c r="H584" s="2">
        <f t="shared" si="19"/>
        <v>9.6000000000000014</v>
      </c>
    </row>
    <row r="585" spans="1:8" x14ac:dyDescent="0.25">
      <c r="A585" s="1">
        <v>39430</v>
      </c>
      <c r="B585" s="2" t="s">
        <v>19</v>
      </c>
      <c r="C585">
        <v>7</v>
      </c>
      <c r="D585">
        <f>VLOOKUP(YEAR($A585),cennik__2[],2)</f>
        <v>2.09</v>
      </c>
      <c r="E585">
        <f t="shared" si="18"/>
        <v>14.629999999999999</v>
      </c>
      <c r="F585" s="2">
        <f>SUMIF(B$2:B585, B585, C$2:C585)</f>
        <v>21</v>
      </c>
      <c r="G585" s="2">
        <f>VLOOKUP(F585,$L$1:$M$4,2,1)</f>
        <v>0</v>
      </c>
      <c r="H585" s="2">
        <f t="shared" si="19"/>
        <v>0</v>
      </c>
    </row>
    <row r="586" spans="1:8" x14ac:dyDescent="0.25">
      <c r="A586" s="1">
        <v>39432</v>
      </c>
      <c r="B586" s="2" t="s">
        <v>56</v>
      </c>
      <c r="C586">
        <v>11</v>
      </c>
      <c r="D586">
        <f>VLOOKUP(YEAR($A586),cennik__2[],2)</f>
        <v>2.09</v>
      </c>
      <c r="E586">
        <f t="shared" si="18"/>
        <v>22.99</v>
      </c>
      <c r="F586" s="2">
        <f>SUMIF(B$2:B586, B586, C$2:C586)</f>
        <v>40</v>
      </c>
      <c r="G586" s="2">
        <f>VLOOKUP(F586,$L$1:$M$4,2,1)</f>
        <v>0</v>
      </c>
      <c r="H586" s="2">
        <f t="shared" si="19"/>
        <v>0</v>
      </c>
    </row>
    <row r="587" spans="1:8" x14ac:dyDescent="0.25">
      <c r="A587" s="1">
        <v>39432</v>
      </c>
      <c r="B587" s="2" t="s">
        <v>22</v>
      </c>
      <c r="C587">
        <v>146</v>
      </c>
      <c r="D587">
        <f>VLOOKUP(YEAR($A587),cennik__2[],2)</f>
        <v>2.09</v>
      </c>
      <c r="E587">
        <f t="shared" si="18"/>
        <v>305.14</v>
      </c>
      <c r="F587" s="2">
        <f>SUMIF(B$2:B587, B587, C$2:C587)</f>
        <v>1287</v>
      </c>
      <c r="G587" s="2">
        <f>VLOOKUP(F587,$L$1:$M$4,2,1)</f>
        <v>0.1</v>
      </c>
      <c r="H587" s="2">
        <f t="shared" si="19"/>
        <v>14.600000000000001</v>
      </c>
    </row>
    <row r="588" spans="1:8" x14ac:dyDescent="0.25">
      <c r="A588" s="1">
        <v>39433</v>
      </c>
      <c r="B588" s="2" t="s">
        <v>48</v>
      </c>
      <c r="C588">
        <v>138</v>
      </c>
      <c r="D588">
        <f>VLOOKUP(YEAR($A588),cennik__2[],2)</f>
        <v>2.09</v>
      </c>
      <c r="E588">
        <f t="shared" si="18"/>
        <v>288.41999999999996</v>
      </c>
      <c r="F588" s="2">
        <f>SUMIF(B$2:B588, B588, C$2:C588)</f>
        <v>6959</v>
      </c>
      <c r="G588" s="2">
        <f>VLOOKUP(F588,$L$1:$M$4,2,1)</f>
        <v>0.1</v>
      </c>
      <c r="H588" s="2">
        <f t="shared" si="19"/>
        <v>13.8</v>
      </c>
    </row>
    <row r="589" spans="1:8" x14ac:dyDescent="0.25">
      <c r="A589" s="1">
        <v>39434</v>
      </c>
      <c r="B589" s="2" t="s">
        <v>26</v>
      </c>
      <c r="C589">
        <v>138</v>
      </c>
      <c r="D589">
        <f>VLOOKUP(YEAR($A589),cennik__2[],2)</f>
        <v>2.09</v>
      </c>
      <c r="E589">
        <f t="shared" si="18"/>
        <v>288.41999999999996</v>
      </c>
      <c r="F589" s="2">
        <f>SUMIF(B$2:B589, B589, C$2:C589)</f>
        <v>1575</v>
      </c>
      <c r="G589" s="2">
        <f>VLOOKUP(F589,$L$1:$M$4,2,1)</f>
        <v>0.1</v>
      </c>
      <c r="H589" s="2">
        <f t="shared" si="19"/>
        <v>13.8</v>
      </c>
    </row>
    <row r="590" spans="1:8" x14ac:dyDescent="0.25">
      <c r="A590" s="1">
        <v>39434</v>
      </c>
      <c r="B590" s="2" t="s">
        <v>53</v>
      </c>
      <c r="C590">
        <v>482</v>
      </c>
      <c r="D590">
        <f>VLOOKUP(YEAR($A590),cennik__2[],2)</f>
        <v>2.09</v>
      </c>
      <c r="E590">
        <f t="shared" si="18"/>
        <v>1007.3799999999999</v>
      </c>
      <c r="F590" s="2">
        <f>SUMIF(B$2:B590, B590, C$2:C590)</f>
        <v>6624</v>
      </c>
      <c r="G590" s="2">
        <f>VLOOKUP(F590,$L$1:$M$4,2,1)</f>
        <v>0.1</v>
      </c>
      <c r="H590" s="2">
        <f t="shared" si="19"/>
        <v>48.2</v>
      </c>
    </row>
    <row r="591" spans="1:8" x14ac:dyDescent="0.25">
      <c r="A591" s="1">
        <v>39436</v>
      </c>
      <c r="B591" s="2" t="s">
        <v>53</v>
      </c>
      <c r="C591">
        <v>481</v>
      </c>
      <c r="D591">
        <f>VLOOKUP(YEAR($A591),cennik__2[],2)</f>
        <v>2.09</v>
      </c>
      <c r="E591">
        <f t="shared" si="18"/>
        <v>1005.29</v>
      </c>
      <c r="F591" s="2">
        <f>SUMIF(B$2:B591, B591, C$2:C591)</f>
        <v>7105</v>
      </c>
      <c r="G591" s="2">
        <f>VLOOKUP(F591,$L$1:$M$4,2,1)</f>
        <v>0.1</v>
      </c>
      <c r="H591" s="2">
        <f t="shared" si="19"/>
        <v>48.1</v>
      </c>
    </row>
    <row r="592" spans="1:8" x14ac:dyDescent="0.25">
      <c r="A592" s="1">
        <v>39438</v>
      </c>
      <c r="B592" s="2" t="s">
        <v>48</v>
      </c>
      <c r="C592">
        <v>258</v>
      </c>
      <c r="D592">
        <f>VLOOKUP(YEAR($A592),cennik__2[],2)</f>
        <v>2.09</v>
      </c>
      <c r="E592">
        <f t="shared" si="18"/>
        <v>539.21999999999991</v>
      </c>
      <c r="F592" s="2">
        <f>SUMIF(B$2:B592, B592, C$2:C592)</f>
        <v>7217</v>
      </c>
      <c r="G592" s="2">
        <f>VLOOKUP(F592,$L$1:$M$4,2,1)</f>
        <v>0.1</v>
      </c>
      <c r="H592" s="2">
        <f t="shared" si="19"/>
        <v>25.8</v>
      </c>
    </row>
    <row r="593" spans="1:8" x14ac:dyDescent="0.25">
      <c r="A593" s="1">
        <v>39440</v>
      </c>
      <c r="B593" s="2" t="s">
        <v>22</v>
      </c>
      <c r="C593">
        <v>100</v>
      </c>
      <c r="D593">
        <f>VLOOKUP(YEAR($A593),cennik__2[],2)</f>
        <v>2.09</v>
      </c>
      <c r="E593">
        <f t="shared" si="18"/>
        <v>209</v>
      </c>
      <c r="F593" s="2">
        <f>SUMIF(B$2:B593, B593, C$2:C593)</f>
        <v>1387</v>
      </c>
      <c r="G593" s="2">
        <f>VLOOKUP(F593,$L$1:$M$4,2,1)</f>
        <v>0.1</v>
      </c>
      <c r="H593" s="2">
        <f t="shared" si="19"/>
        <v>10</v>
      </c>
    </row>
    <row r="594" spans="1:8" x14ac:dyDescent="0.25">
      <c r="A594" s="1">
        <v>39440</v>
      </c>
      <c r="B594" s="2" t="s">
        <v>72</v>
      </c>
      <c r="C594">
        <v>86</v>
      </c>
      <c r="D594">
        <f>VLOOKUP(YEAR($A594),cennik__2[],2)</f>
        <v>2.09</v>
      </c>
      <c r="E594">
        <f t="shared" si="18"/>
        <v>179.73999999999998</v>
      </c>
      <c r="F594" s="2">
        <f>SUMIF(B$2:B594, B594, C$2:C594)</f>
        <v>1155</v>
      </c>
      <c r="G594" s="2">
        <f>VLOOKUP(F594,$L$1:$M$4,2,1)</f>
        <v>0.1</v>
      </c>
      <c r="H594" s="2">
        <f t="shared" si="19"/>
        <v>8.6</v>
      </c>
    </row>
    <row r="595" spans="1:8" x14ac:dyDescent="0.25">
      <c r="A595" s="1">
        <v>39443</v>
      </c>
      <c r="B595" s="2" t="s">
        <v>31</v>
      </c>
      <c r="C595">
        <v>165</v>
      </c>
      <c r="D595">
        <f>VLOOKUP(YEAR($A595),cennik__2[],2)</f>
        <v>2.09</v>
      </c>
      <c r="E595">
        <f t="shared" si="18"/>
        <v>344.84999999999997</v>
      </c>
      <c r="F595" s="2">
        <f>SUMIF(B$2:B595, B595, C$2:C595)</f>
        <v>1172</v>
      </c>
      <c r="G595" s="2">
        <f>VLOOKUP(F595,$L$1:$M$4,2,1)</f>
        <v>0.1</v>
      </c>
      <c r="H595" s="2">
        <f t="shared" si="19"/>
        <v>16.5</v>
      </c>
    </row>
    <row r="596" spans="1:8" x14ac:dyDescent="0.25">
      <c r="A596" s="1">
        <v>39444</v>
      </c>
      <c r="B596" s="2" t="s">
        <v>103</v>
      </c>
      <c r="C596">
        <v>4</v>
      </c>
      <c r="D596">
        <f>VLOOKUP(YEAR($A596),cennik__2[],2)</f>
        <v>2.09</v>
      </c>
      <c r="E596">
        <f t="shared" si="18"/>
        <v>8.36</v>
      </c>
      <c r="F596" s="2">
        <f>SUMIF(B$2:B596, B596, C$2:C596)</f>
        <v>48</v>
      </c>
      <c r="G596" s="2">
        <f>VLOOKUP(F596,$L$1:$M$4,2,1)</f>
        <v>0</v>
      </c>
      <c r="H596" s="2">
        <f t="shared" si="19"/>
        <v>0</v>
      </c>
    </row>
    <row r="597" spans="1:8" x14ac:dyDescent="0.25">
      <c r="A597" s="1">
        <v>39445</v>
      </c>
      <c r="B597" s="2" t="s">
        <v>26</v>
      </c>
      <c r="C597">
        <v>156</v>
      </c>
      <c r="D597">
        <f>VLOOKUP(YEAR($A597),cennik__2[],2)</f>
        <v>2.09</v>
      </c>
      <c r="E597">
        <f t="shared" si="18"/>
        <v>326.03999999999996</v>
      </c>
      <c r="F597" s="2">
        <f>SUMIF(B$2:B597, B597, C$2:C597)</f>
        <v>1731</v>
      </c>
      <c r="G597" s="2">
        <f>VLOOKUP(F597,$L$1:$M$4,2,1)</f>
        <v>0.1</v>
      </c>
      <c r="H597" s="2">
        <f t="shared" si="19"/>
        <v>15.600000000000001</v>
      </c>
    </row>
    <row r="598" spans="1:8" x14ac:dyDescent="0.25">
      <c r="A598" s="1">
        <v>39446</v>
      </c>
      <c r="B598" s="2" t="s">
        <v>48</v>
      </c>
      <c r="C598">
        <v>320</v>
      </c>
      <c r="D598">
        <f>VLOOKUP(YEAR($A598),cennik__2[],2)</f>
        <v>2.09</v>
      </c>
      <c r="E598">
        <f t="shared" si="18"/>
        <v>668.8</v>
      </c>
      <c r="F598" s="2">
        <f>SUMIF(B$2:B598, B598, C$2:C598)</f>
        <v>7537</v>
      </c>
      <c r="G598" s="2">
        <f>VLOOKUP(F598,$L$1:$M$4,2,1)</f>
        <v>0.1</v>
      </c>
      <c r="H598" s="2">
        <f t="shared" si="19"/>
        <v>32</v>
      </c>
    </row>
    <row r="599" spans="1:8" x14ac:dyDescent="0.25">
      <c r="A599" s="1">
        <v>39448</v>
      </c>
      <c r="B599" s="2" t="s">
        <v>18</v>
      </c>
      <c r="C599">
        <v>1</v>
      </c>
      <c r="D599">
        <f>VLOOKUP(YEAR($A599),cennik__2[],2)</f>
        <v>2.15</v>
      </c>
      <c r="E599">
        <f t="shared" si="18"/>
        <v>2.15</v>
      </c>
      <c r="F599" s="2">
        <f>SUMIF(B$2:B599, B599, C$2:C599)</f>
        <v>18</v>
      </c>
      <c r="G599" s="2">
        <f>VLOOKUP(F599,$L$1:$M$4,2,1)</f>
        <v>0</v>
      </c>
      <c r="H599" s="2">
        <f t="shared" si="19"/>
        <v>0</v>
      </c>
    </row>
    <row r="600" spans="1:8" x14ac:dyDescent="0.25">
      <c r="A600" s="1">
        <v>39448</v>
      </c>
      <c r="B600" s="2" t="s">
        <v>11</v>
      </c>
      <c r="C600">
        <v>81</v>
      </c>
      <c r="D600">
        <f>VLOOKUP(YEAR($A600),cennik__2[],2)</f>
        <v>2.15</v>
      </c>
      <c r="E600">
        <f t="shared" si="18"/>
        <v>174.15</v>
      </c>
      <c r="F600" s="2">
        <f>SUMIF(B$2:B600, B600, C$2:C600)</f>
        <v>912</v>
      </c>
      <c r="G600" s="2">
        <f>VLOOKUP(F600,$L$1:$M$4,2,1)</f>
        <v>0.05</v>
      </c>
      <c r="H600" s="2">
        <f t="shared" si="19"/>
        <v>4.05</v>
      </c>
    </row>
    <row r="601" spans="1:8" x14ac:dyDescent="0.25">
      <c r="A601" s="1">
        <v>39448</v>
      </c>
      <c r="B601" s="2" t="s">
        <v>53</v>
      </c>
      <c r="C601">
        <v>438</v>
      </c>
      <c r="D601">
        <f>VLOOKUP(YEAR($A601),cennik__2[],2)</f>
        <v>2.15</v>
      </c>
      <c r="E601">
        <f t="shared" si="18"/>
        <v>941.69999999999993</v>
      </c>
      <c r="F601" s="2">
        <f>SUMIF(B$2:B601, B601, C$2:C601)</f>
        <v>7543</v>
      </c>
      <c r="G601" s="2">
        <f>VLOOKUP(F601,$L$1:$M$4,2,1)</f>
        <v>0.1</v>
      </c>
      <c r="H601" s="2">
        <f t="shared" si="19"/>
        <v>43.800000000000004</v>
      </c>
    </row>
    <row r="602" spans="1:8" x14ac:dyDescent="0.25">
      <c r="A602" s="1">
        <v>39449</v>
      </c>
      <c r="B602" s="2" t="s">
        <v>41</v>
      </c>
      <c r="C602">
        <v>1</v>
      </c>
      <c r="D602">
        <f>VLOOKUP(YEAR($A602),cennik__2[],2)</f>
        <v>2.15</v>
      </c>
      <c r="E602">
        <f t="shared" si="18"/>
        <v>2.15</v>
      </c>
      <c r="F602" s="2">
        <f>SUMIF(B$2:B602, B602, C$2:C602)</f>
        <v>4</v>
      </c>
      <c r="G602" s="2">
        <f>VLOOKUP(F602,$L$1:$M$4,2,1)</f>
        <v>0</v>
      </c>
      <c r="H602" s="2">
        <f t="shared" si="19"/>
        <v>0</v>
      </c>
    </row>
    <row r="603" spans="1:8" x14ac:dyDescent="0.25">
      <c r="A603" s="1">
        <v>39453</v>
      </c>
      <c r="B603" s="2" t="s">
        <v>81</v>
      </c>
      <c r="C603">
        <v>173</v>
      </c>
      <c r="D603">
        <f>VLOOKUP(YEAR($A603),cennik__2[],2)</f>
        <v>2.15</v>
      </c>
      <c r="E603">
        <f t="shared" si="18"/>
        <v>371.95</v>
      </c>
      <c r="F603" s="2">
        <f>SUMIF(B$2:B603, B603, C$2:C603)</f>
        <v>949</v>
      </c>
      <c r="G603" s="2">
        <f>VLOOKUP(F603,$L$1:$M$4,2,1)</f>
        <v>0.05</v>
      </c>
      <c r="H603" s="2">
        <f t="shared" si="19"/>
        <v>8.65</v>
      </c>
    </row>
    <row r="604" spans="1:8" x14ac:dyDescent="0.25">
      <c r="A604" s="1">
        <v>39456</v>
      </c>
      <c r="B604" s="2" t="s">
        <v>27</v>
      </c>
      <c r="C604">
        <v>412</v>
      </c>
      <c r="D604">
        <f>VLOOKUP(YEAR($A604),cennik__2[],2)</f>
        <v>2.15</v>
      </c>
      <c r="E604">
        <f t="shared" si="18"/>
        <v>885.8</v>
      </c>
      <c r="F604" s="2">
        <f>SUMIF(B$2:B604, B604, C$2:C604)</f>
        <v>2643</v>
      </c>
      <c r="G604" s="2">
        <f>VLOOKUP(F604,$L$1:$M$4,2,1)</f>
        <v>0.1</v>
      </c>
      <c r="H604" s="2">
        <f t="shared" si="19"/>
        <v>41.2</v>
      </c>
    </row>
    <row r="605" spans="1:8" x14ac:dyDescent="0.25">
      <c r="A605" s="1">
        <v>39456</v>
      </c>
      <c r="B605" s="2" t="s">
        <v>154</v>
      </c>
      <c r="C605">
        <v>13</v>
      </c>
      <c r="D605">
        <f>VLOOKUP(YEAR($A605),cennik__2[],2)</f>
        <v>2.15</v>
      </c>
      <c r="E605">
        <f t="shared" si="18"/>
        <v>27.95</v>
      </c>
      <c r="F605" s="2">
        <f>SUMIF(B$2:B605, B605, C$2:C605)</f>
        <v>13</v>
      </c>
      <c r="G605" s="2">
        <f>VLOOKUP(F605,$L$1:$M$4,2,1)</f>
        <v>0</v>
      </c>
      <c r="H605" s="2">
        <f t="shared" si="19"/>
        <v>0</v>
      </c>
    </row>
    <row r="606" spans="1:8" x14ac:dyDescent="0.25">
      <c r="A606" s="1">
        <v>39457</v>
      </c>
      <c r="B606" s="2" t="s">
        <v>58</v>
      </c>
      <c r="C606">
        <v>130</v>
      </c>
      <c r="D606">
        <f>VLOOKUP(YEAR($A606),cennik__2[],2)</f>
        <v>2.15</v>
      </c>
      <c r="E606">
        <f t="shared" si="18"/>
        <v>279.5</v>
      </c>
      <c r="F606" s="2">
        <f>SUMIF(B$2:B606, B606, C$2:C606)</f>
        <v>1185</v>
      </c>
      <c r="G606" s="2">
        <f>VLOOKUP(F606,$L$1:$M$4,2,1)</f>
        <v>0.1</v>
      </c>
      <c r="H606" s="2">
        <f t="shared" si="19"/>
        <v>13</v>
      </c>
    </row>
    <row r="607" spans="1:8" x14ac:dyDescent="0.25">
      <c r="A607" s="1">
        <v>39459</v>
      </c>
      <c r="B607" s="2" t="s">
        <v>155</v>
      </c>
      <c r="C607">
        <v>4</v>
      </c>
      <c r="D607">
        <f>VLOOKUP(YEAR($A607),cennik__2[],2)</f>
        <v>2.15</v>
      </c>
      <c r="E607">
        <f t="shared" si="18"/>
        <v>8.6</v>
      </c>
      <c r="F607" s="2">
        <f>SUMIF(B$2:B607, B607, C$2:C607)</f>
        <v>4</v>
      </c>
      <c r="G607" s="2">
        <f>VLOOKUP(F607,$L$1:$M$4,2,1)</f>
        <v>0</v>
      </c>
      <c r="H607" s="2">
        <f t="shared" si="19"/>
        <v>0</v>
      </c>
    </row>
    <row r="608" spans="1:8" x14ac:dyDescent="0.25">
      <c r="A608" s="1">
        <v>39462</v>
      </c>
      <c r="B608" s="2" t="s">
        <v>58</v>
      </c>
      <c r="C608">
        <v>176</v>
      </c>
      <c r="D608">
        <f>VLOOKUP(YEAR($A608),cennik__2[],2)</f>
        <v>2.15</v>
      </c>
      <c r="E608">
        <f t="shared" si="18"/>
        <v>378.4</v>
      </c>
      <c r="F608" s="2">
        <f>SUMIF(B$2:B608, B608, C$2:C608)</f>
        <v>1361</v>
      </c>
      <c r="G608" s="2">
        <f>VLOOKUP(F608,$L$1:$M$4,2,1)</f>
        <v>0.1</v>
      </c>
      <c r="H608" s="2">
        <f t="shared" si="19"/>
        <v>17.600000000000001</v>
      </c>
    </row>
    <row r="609" spans="1:8" x14ac:dyDescent="0.25">
      <c r="A609" s="1">
        <v>39464</v>
      </c>
      <c r="B609" s="2" t="s">
        <v>92</v>
      </c>
      <c r="C609">
        <v>14</v>
      </c>
      <c r="D609">
        <f>VLOOKUP(YEAR($A609),cennik__2[],2)</f>
        <v>2.15</v>
      </c>
      <c r="E609">
        <f t="shared" si="18"/>
        <v>30.099999999999998</v>
      </c>
      <c r="F609" s="2">
        <f>SUMIF(B$2:B609, B609, C$2:C609)</f>
        <v>25</v>
      </c>
      <c r="G609" s="2">
        <f>VLOOKUP(F609,$L$1:$M$4,2,1)</f>
        <v>0</v>
      </c>
      <c r="H609" s="2">
        <f t="shared" si="19"/>
        <v>0</v>
      </c>
    </row>
    <row r="610" spans="1:8" x14ac:dyDescent="0.25">
      <c r="A610" s="1">
        <v>39465</v>
      </c>
      <c r="B610" s="2" t="s">
        <v>58</v>
      </c>
      <c r="C610">
        <v>97</v>
      </c>
      <c r="D610">
        <f>VLOOKUP(YEAR($A610),cennik__2[],2)</f>
        <v>2.15</v>
      </c>
      <c r="E610">
        <f t="shared" si="18"/>
        <v>208.54999999999998</v>
      </c>
      <c r="F610" s="2">
        <f>SUMIF(B$2:B610, B610, C$2:C610)</f>
        <v>1458</v>
      </c>
      <c r="G610" s="2">
        <f>VLOOKUP(F610,$L$1:$M$4,2,1)</f>
        <v>0.1</v>
      </c>
      <c r="H610" s="2">
        <f t="shared" si="19"/>
        <v>9.7000000000000011</v>
      </c>
    </row>
    <row r="611" spans="1:8" x14ac:dyDescent="0.25">
      <c r="A611" s="1">
        <v>39468</v>
      </c>
      <c r="B611" s="2" t="s">
        <v>64</v>
      </c>
      <c r="C611">
        <v>81</v>
      </c>
      <c r="D611">
        <f>VLOOKUP(YEAR($A611),cennik__2[],2)</f>
        <v>2.15</v>
      </c>
      <c r="E611">
        <f t="shared" si="18"/>
        <v>174.15</v>
      </c>
      <c r="F611" s="2">
        <f>SUMIF(B$2:B611, B611, C$2:C611)</f>
        <v>540</v>
      </c>
      <c r="G611" s="2">
        <f>VLOOKUP(F611,$L$1:$M$4,2,1)</f>
        <v>0.05</v>
      </c>
      <c r="H611" s="2">
        <f t="shared" si="19"/>
        <v>4.05</v>
      </c>
    </row>
    <row r="612" spans="1:8" x14ac:dyDescent="0.25">
      <c r="A612" s="1">
        <v>39469</v>
      </c>
      <c r="B612" s="2" t="s">
        <v>26</v>
      </c>
      <c r="C612">
        <v>179</v>
      </c>
      <c r="D612">
        <f>VLOOKUP(YEAR($A612),cennik__2[],2)</f>
        <v>2.15</v>
      </c>
      <c r="E612">
        <f t="shared" si="18"/>
        <v>384.84999999999997</v>
      </c>
      <c r="F612" s="2">
        <f>SUMIF(B$2:B612, B612, C$2:C612)</f>
        <v>1910</v>
      </c>
      <c r="G612" s="2">
        <f>VLOOKUP(F612,$L$1:$M$4,2,1)</f>
        <v>0.1</v>
      </c>
      <c r="H612" s="2">
        <f t="shared" si="19"/>
        <v>17.900000000000002</v>
      </c>
    </row>
    <row r="613" spans="1:8" x14ac:dyDescent="0.25">
      <c r="A613" s="1">
        <v>39470</v>
      </c>
      <c r="B613" s="2" t="s">
        <v>40</v>
      </c>
      <c r="C613">
        <v>132</v>
      </c>
      <c r="D613">
        <f>VLOOKUP(YEAR($A613),cennik__2[],2)</f>
        <v>2.15</v>
      </c>
      <c r="E613">
        <f t="shared" si="18"/>
        <v>283.8</v>
      </c>
      <c r="F613" s="2">
        <f>SUMIF(B$2:B613, B613, C$2:C613)</f>
        <v>1520</v>
      </c>
      <c r="G613" s="2">
        <f>VLOOKUP(F613,$L$1:$M$4,2,1)</f>
        <v>0.1</v>
      </c>
      <c r="H613" s="2">
        <f t="shared" si="19"/>
        <v>13.200000000000001</v>
      </c>
    </row>
    <row r="614" spans="1:8" x14ac:dyDescent="0.25">
      <c r="A614" s="1">
        <v>39470</v>
      </c>
      <c r="B614" s="2" t="s">
        <v>156</v>
      </c>
      <c r="C614">
        <v>5</v>
      </c>
      <c r="D614">
        <f>VLOOKUP(YEAR($A614),cennik__2[],2)</f>
        <v>2.15</v>
      </c>
      <c r="E614">
        <f t="shared" si="18"/>
        <v>10.75</v>
      </c>
      <c r="F614" s="2">
        <f>SUMIF(B$2:B614, B614, C$2:C614)</f>
        <v>5</v>
      </c>
      <c r="G614" s="2">
        <f>VLOOKUP(F614,$L$1:$M$4,2,1)</f>
        <v>0</v>
      </c>
      <c r="H614" s="2">
        <f t="shared" si="19"/>
        <v>0</v>
      </c>
    </row>
    <row r="615" spans="1:8" x14ac:dyDescent="0.25">
      <c r="A615" s="1">
        <v>39470</v>
      </c>
      <c r="B615" s="2" t="s">
        <v>21</v>
      </c>
      <c r="C615">
        <v>100</v>
      </c>
      <c r="D615">
        <f>VLOOKUP(YEAR($A615),cennik__2[],2)</f>
        <v>2.15</v>
      </c>
      <c r="E615">
        <f t="shared" si="18"/>
        <v>215</v>
      </c>
      <c r="F615" s="2">
        <f>SUMIF(B$2:B615, B615, C$2:C615)</f>
        <v>1951</v>
      </c>
      <c r="G615" s="2">
        <f>VLOOKUP(F615,$L$1:$M$4,2,1)</f>
        <v>0.1</v>
      </c>
      <c r="H615" s="2">
        <f t="shared" si="19"/>
        <v>10</v>
      </c>
    </row>
    <row r="616" spans="1:8" x14ac:dyDescent="0.25">
      <c r="A616" s="1">
        <v>39474</v>
      </c>
      <c r="B616" s="2" t="s">
        <v>157</v>
      </c>
      <c r="C616">
        <v>6</v>
      </c>
      <c r="D616">
        <f>VLOOKUP(YEAR($A616),cennik__2[],2)</f>
        <v>2.15</v>
      </c>
      <c r="E616">
        <f t="shared" si="18"/>
        <v>12.899999999999999</v>
      </c>
      <c r="F616" s="2">
        <f>SUMIF(B$2:B616, B616, C$2:C616)</f>
        <v>6</v>
      </c>
      <c r="G616" s="2">
        <f>VLOOKUP(F616,$L$1:$M$4,2,1)</f>
        <v>0</v>
      </c>
      <c r="H616" s="2">
        <f t="shared" si="19"/>
        <v>0</v>
      </c>
    </row>
    <row r="617" spans="1:8" x14ac:dyDescent="0.25">
      <c r="A617" s="1">
        <v>39481</v>
      </c>
      <c r="B617" s="2" t="s">
        <v>27</v>
      </c>
      <c r="C617">
        <v>171</v>
      </c>
      <c r="D617">
        <f>VLOOKUP(YEAR($A617),cennik__2[],2)</f>
        <v>2.15</v>
      </c>
      <c r="E617">
        <f t="shared" si="18"/>
        <v>367.65</v>
      </c>
      <c r="F617" s="2">
        <f>SUMIF(B$2:B617, B617, C$2:C617)</f>
        <v>2814</v>
      </c>
      <c r="G617" s="2">
        <f>VLOOKUP(F617,$L$1:$M$4,2,1)</f>
        <v>0.1</v>
      </c>
      <c r="H617" s="2">
        <f t="shared" si="19"/>
        <v>17.100000000000001</v>
      </c>
    </row>
    <row r="618" spans="1:8" x14ac:dyDescent="0.25">
      <c r="A618" s="1">
        <v>39483</v>
      </c>
      <c r="B618" s="2" t="s">
        <v>17</v>
      </c>
      <c r="C618">
        <v>333</v>
      </c>
      <c r="D618">
        <f>VLOOKUP(YEAR($A618),cennik__2[],2)</f>
        <v>2.15</v>
      </c>
      <c r="E618">
        <f t="shared" si="18"/>
        <v>715.94999999999993</v>
      </c>
      <c r="F618" s="2">
        <f>SUMIF(B$2:B618, B618, C$2:C618)</f>
        <v>6561</v>
      </c>
      <c r="G618" s="2">
        <f>VLOOKUP(F618,$L$1:$M$4,2,1)</f>
        <v>0.1</v>
      </c>
      <c r="H618" s="2">
        <f t="shared" si="19"/>
        <v>33.300000000000004</v>
      </c>
    </row>
    <row r="619" spans="1:8" x14ac:dyDescent="0.25">
      <c r="A619" s="1">
        <v>39484</v>
      </c>
      <c r="B619" s="2" t="s">
        <v>27</v>
      </c>
      <c r="C619">
        <v>365</v>
      </c>
      <c r="D619">
        <f>VLOOKUP(YEAR($A619),cennik__2[],2)</f>
        <v>2.15</v>
      </c>
      <c r="E619">
        <f t="shared" si="18"/>
        <v>784.75</v>
      </c>
      <c r="F619" s="2">
        <f>SUMIF(B$2:B619, B619, C$2:C619)</f>
        <v>3179</v>
      </c>
      <c r="G619" s="2">
        <f>VLOOKUP(F619,$L$1:$M$4,2,1)</f>
        <v>0.1</v>
      </c>
      <c r="H619" s="2">
        <f t="shared" si="19"/>
        <v>36.5</v>
      </c>
    </row>
    <row r="620" spans="1:8" x14ac:dyDescent="0.25">
      <c r="A620" s="1">
        <v>39484</v>
      </c>
      <c r="B620" s="2" t="s">
        <v>115</v>
      </c>
      <c r="C620">
        <v>16</v>
      </c>
      <c r="D620">
        <f>VLOOKUP(YEAR($A620),cennik__2[],2)</f>
        <v>2.15</v>
      </c>
      <c r="E620">
        <f t="shared" si="18"/>
        <v>34.4</v>
      </c>
      <c r="F620" s="2">
        <f>SUMIF(B$2:B620, B620, C$2:C620)</f>
        <v>42</v>
      </c>
      <c r="G620" s="2">
        <f>VLOOKUP(F620,$L$1:$M$4,2,1)</f>
        <v>0</v>
      </c>
      <c r="H620" s="2">
        <f t="shared" si="19"/>
        <v>0</v>
      </c>
    </row>
    <row r="621" spans="1:8" x14ac:dyDescent="0.25">
      <c r="A621" s="1">
        <v>39485</v>
      </c>
      <c r="B621" s="2" t="s">
        <v>8</v>
      </c>
      <c r="C621">
        <v>211</v>
      </c>
      <c r="D621">
        <f>VLOOKUP(YEAR($A621),cennik__2[],2)</f>
        <v>2.15</v>
      </c>
      <c r="E621">
        <f t="shared" si="18"/>
        <v>453.65</v>
      </c>
      <c r="F621" s="2">
        <f>SUMIF(B$2:B621, B621, C$2:C621)</f>
        <v>4451</v>
      </c>
      <c r="G621" s="2">
        <f>VLOOKUP(F621,$L$1:$M$4,2,1)</f>
        <v>0.1</v>
      </c>
      <c r="H621" s="2">
        <f t="shared" si="19"/>
        <v>21.1</v>
      </c>
    </row>
    <row r="622" spans="1:8" x14ac:dyDescent="0.25">
      <c r="A622" s="1">
        <v>39489</v>
      </c>
      <c r="B622" s="2" t="s">
        <v>48</v>
      </c>
      <c r="C622">
        <v>196</v>
      </c>
      <c r="D622">
        <f>VLOOKUP(YEAR($A622),cennik__2[],2)</f>
        <v>2.15</v>
      </c>
      <c r="E622">
        <f t="shared" si="18"/>
        <v>421.4</v>
      </c>
      <c r="F622" s="2">
        <f>SUMIF(B$2:B622, B622, C$2:C622)</f>
        <v>7733</v>
      </c>
      <c r="G622" s="2">
        <f>VLOOKUP(F622,$L$1:$M$4,2,1)</f>
        <v>0.1</v>
      </c>
      <c r="H622" s="2">
        <f t="shared" si="19"/>
        <v>19.600000000000001</v>
      </c>
    </row>
    <row r="623" spans="1:8" x14ac:dyDescent="0.25">
      <c r="A623" s="1">
        <v>39490</v>
      </c>
      <c r="B623" s="2" t="s">
        <v>158</v>
      </c>
      <c r="C623">
        <v>11</v>
      </c>
      <c r="D623">
        <f>VLOOKUP(YEAR($A623),cennik__2[],2)</f>
        <v>2.15</v>
      </c>
      <c r="E623">
        <f t="shared" si="18"/>
        <v>23.65</v>
      </c>
      <c r="F623" s="2">
        <f>SUMIF(B$2:B623, B623, C$2:C623)</f>
        <v>11</v>
      </c>
      <c r="G623" s="2">
        <f>VLOOKUP(F623,$L$1:$M$4,2,1)</f>
        <v>0</v>
      </c>
      <c r="H623" s="2">
        <f t="shared" si="19"/>
        <v>0</v>
      </c>
    </row>
    <row r="624" spans="1:8" x14ac:dyDescent="0.25">
      <c r="A624" s="1">
        <v>39491</v>
      </c>
      <c r="B624" s="2" t="s">
        <v>115</v>
      </c>
      <c r="C624">
        <v>17</v>
      </c>
      <c r="D624">
        <f>VLOOKUP(YEAR($A624),cennik__2[],2)</f>
        <v>2.15</v>
      </c>
      <c r="E624">
        <f t="shared" si="18"/>
        <v>36.549999999999997</v>
      </c>
      <c r="F624" s="2">
        <f>SUMIF(B$2:B624, B624, C$2:C624)</f>
        <v>59</v>
      </c>
      <c r="G624" s="2">
        <f>VLOOKUP(F624,$L$1:$M$4,2,1)</f>
        <v>0</v>
      </c>
      <c r="H624" s="2">
        <f t="shared" si="19"/>
        <v>0</v>
      </c>
    </row>
    <row r="625" spans="1:8" x14ac:dyDescent="0.25">
      <c r="A625" s="1">
        <v>39494</v>
      </c>
      <c r="B625" s="2" t="s">
        <v>69</v>
      </c>
      <c r="C625">
        <v>62</v>
      </c>
      <c r="D625">
        <f>VLOOKUP(YEAR($A625),cennik__2[],2)</f>
        <v>2.15</v>
      </c>
      <c r="E625">
        <f t="shared" si="18"/>
        <v>133.29999999999998</v>
      </c>
      <c r="F625" s="2">
        <f>SUMIF(B$2:B625, B625, C$2:C625)</f>
        <v>809</v>
      </c>
      <c r="G625" s="2">
        <f>VLOOKUP(F625,$L$1:$M$4,2,1)</f>
        <v>0.05</v>
      </c>
      <c r="H625" s="2">
        <f t="shared" si="19"/>
        <v>3.1</v>
      </c>
    </row>
    <row r="626" spans="1:8" x14ac:dyDescent="0.25">
      <c r="A626" s="1">
        <v>39494</v>
      </c>
      <c r="B626" s="2" t="s">
        <v>12</v>
      </c>
      <c r="C626">
        <v>103</v>
      </c>
      <c r="D626">
        <f>VLOOKUP(YEAR($A626),cennik__2[],2)</f>
        <v>2.15</v>
      </c>
      <c r="E626">
        <f t="shared" si="18"/>
        <v>221.45</v>
      </c>
      <c r="F626" s="2">
        <f>SUMIF(B$2:B626, B626, C$2:C626)</f>
        <v>8139</v>
      </c>
      <c r="G626" s="2">
        <f>VLOOKUP(F626,$L$1:$M$4,2,1)</f>
        <v>0.1</v>
      </c>
      <c r="H626" s="2">
        <f t="shared" si="19"/>
        <v>10.3</v>
      </c>
    </row>
    <row r="627" spans="1:8" x14ac:dyDescent="0.25">
      <c r="A627" s="1">
        <v>39494</v>
      </c>
      <c r="B627" s="2" t="s">
        <v>35</v>
      </c>
      <c r="C627">
        <v>9</v>
      </c>
      <c r="D627">
        <f>VLOOKUP(YEAR($A627),cennik__2[],2)</f>
        <v>2.15</v>
      </c>
      <c r="E627">
        <f t="shared" si="18"/>
        <v>19.349999999999998</v>
      </c>
      <c r="F627" s="2">
        <f>SUMIF(B$2:B627, B627, C$2:C627)</f>
        <v>16</v>
      </c>
      <c r="G627" s="2">
        <f>VLOOKUP(F627,$L$1:$M$4,2,1)</f>
        <v>0</v>
      </c>
      <c r="H627" s="2">
        <f t="shared" si="19"/>
        <v>0</v>
      </c>
    </row>
    <row r="628" spans="1:8" x14ac:dyDescent="0.25">
      <c r="A628" s="1">
        <v>39495</v>
      </c>
      <c r="B628" s="2" t="s">
        <v>159</v>
      </c>
      <c r="C628">
        <v>5</v>
      </c>
      <c r="D628">
        <f>VLOOKUP(YEAR($A628),cennik__2[],2)</f>
        <v>2.15</v>
      </c>
      <c r="E628">
        <f t="shared" si="18"/>
        <v>10.75</v>
      </c>
      <c r="F628" s="2">
        <f>SUMIF(B$2:B628, B628, C$2:C628)</f>
        <v>5</v>
      </c>
      <c r="G628" s="2">
        <f>VLOOKUP(F628,$L$1:$M$4,2,1)</f>
        <v>0</v>
      </c>
      <c r="H628" s="2">
        <f t="shared" si="19"/>
        <v>0</v>
      </c>
    </row>
    <row r="629" spans="1:8" x14ac:dyDescent="0.25">
      <c r="A629" s="1">
        <v>39495</v>
      </c>
      <c r="B629" s="2" t="s">
        <v>48</v>
      </c>
      <c r="C629">
        <v>452</v>
      </c>
      <c r="D629">
        <f>VLOOKUP(YEAR($A629),cennik__2[],2)</f>
        <v>2.15</v>
      </c>
      <c r="E629">
        <f t="shared" si="18"/>
        <v>971.8</v>
      </c>
      <c r="F629" s="2">
        <f>SUMIF(B$2:B629, B629, C$2:C629)</f>
        <v>8185</v>
      </c>
      <c r="G629" s="2">
        <f>VLOOKUP(F629,$L$1:$M$4,2,1)</f>
        <v>0.1</v>
      </c>
      <c r="H629" s="2">
        <f t="shared" si="19"/>
        <v>45.2</v>
      </c>
    </row>
    <row r="630" spans="1:8" x14ac:dyDescent="0.25">
      <c r="A630" s="1">
        <v>39496</v>
      </c>
      <c r="B630" s="2" t="s">
        <v>160</v>
      </c>
      <c r="C630">
        <v>2</v>
      </c>
      <c r="D630">
        <f>VLOOKUP(YEAR($A630),cennik__2[],2)</f>
        <v>2.15</v>
      </c>
      <c r="E630">
        <f t="shared" si="18"/>
        <v>4.3</v>
      </c>
      <c r="F630" s="2">
        <f>SUMIF(B$2:B630, B630, C$2:C630)</f>
        <v>2</v>
      </c>
      <c r="G630" s="2">
        <f>VLOOKUP(F630,$L$1:$M$4,2,1)</f>
        <v>0</v>
      </c>
      <c r="H630" s="2">
        <f t="shared" si="19"/>
        <v>0</v>
      </c>
    </row>
    <row r="631" spans="1:8" x14ac:dyDescent="0.25">
      <c r="A631" s="1">
        <v>39497</v>
      </c>
      <c r="B631" s="2" t="s">
        <v>53</v>
      </c>
      <c r="C631">
        <v>335</v>
      </c>
      <c r="D631">
        <f>VLOOKUP(YEAR($A631),cennik__2[],2)</f>
        <v>2.15</v>
      </c>
      <c r="E631">
        <f t="shared" si="18"/>
        <v>720.25</v>
      </c>
      <c r="F631" s="2">
        <f>SUMIF(B$2:B631, B631, C$2:C631)</f>
        <v>7878</v>
      </c>
      <c r="G631" s="2">
        <f>VLOOKUP(F631,$L$1:$M$4,2,1)</f>
        <v>0.1</v>
      </c>
      <c r="H631" s="2">
        <f t="shared" si="19"/>
        <v>33.5</v>
      </c>
    </row>
    <row r="632" spans="1:8" x14ac:dyDescent="0.25">
      <c r="A632" s="1">
        <v>39498</v>
      </c>
      <c r="B632" s="2" t="s">
        <v>161</v>
      </c>
      <c r="C632">
        <v>12</v>
      </c>
      <c r="D632">
        <f>VLOOKUP(YEAR($A632),cennik__2[],2)</f>
        <v>2.15</v>
      </c>
      <c r="E632">
        <f t="shared" si="18"/>
        <v>25.799999999999997</v>
      </c>
      <c r="F632" s="2">
        <f>SUMIF(B$2:B632, B632, C$2:C632)</f>
        <v>12</v>
      </c>
      <c r="G632" s="2">
        <f>VLOOKUP(F632,$L$1:$M$4,2,1)</f>
        <v>0</v>
      </c>
      <c r="H632" s="2">
        <f t="shared" si="19"/>
        <v>0</v>
      </c>
    </row>
    <row r="633" spans="1:8" x14ac:dyDescent="0.25">
      <c r="A633" s="1">
        <v>39499</v>
      </c>
      <c r="B633" s="2" t="s">
        <v>82</v>
      </c>
      <c r="C633">
        <v>12</v>
      </c>
      <c r="D633">
        <f>VLOOKUP(YEAR($A633),cennik__2[],2)</f>
        <v>2.15</v>
      </c>
      <c r="E633">
        <f t="shared" si="18"/>
        <v>25.799999999999997</v>
      </c>
      <c r="F633" s="2">
        <f>SUMIF(B$2:B633, B633, C$2:C633)</f>
        <v>35</v>
      </c>
      <c r="G633" s="2">
        <f>VLOOKUP(F633,$L$1:$M$4,2,1)</f>
        <v>0</v>
      </c>
      <c r="H633" s="2">
        <f t="shared" si="19"/>
        <v>0</v>
      </c>
    </row>
    <row r="634" spans="1:8" x14ac:dyDescent="0.25">
      <c r="A634" s="1">
        <v>39500</v>
      </c>
      <c r="B634" s="2" t="s">
        <v>162</v>
      </c>
      <c r="C634">
        <v>5</v>
      </c>
      <c r="D634">
        <f>VLOOKUP(YEAR($A634),cennik__2[],2)</f>
        <v>2.15</v>
      </c>
      <c r="E634">
        <f t="shared" si="18"/>
        <v>10.75</v>
      </c>
      <c r="F634" s="2">
        <f>SUMIF(B$2:B634, B634, C$2:C634)</f>
        <v>5</v>
      </c>
      <c r="G634" s="2">
        <f>VLOOKUP(F634,$L$1:$M$4,2,1)</f>
        <v>0</v>
      </c>
      <c r="H634" s="2">
        <f t="shared" si="19"/>
        <v>0</v>
      </c>
    </row>
    <row r="635" spans="1:8" x14ac:dyDescent="0.25">
      <c r="A635" s="1">
        <v>39500</v>
      </c>
      <c r="B635" s="2" t="s">
        <v>163</v>
      </c>
      <c r="C635">
        <v>2</v>
      </c>
      <c r="D635">
        <f>VLOOKUP(YEAR($A635),cennik__2[],2)</f>
        <v>2.15</v>
      </c>
      <c r="E635">
        <f t="shared" si="18"/>
        <v>4.3</v>
      </c>
      <c r="F635" s="2">
        <f>SUMIF(B$2:B635, B635, C$2:C635)</f>
        <v>2</v>
      </c>
      <c r="G635" s="2">
        <f>VLOOKUP(F635,$L$1:$M$4,2,1)</f>
        <v>0</v>
      </c>
      <c r="H635" s="2">
        <f t="shared" si="19"/>
        <v>0</v>
      </c>
    </row>
    <row r="636" spans="1:8" x14ac:dyDescent="0.25">
      <c r="A636" s="1">
        <v>39501</v>
      </c>
      <c r="B636" s="2" t="s">
        <v>164</v>
      </c>
      <c r="C636">
        <v>10</v>
      </c>
      <c r="D636">
        <f>VLOOKUP(YEAR($A636),cennik__2[],2)</f>
        <v>2.15</v>
      </c>
      <c r="E636">
        <f t="shared" si="18"/>
        <v>21.5</v>
      </c>
      <c r="F636" s="2">
        <f>SUMIF(B$2:B636, B636, C$2:C636)</f>
        <v>10</v>
      </c>
      <c r="G636" s="2">
        <f>VLOOKUP(F636,$L$1:$M$4,2,1)</f>
        <v>0</v>
      </c>
      <c r="H636" s="2">
        <f t="shared" si="19"/>
        <v>0</v>
      </c>
    </row>
    <row r="637" spans="1:8" x14ac:dyDescent="0.25">
      <c r="A637" s="1">
        <v>39503</v>
      </c>
      <c r="B637" s="2" t="s">
        <v>48</v>
      </c>
      <c r="C637">
        <v>308</v>
      </c>
      <c r="D637">
        <f>VLOOKUP(YEAR($A637),cennik__2[],2)</f>
        <v>2.15</v>
      </c>
      <c r="E637">
        <f t="shared" si="18"/>
        <v>662.19999999999993</v>
      </c>
      <c r="F637" s="2">
        <f>SUMIF(B$2:B637, B637, C$2:C637)</f>
        <v>8493</v>
      </c>
      <c r="G637" s="2">
        <f>VLOOKUP(F637,$L$1:$M$4,2,1)</f>
        <v>0.1</v>
      </c>
      <c r="H637" s="2">
        <f t="shared" si="19"/>
        <v>30.8</v>
      </c>
    </row>
    <row r="638" spans="1:8" x14ac:dyDescent="0.25">
      <c r="A638" s="1">
        <v>39505</v>
      </c>
      <c r="B638" s="2" t="s">
        <v>122</v>
      </c>
      <c r="C638">
        <v>5</v>
      </c>
      <c r="D638">
        <f>VLOOKUP(YEAR($A638),cennik__2[],2)</f>
        <v>2.15</v>
      </c>
      <c r="E638">
        <f t="shared" si="18"/>
        <v>10.75</v>
      </c>
      <c r="F638" s="2">
        <f>SUMIF(B$2:B638, B638, C$2:C638)</f>
        <v>25</v>
      </c>
      <c r="G638" s="2">
        <f>VLOOKUP(F638,$L$1:$M$4,2,1)</f>
        <v>0</v>
      </c>
      <c r="H638" s="2">
        <f t="shared" si="19"/>
        <v>0</v>
      </c>
    </row>
    <row r="639" spans="1:8" x14ac:dyDescent="0.25">
      <c r="A639" s="1">
        <v>39505</v>
      </c>
      <c r="B639" s="2" t="s">
        <v>17</v>
      </c>
      <c r="C639">
        <v>446</v>
      </c>
      <c r="D639">
        <f>VLOOKUP(YEAR($A639),cennik__2[],2)</f>
        <v>2.15</v>
      </c>
      <c r="E639">
        <f t="shared" si="18"/>
        <v>958.9</v>
      </c>
      <c r="F639" s="2">
        <f>SUMIF(B$2:B639, B639, C$2:C639)</f>
        <v>7007</v>
      </c>
      <c r="G639" s="2">
        <f>VLOOKUP(F639,$L$1:$M$4,2,1)</f>
        <v>0.1</v>
      </c>
      <c r="H639" s="2">
        <f t="shared" si="19"/>
        <v>44.6</v>
      </c>
    </row>
    <row r="640" spans="1:8" x14ac:dyDescent="0.25">
      <c r="A640" s="1">
        <v>39506</v>
      </c>
      <c r="B640" s="2" t="s">
        <v>10</v>
      </c>
      <c r="C640">
        <v>281</v>
      </c>
      <c r="D640">
        <f>VLOOKUP(YEAR($A640),cennik__2[],2)</f>
        <v>2.15</v>
      </c>
      <c r="E640">
        <f t="shared" si="18"/>
        <v>604.15</v>
      </c>
      <c r="F640" s="2">
        <f>SUMIF(B$2:B640, B640, C$2:C640)</f>
        <v>8942</v>
      </c>
      <c r="G640" s="2">
        <f>VLOOKUP(F640,$L$1:$M$4,2,1)</f>
        <v>0.1</v>
      </c>
      <c r="H640" s="2">
        <f t="shared" si="19"/>
        <v>28.1</v>
      </c>
    </row>
    <row r="641" spans="1:8" x14ac:dyDescent="0.25">
      <c r="A641" s="1">
        <v>39510</v>
      </c>
      <c r="B641" s="2" t="s">
        <v>14</v>
      </c>
      <c r="C641">
        <v>6</v>
      </c>
      <c r="D641">
        <f>VLOOKUP(YEAR($A641),cennik__2[],2)</f>
        <v>2.15</v>
      </c>
      <c r="E641">
        <f t="shared" si="18"/>
        <v>12.899999999999999</v>
      </c>
      <c r="F641" s="2">
        <f>SUMIF(B$2:B641, B641, C$2:C641)</f>
        <v>17</v>
      </c>
      <c r="G641" s="2">
        <f>VLOOKUP(F641,$L$1:$M$4,2,1)</f>
        <v>0</v>
      </c>
      <c r="H641" s="2">
        <f t="shared" si="19"/>
        <v>0</v>
      </c>
    </row>
    <row r="642" spans="1:8" x14ac:dyDescent="0.25">
      <c r="A642" s="1">
        <v>39511</v>
      </c>
      <c r="B642" s="2" t="s">
        <v>10</v>
      </c>
      <c r="C642">
        <v>409</v>
      </c>
      <c r="D642">
        <f>VLOOKUP(YEAR($A642),cennik__2[],2)</f>
        <v>2.15</v>
      </c>
      <c r="E642">
        <f t="shared" ref="E642:E705" si="20">C642*D642</f>
        <v>879.34999999999991</v>
      </c>
      <c r="F642" s="2">
        <f>SUMIF(B$2:B642, B642, C$2:C642)</f>
        <v>9351</v>
      </c>
      <c r="G642" s="2">
        <f>VLOOKUP(F642,$L$1:$M$4,2,1)</f>
        <v>0.1</v>
      </c>
      <c r="H642" s="2">
        <f t="shared" ref="H642:H705" si="21">C642*G642</f>
        <v>40.900000000000006</v>
      </c>
    </row>
    <row r="643" spans="1:8" x14ac:dyDescent="0.25">
      <c r="A643" s="1">
        <v>39511</v>
      </c>
      <c r="B643" s="2" t="s">
        <v>69</v>
      </c>
      <c r="C643">
        <v>191</v>
      </c>
      <c r="D643">
        <f>VLOOKUP(YEAR($A643),cennik__2[],2)</f>
        <v>2.15</v>
      </c>
      <c r="E643">
        <f t="shared" si="20"/>
        <v>410.65</v>
      </c>
      <c r="F643" s="2">
        <f>SUMIF(B$2:B643, B643, C$2:C643)</f>
        <v>1000</v>
      </c>
      <c r="G643" s="2">
        <f>VLOOKUP(F643,$L$1:$M$4,2,1)</f>
        <v>0.1</v>
      </c>
      <c r="H643" s="2">
        <f t="shared" si="21"/>
        <v>19.100000000000001</v>
      </c>
    </row>
    <row r="644" spans="1:8" x14ac:dyDescent="0.25">
      <c r="A644" s="1">
        <v>39512</v>
      </c>
      <c r="B644" s="2" t="s">
        <v>53</v>
      </c>
      <c r="C644">
        <v>404</v>
      </c>
      <c r="D644">
        <f>VLOOKUP(YEAR($A644),cennik__2[],2)</f>
        <v>2.15</v>
      </c>
      <c r="E644">
        <f t="shared" si="20"/>
        <v>868.59999999999991</v>
      </c>
      <c r="F644" s="2">
        <f>SUMIF(B$2:B644, B644, C$2:C644)</f>
        <v>8282</v>
      </c>
      <c r="G644" s="2">
        <f>VLOOKUP(F644,$L$1:$M$4,2,1)</f>
        <v>0.1</v>
      </c>
      <c r="H644" s="2">
        <f t="shared" si="21"/>
        <v>40.400000000000006</v>
      </c>
    </row>
    <row r="645" spans="1:8" x14ac:dyDescent="0.25">
      <c r="A645" s="1">
        <v>39512</v>
      </c>
      <c r="B645" s="2" t="s">
        <v>31</v>
      </c>
      <c r="C645">
        <v>135</v>
      </c>
      <c r="D645">
        <f>VLOOKUP(YEAR($A645),cennik__2[],2)</f>
        <v>2.15</v>
      </c>
      <c r="E645">
        <f t="shared" si="20"/>
        <v>290.25</v>
      </c>
      <c r="F645" s="2">
        <f>SUMIF(B$2:B645, B645, C$2:C645)</f>
        <v>1307</v>
      </c>
      <c r="G645" s="2">
        <f>VLOOKUP(F645,$L$1:$M$4,2,1)</f>
        <v>0.1</v>
      </c>
      <c r="H645" s="2">
        <f t="shared" si="21"/>
        <v>13.5</v>
      </c>
    </row>
    <row r="646" spans="1:8" x14ac:dyDescent="0.25">
      <c r="A646" s="1">
        <v>39512</v>
      </c>
      <c r="B646" s="2" t="s">
        <v>30</v>
      </c>
      <c r="C646">
        <v>20</v>
      </c>
      <c r="D646">
        <f>VLOOKUP(YEAR($A646),cennik__2[],2)</f>
        <v>2.15</v>
      </c>
      <c r="E646">
        <f t="shared" si="20"/>
        <v>43</v>
      </c>
      <c r="F646" s="2">
        <f>SUMIF(B$2:B646, B646, C$2:C646)</f>
        <v>48</v>
      </c>
      <c r="G646" s="2">
        <f>VLOOKUP(F646,$L$1:$M$4,2,1)</f>
        <v>0</v>
      </c>
      <c r="H646" s="2">
        <f t="shared" si="21"/>
        <v>0</v>
      </c>
    </row>
    <row r="647" spans="1:8" x14ac:dyDescent="0.25">
      <c r="A647" s="1">
        <v>39514</v>
      </c>
      <c r="B647" s="2" t="s">
        <v>61</v>
      </c>
      <c r="C647">
        <v>54</v>
      </c>
      <c r="D647">
        <f>VLOOKUP(YEAR($A647),cennik__2[],2)</f>
        <v>2.15</v>
      </c>
      <c r="E647">
        <f t="shared" si="20"/>
        <v>116.1</v>
      </c>
      <c r="F647" s="2">
        <f>SUMIF(B$2:B647, B647, C$2:C647)</f>
        <v>420</v>
      </c>
      <c r="G647" s="2">
        <f>VLOOKUP(F647,$L$1:$M$4,2,1)</f>
        <v>0.05</v>
      </c>
      <c r="H647" s="2">
        <f t="shared" si="21"/>
        <v>2.7</v>
      </c>
    </row>
    <row r="648" spans="1:8" x14ac:dyDescent="0.25">
      <c r="A648" s="1">
        <v>39514</v>
      </c>
      <c r="B648" s="2" t="s">
        <v>55</v>
      </c>
      <c r="C648">
        <v>129</v>
      </c>
      <c r="D648">
        <f>VLOOKUP(YEAR($A648),cennik__2[],2)</f>
        <v>2.15</v>
      </c>
      <c r="E648">
        <f t="shared" si="20"/>
        <v>277.34999999999997</v>
      </c>
      <c r="F648" s="2">
        <f>SUMIF(B$2:B648, B648, C$2:C648)</f>
        <v>1220</v>
      </c>
      <c r="G648" s="2">
        <f>VLOOKUP(F648,$L$1:$M$4,2,1)</f>
        <v>0.1</v>
      </c>
      <c r="H648" s="2">
        <f t="shared" si="21"/>
        <v>12.9</v>
      </c>
    </row>
    <row r="649" spans="1:8" x14ac:dyDescent="0.25">
      <c r="A649" s="1">
        <v>39517</v>
      </c>
      <c r="B649" s="2" t="s">
        <v>165</v>
      </c>
      <c r="C649">
        <v>11</v>
      </c>
      <c r="D649">
        <f>VLOOKUP(YEAR($A649),cennik__2[],2)</f>
        <v>2.15</v>
      </c>
      <c r="E649">
        <f t="shared" si="20"/>
        <v>23.65</v>
      </c>
      <c r="F649" s="2">
        <f>SUMIF(B$2:B649, B649, C$2:C649)</f>
        <v>11</v>
      </c>
      <c r="G649" s="2">
        <f>VLOOKUP(F649,$L$1:$M$4,2,1)</f>
        <v>0</v>
      </c>
      <c r="H649" s="2">
        <f t="shared" si="21"/>
        <v>0</v>
      </c>
    </row>
    <row r="650" spans="1:8" x14ac:dyDescent="0.25">
      <c r="A650" s="1">
        <v>39518</v>
      </c>
      <c r="B650" s="2" t="s">
        <v>25</v>
      </c>
      <c r="C650">
        <v>383</v>
      </c>
      <c r="D650">
        <f>VLOOKUP(YEAR($A650),cennik__2[],2)</f>
        <v>2.15</v>
      </c>
      <c r="E650">
        <f t="shared" si="20"/>
        <v>823.44999999999993</v>
      </c>
      <c r="F650" s="2">
        <f>SUMIF(B$2:B650, B650, C$2:C650)</f>
        <v>6720</v>
      </c>
      <c r="G650" s="2">
        <f>VLOOKUP(F650,$L$1:$M$4,2,1)</f>
        <v>0.1</v>
      </c>
      <c r="H650" s="2">
        <f t="shared" si="21"/>
        <v>38.300000000000004</v>
      </c>
    </row>
    <row r="651" spans="1:8" x14ac:dyDescent="0.25">
      <c r="A651" s="1">
        <v>39519</v>
      </c>
      <c r="B651" s="2" t="s">
        <v>13</v>
      </c>
      <c r="C651">
        <v>46</v>
      </c>
      <c r="D651">
        <f>VLOOKUP(YEAR($A651),cennik__2[],2)</f>
        <v>2.15</v>
      </c>
      <c r="E651">
        <f t="shared" si="20"/>
        <v>98.899999999999991</v>
      </c>
      <c r="F651" s="2">
        <f>SUMIF(B$2:B651, B651, C$2:C651)</f>
        <v>1357</v>
      </c>
      <c r="G651" s="2">
        <f>VLOOKUP(F651,$L$1:$M$4,2,1)</f>
        <v>0.1</v>
      </c>
      <c r="H651" s="2">
        <f t="shared" si="21"/>
        <v>4.6000000000000005</v>
      </c>
    </row>
    <row r="652" spans="1:8" x14ac:dyDescent="0.25">
      <c r="A652" s="1">
        <v>39520</v>
      </c>
      <c r="B652" s="2" t="s">
        <v>134</v>
      </c>
      <c r="C652">
        <v>61</v>
      </c>
      <c r="D652">
        <f>VLOOKUP(YEAR($A652),cennik__2[],2)</f>
        <v>2.15</v>
      </c>
      <c r="E652">
        <f t="shared" si="20"/>
        <v>131.15</v>
      </c>
      <c r="F652" s="2">
        <f>SUMIF(B$2:B652, B652, C$2:C652)</f>
        <v>342</v>
      </c>
      <c r="G652" s="2">
        <f>VLOOKUP(F652,$L$1:$M$4,2,1)</f>
        <v>0.05</v>
      </c>
      <c r="H652" s="2">
        <f t="shared" si="21"/>
        <v>3.0500000000000003</v>
      </c>
    </row>
    <row r="653" spans="1:8" x14ac:dyDescent="0.25">
      <c r="A653" s="1">
        <v>39522</v>
      </c>
      <c r="B653" s="2" t="s">
        <v>31</v>
      </c>
      <c r="C653">
        <v>166</v>
      </c>
      <c r="D653">
        <f>VLOOKUP(YEAR($A653),cennik__2[],2)</f>
        <v>2.15</v>
      </c>
      <c r="E653">
        <f t="shared" si="20"/>
        <v>356.9</v>
      </c>
      <c r="F653" s="2">
        <f>SUMIF(B$2:B653, B653, C$2:C653)</f>
        <v>1473</v>
      </c>
      <c r="G653" s="2">
        <f>VLOOKUP(F653,$L$1:$M$4,2,1)</f>
        <v>0.1</v>
      </c>
      <c r="H653" s="2">
        <f t="shared" si="21"/>
        <v>16.600000000000001</v>
      </c>
    </row>
    <row r="654" spans="1:8" x14ac:dyDescent="0.25">
      <c r="A654" s="1">
        <v>39523</v>
      </c>
      <c r="B654" s="2" t="s">
        <v>72</v>
      </c>
      <c r="C654">
        <v>91</v>
      </c>
      <c r="D654">
        <f>VLOOKUP(YEAR($A654),cennik__2[],2)</f>
        <v>2.15</v>
      </c>
      <c r="E654">
        <f t="shared" si="20"/>
        <v>195.65</v>
      </c>
      <c r="F654" s="2">
        <f>SUMIF(B$2:B654, B654, C$2:C654)</f>
        <v>1246</v>
      </c>
      <c r="G654" s="2">
        <f>VLOOKUP(F654,$L$1:$M$4,2,1)</f>
        <v>0.1</v>
      </c>
      <c r="H654" s="2">
        <f t="shared" si="21"/>
        <v>9.1</v>
      </c>
    </row>
    <row r="655" spans="1:8" x14ac:dyDescent="0.25">
      <c r="A655" s="1">
        <v>39524</v>
      </c>
      <c r="B655" s="2" t="s">
        <v>166</v>
      </c>
      <c r="C655">
        <v>10</v>
      </c>
      <c r="D655">
        <f>VLOOKUP(YEAR($A655),cennik__2[],2)</f>
        <v>2.15</v>
      </c>
      <c r="E655">
        <f t="shared" si="20"/>
        <v>21.5</v>
      </c>
      <c r="F655" s="2">
        <f>SUMIF(B$2:B655, B655, C$2:C655)</f>
        <v>10</v>
      </c>
      <c r="G655" s="2">
        <f>VLOOKUP(F655,$L$1:$M$4,2,1)</f>
        <v>0</v>
      </c>
      <c r="H655" s="2">
        <f t="shared" si="21"/>
        <v>0</v>
      </c>
    </row>
    <row r="656" spans="1:8" x14ac:dyDescent="0.25">
      <c r="A656" s="1">
        <v>39526</v>
      </c>
      <c r="B656" s="2" t="s">
        <v>167</v>
      </c>
      <c r="C656">
        <v>19</v>
      </c>
      <c r="D656">
        <f>VLOOKUP(YEAR($A656),cennik__2[],2)</f>
        <v>2.15</v>
      </c>
      <c r="E656">
        <f t="shared" si="20"/>
        <v>40.85</v>
      </c>
      <c r="F656" s="2">
        <f>SUMIF(B$2:B656, B656, C$2:C656)</f>
        <v>19</v>
      </c>
      <c r="G656" s="2">
        <f>VLOOKUP(F656,$L$1:$M$4,2,1)</f>
        <v>0</v>
      </c>
      <c r="H656" s="2">
        <f t="shared" si="21"/>
        <v>0</v>
      </c>
    </row>
    <row r="657" spans="1:8" x14ac:dyDescent="0.25">
      <c r="A657" s="1">
        <v>39526</v>
      </c>
      <c r="B657" s="2" t="s">
        <v>168</v>
      </c>
      <c r="C657">
        <v>2</v>
      </c>
      <c r="D657">
        <f>VLOOKUP(YEAR($A657),cennik__2[],2)</f>
        <v>2.15</v>
      </c>
      <c r="E657">
        <f t="shared" si="20"/>
        <v>4.3</v>
      </c>
      <c r="F657" s="2">
        <f>SUMIF(B$2:B657, B657, C$2:C657)</f>
        <v>2</v>
      </c>
      <c r="G657" s="2">
        <f>VLOOKUP(F657,$L$1:$M$4,2,1)</f>
        <v>0</v>
      </c>
      <c r="H657" s="2">
        <f t="shared" si="21"/>
        <v>0</v>
      </c>
    </row>
    <row r="658" spans="1:8" x14ac:dyDescent="0.25">
      <c r="A658" s="1">
        <v>39527</v>
      </c>
      <c r="B658" s="2" t="s">
        <v>38</v>
      </c>
      <c r="C658">
        <v>125</v>
      </c>
      <c r="D658">
        <f>VLOOKUP(YEAR($A658),cennik__2[],2)</f>
        <v>2.15</v>
      </c>
      <c r="E658">
        <f t="shared" si="20"/>
        <v>268.75</v>
      </c>
      <c r="F658" s="2">
        <f>SUMIF(B$2:B658, B658, C$2:C658)</f>
        <v>992</v>
      </c>
      <c r="G658" s="2">
        <f>VLOOKUP(F658,$L$1:$M$4,2,1)</f>
        <v>0.05</v>
      </c>
      <c r="H658" s="2">
        <f t="shared" si="21"/>
        <v>6.25</v>
      </c>
    </row>
    <row r="659" spans="1:8" x14ac:dyDescent="0.25">
      <c r="A659" s="1">
        <v>39527</v>
      </c>
      <c r="B659" s="2" t="s">
        <v>25</v>
      </c>
      <c r="C659">
        <v>248</v>
      </c>
      <c r="D659">
        <f>VLOOKUP(YEAR($A659),cennik__2[],2)</f>
        <v>2.15</v>
      </c>
      <c r="E659">
        <f t="shared" si="20"/>
        <v>533.19999999999993</v>
      </c>
      <c r="F659" s="2">
        <f>SUMIF(B$2:B659, B659, C$2:C659)</f>
        <v>6968</v>
      </c>
      <c r="G659" s="2">
        <f>VLOOKUP(F659,$L$1:$M$4,2,1)</f>
        <v>0.1</v>
      </c>
      <c r="H659" s="2">
        <f t="shared" si="21"/>
        <v>24.8</v>
      </c>
    </row>
    <row r="660" spans="1:8" x14ac:dyDescent="0.25">
      <c r="A660" s="1">
        <v>39527</v>
      </c>
      <c r="B660" s="2" t="s">
        <v>105</v>
      </c>
      <c r="C660">
        <v>298</v>
      </c>
      <c r="D660">
        <f>VLOOKUP(YEAR($A660),cennik__2[],2)</f>
        <v>2.15</v>
      </c>
      <c r="E660">
        <f t="shared" si="20"/>
        <v>640.69999999999993</v>
      </c>
      <c r="F660" s="2">
        <f>SUMIF(B$2:B660, B660, C$2:C660)</f>
        <v>1437</v>
      </c>
      <c r="G660" s="2">
        <f>VLOOKUP(F660,$L$1:$M$4,2,1)</f>
        <v>0.1</v>
      </c>
      <c r="H660" s="2">
        <f t="shared" si="21"/>
        <v>29.8</v>
      </c>
    </row>
    <row r="661" spans="1:8" x14ac:dyDescent="0.25">
      <c r="A661" s="1">
        <v>39528</v>
      </c>
      <c r="B661" s="2" t="s">
        <v>25</v>
      </c>
      <c r="C661">
        <v>406</v>
      </c>
      <c r="D661">
        <f>VLOOKUP(YEAR($A661),cennik__2[],2)</f>
        <v>2.15</v>
      </c>
      <c r="E661">
        <f t="shared" si="20"/>
        <v>872.9</v>
      </c>
      <c r="F661" s="2">
        <f>SUMIF(B$2:B661, B661, C$2:C661)</f>
        <v>7374</v>
      </c>
      <c r="G661" s="2">
        <f>VLOOKUP(F661,$L$1:$M$4,2,1)</f>
        <v>0.1</v>
      </c>
      <c r="H661" s="2">
        <f t="shared" si="21"/>
        <v>40.6</v>
      </c>
    </row>
    <row r="662" spans="1:8" x14ac:dyDescent="0.25">
      <c r="A662" s="1">
        <v>39529</v>
      </c>
      <c r="B662" s="2" t="s">
        <v>22</v>
      </c>
      <c r="C662">
        <v>46</v>
      </c>
      <c r="D662">
        <f>VLOOKUP(YEAR($A662),cennik__2[],2)</f>
        <v>2.15</v>
      </c>
      <c r="E662">
        <f t="shared" si="20"/>
        <v>98.899999999999991</v>
      </c>
      <c r="F662" s="2">
        <f>SUMIF(B$2:B662, B662, C$2:C662)</f>
        <v>1433</v>
      </c>
      <c r="G662" s="2">
        <f>VLOOKUP(F662,$L$1:$M$4,2,1)</f>
        <v>0.1</v>
      </c>
      <c r="H662" s="2">
        <f t="shared" si="21"/>
        <v>4.6000000000000005</v>
      </c>
    </row>
    <row r="663" spans="1:8" x14ac:dyDescent="0.25">
      <c r="A663" s="1">
        <v>39530</v>
      </c>
      <c r="B663" s="2" t="s">
        <v>72</v>
      </c>
      <c r="C663">
        <v>106</v>
      </c>
      <c r="D663">
        <f>VLOOKUP(YEAR($A663),cennik__2[],2)</f>
        <v>2.15</v>
      </c>
      <c r="E663">
        <f t="shared" si="20"/>
        <v>227.89999999999998</v>
      </c>
      <c r="F663" s="2">
        <f>SUMIF(B$2:B663, B663, C$2:C663)</f>
        <v>1352</v>
      </c>
      <c r="G663" s="2">
        <f>VLOOKUP(F663,$L$1:$M$4,2,1)</f>
        <v>0.1</v>
      </c>
      <c r="H663" s="2">
        <f t="shared" si="21"/>
        <v>10.600000000000001</v>
      </c>
    </row>
    <row r="664" spans="1:8" x14ac:dyDescent="0.25">
      <c r="A664" s="1">
        <v>39532</v>
      </c>
      <c r="B664" s="2" t="s">
        <v>12</v>
      </c>
      <c r="C664">
        <v>121</v>
      </c>
      <c r="D664">
        <f>VLOOKUP(YEAR($A664),cennik__2[],2)</f>
        <v>2.15</v>
      </c>
      <c r="E664">
        <f t="shared" si="20"/>
        <v>260.14999999999998</v>
      </c>
      <c r="F664" s="2">
        <f>SUMIF(B$2:B664, B664, C$2:C664)</f>
        <v>8260</v>
      </c>
      <c r="G664" s="2">
        <f>VLOOKUP(F664,$L$1:$M$4,2,1)</f>
        <v>0.1</v>
      </c>
      <c r="H664" s="2">
        <f t="shared" si="21"/>
        <v>12.100000000000001</v>
      </c>
    </row>
    <row r="665" spans="1:8" x14ac:dyDescent="0.25">
      <c r="A665" s="1">
        <v>39536</v>
      </c>
      <c r="B665" s="2" t="s">
        <v>48</v>
      </c>
      <c r="C665">
        <v>170</v>
      </c>
      <c r="D665">
        <f>VLOOKUP(YEAR($A665),cennik__2[],2)</f>
        <v>2.15</v>
      </c>
      <c r="E665">
        <f t="shared" si="20"/>
        <v>365.5</v>
      </c>
      <c r="F665" s="2">
        <f>SUMIF(B$2:B665, B665, C$2:C665)</f>
        <v>8663</v>
      </c>
      <c r="G665" s="2">
        <f>VLOOKUP(F665,$L$1:$M$4,2,1)</f>
        <v>0.1</v>
      </c>
      <c r="H665" s="2">
        <f t="shared" si="21"/>
        <v>17</v>
      </c>
    </row>
    <row r="666" spans="1:8" x14ac:dyDescent="0.25">
      <c r="A666" s="1">
        <v>39536</v>
      </c>
      <c r="B666" s="2" t="s">
        <v>17</v>
      </c>
      <c r="C666">
        <v>431</v>
      </c>
      <c r="D666">
        <f>VLOOKUP(YEAR($A666),cennik__2[],2)</f>
        <v>2.15</v>
      </c>
      <c r="E666">
        <f t="shared" si="20"/>
        <v>926.65</v>
      </c>
      <c r="F666" s="2">
        <f>SUMIF(B$2:B666, B666, C$2:C666)</f>
        <v>7438</v>
      </c>
      <c r="G666" s="2">
        <f>VLOOKUP(F666,$L$1:$M$4,2,1)</f>
        <v>0.1</v>
      </c>
      <c r="H666" s="2">
        <f t="shared" si="21"/>
        <v>43.1</v>
      </c>
    </row>
    <row r="667" spans="1:8" x14ac:dyDescent="0.25">
      <c r="A667" s="1">
        <v>39537</v>
      </c>
      <c r="B667" s="2" t="s">
        <v>53</v>
      </c>
      <c r="C667">
        <v>483</v>
      </c>
      <c r="D667">
        <f>VLOOKUP(YEAR($A667),cennik__2[],2)</f>
        <v>2.15</v>
      </c>
      <c r="E667">
        <f t="shared" si="20"/>
        <v>1038.45</v>
      </c>
      <c r="F667" s="2">
        <f>SUMIF(B$2:B667, B667, C$2:C667)</f>
        <v>8765</v>
      </c>
      <c r="G667" s="2">
        <f>VLOOKUP(F667,$L$1:$M$4,2,1)</f>
        <v>0.1</v>
      </c>
      <c r="H667" s="2">
        <f t="shared" si="21"/>
        <v>48.300000000000004</v>
      </c>
    </row>
    <row r="668" spans="1:8" x14ac:dyDescent="0.25">
      <c r="A668" s="1">
        <v>39539</v>
      </c>
      <c r="B668" s="2" t="s">
        <v>10</v>
      </c>
      <c r="C668">
        <v>354</v>
      </c>
      <c r="D668">
        <f>VLOOKUP(YEAR($A668),cennik__2[],2)</f>
        <v>2.15</v>
      </c>
      <c r="E668">
        <f t="shared" si="20"/>
        <v>761.1</v>
      </c>
      <c r="F668" s="2">
        <f>SUMIF(B$2:B668, B668, C$2:C668)</f>
        <v>9705</v>
      </c>
      <c r="G668" s="2">
        <f>VLOOKUP(F668,$L$1:$M$4,2,1)</f>
        <v>0.1</v>
      </c>
      <c r="H668" s="2">
        <f t="shared" si="21"/>
        <v>35.4</v>
      </c>
    </row>
    <row r="669" spans="1:8" x14ac:dyDescent="0.25">
      <c r="A669" s="1">
        <v>39541</v>
      </c>
      <c r="B669" s="2" t="s">
        <v>72</v>
      </c>
      <c r="C669">
        <v>65</v>
      </c>
      <c r="D669">
        <f>VLOOKUP(YEAR($A669),cennik__2[],2)</f>
        <v>2.15</v>
      </c>
      <c r="E669">
        <f t="shared" si="20"/>
        <v>139.75</v>
      </c>
      <c r="F669" s="2">
        <f>SUMIF(B$2:B669, B669, C$2:C669)</f>
        <v>1417</v>
      </c>
      <c r="G669" s="2">
        <f>VLOOKUP(F669,$L$1:$M$4,2,1)</f>
        <v>0.1</v>
      </c>
      <c r="H669" s="2">
        <f t="shared" si="21"/>
        <v>6.5</v>
      </c>
    </row>
    <row r="670" spans="1:8" x14ac:dyDescent="0.25">
      <c r="A670" s="1">
        <v>39544</v>
      </c>
      <c r="B670" s="2" t="s">
        <v>27</v>
      </c>
      <c r="C670">
        <v>176</v>
      </c>
      <c r="D670">
        <f>VLOOKUP(YEAR($A670),cennik__2[],2)</f>
        <v>2.15</v>
      </c>
      <c r="E670">
        <f t="shared" si="20"/>
        <v>378.4</v>
      </c>
      <c r="F670" s="2">
        <f>SUMIF(B$2:B670, B670, C$2:C670)</f>
        <v>3355</v>
      </c>
      <c r="G670" s="2">
        <f>VLOOKUP(F670,$L$1:$M$4,2,1)</f>
        <v>0.1</v>
      </c>
      <c r="H670" s="2">
        <f t="shared" si="21"/>
        <v>17.600000000000001</v>
      </c>
    </row>
    <row r="671" spans="1:8" x14ac:dyDescent="0.25">
      <c r="A671" s="1">
        <v>39545</v>
      </c>
      <c r="B671" s="2" t="s">
        <v>54</v>
      </c>
      <c r="C671">
        <v>2</v>
      </c>
      <c r="D671">
        <f>VLOOKUP(YEAR($A671),cennik__2[],2)</f>
        <v>2.15</v>
      </c>
      <c r="E671">
        <f t="shared" si="20"/>
        <v>4.3</v>
      </c>
      <c r="F671" s="2">
        <f>SUMIF(B$2:B671, B671, C$2:C671)</f>
        <v>9</v>
      </c>
      <c r="G671" s="2">
        <f>VLOOKUP(F671,$L$1:$M$4,2,1)</f>
        <v>0</v>
      </c>
      <c r="H671" s="2">
        <f t="shared" si="21"/>
        <v>0</v>
      </c>
    </row>
    <row r="672" spans="1:8" x14ac:dyDescent="0.25">
      <c r="A672" s="1">
        <v>39546</v>
      </c>
      <c r="B672" s="2" t="s">
        <v>69</v>
      </c>
      <c r="C672">
        <v>46</v>
      </c>
      <c r="D672">
        <f>VLOOKUP(YEAR($A672),cennik__2[],2)</f>
        <v>2.15</v>
      </c>
      <c r="E672">
        <f t="shared" si="20"/>
        <v>98.899999999999991</v>
      </c>
      <c r="F672" s="2">
        <f>SUMIF(B$2:B672, B672, C$2:C672)</f>
        <v>1046</v>
      </c>
      <c r="G672" s="2">
        <f>VLOOKUP(F672,$L$1:$M$4,2,1)</f>
        <v>0.1</v>
      </c>
      <c r="H672" s="2">
        <f t="shared" si="21"/>
        <v>4.6000000000000005</v>
      </c>
    </row>
    <row r="673" spans="1:8" x14ac:dyDescent="0.25">
      <c r="A673" s="1">
        <v>39549</v>
      </c>
      <c r="B673" s="2" t="s">
        <v>105</v>
      </c>
      <c r="C673">
        <v>477</v>
      </c>
      <c r="D673">
        <f>VLOOKUP(YEAR($A673),cennik__2[],2)</f>
        <v>2.15</v>
      </c>
      <c r="E673">
        <f t="shared" si="20"/>
        <v>1025.55</v>
      </c>
      <c r="F673" s="2">
        <f>SUMIF(B$2:B673, B673, C$2:C673)</f>
        <v>1914</v>
      </c>
      <c r="G673" s="2">
        <f>VLOOKUP(F673,$L$1:$M$4,2,1)</f>
        <v>0.1</v>
      </c>
      <c r="H673" s="2">
        <f t="shared" si="21"/>
        <v>47.7</v>
      </c>
    </row>
    <row r="674" spans="1:8" x14ac:dyDescent="0.25">
      <c r="A674" s="1">
        <v>39550</v>
      </c>
      <c r="B674" s="2" t="s">
        <v>60</v>
      </c>
      <c r="C674">
        <v>6</v>
      </c>
      <c r="D674">
        <f>VLOOKUP(YEAR($A674),cennik__2[],2)</f>
        <v>2.15</v>
      </c>
      <c r="E674">
        <f t="shared" si="20"/>
        <v>12.899999999999999</v>
      </c>
      <c r="F674" s="2">
        <f>SUMIF(B$2:B674, B674, C$2:C674)</f>
        <v>29</v>
      </c>
      <c r="G674" s="2">
        <f>VLOOKUP(F674,$L$1:$M$4,2,1)</f>
        <v>0</v>
      </c>
      <c r="H674" s="2">
        <f t="shared" si="21"/>
        <v>0</v>
      </c>
    </row>
    <row r="675" spans="1:8" x14ac:dyDescent="0.25">
      <c r="A675" s="1">
        <v>39552</v>
      </c>
      <c r="B675" s="2" t="s">
        <v>51</v>
      </c>
      <c r="C675">
        <v>11</v>
      </c>
      <c r="D675">
        <f>VLOOKUP(YEAR($A675),cennik__2[],2)</f>
        <v>2.15</v>
      </c>
      <c r="E675">
        <f t="shared" si="20"/>
        <v>23.65</v>
      </c>
      <c r="F675" s="2">
        <f>SUMIF(B$2:B675, B675, C$2:C675)</f>
        <v>24</v>
      </c>
      <c r="G675" s="2">
        <f>VLOOKUP(F675,$L$1:$M$4,2,1)</f>
        <v>0</v>
      </c>
      <c r="H675" s="2">
        <f t="shared" si="21"/>
        <v>0</v>
      </c>
    </row>
    <row r="676" spans="1:8" x14ac:dyDescent="0.25">
      <c r="A676" s="1">
        <v>39552</v>
      </c>
      <c r="B676" s="2" t="s">
        <v>69</v>
      </c>
      <c r="C676">
        <v>126</v>
      </c>
      <c r="D676">
        <f>VLOOKUP(YEAR($A676),cennik__2[],2)</f>
        <v>2.15</v>
      </c>
      <c r="E676">
        <f t="shared" si="20"/>
        <v>270.89999999999998</v>
      </c>
      <c r="F676" s="2">
        <f>SUMIF(B$2:B676, B676, C$2:C676)</f>
        <v>1172</v>
      </c>
      <c r="G676" s="2">
        <f>VLOOKUP(F676,$L$1:$M$4,2,1)</f>
        <v>0.1</v>
      </c>
      <c r="H676" s="2">
        <f t="shared" si="21"/>
        <v>12.600000000000001</v>
      </c>
    </row>
    <row r="677" spans="1:8" x14ac:dyDescent="0.25">
      <c r="A677" s="1">
        <v>39552</v>
      </c>
      <c r="B677" s="2" t="s">
        <v>21</v>
      </c>
      <c r="C677">
        <v>190</v>
      </c>
      <c r="D677">
        <f>VLOOKUP(YEAR($A677),cennik__2[],2)</f>
        <v>2.15</v>
      </c>
      <c r="E677">
        <f t="shared" si="20"/>
        <v>408.5</v>
      </c>
      <c r="F677" s="2">
        <f>SUMIF(B$2:B677, B677, C$2:C677)</f>
        <v>2141</v>
      </c>
      <c r="G677" s="2">
        <f>VLOOKUP(F677,$L$1:$M$4,2,1)</f>
        <v>0.1</v>
      </c>
      <c r="H677" s="2">
        <f t="shared" si="21"/>
        <v>19</v>
      </c>
    </row>
    <row r="678" spans="1:8" x14ac:dyDescent="0.25">
      <c r="A678" s="1">
        <v>39553</v>
      </c>
      <c r="B678" s="2" t="s">
        <v>53</v>
      </c>
      <c r="C678">
        <v>358</v>
      </c>
      <c r="D678">
        <f>VLOOKUP(YEAR($A678),cennik__2[],2)</f>
        <v>2.15</v>
      </c>
      <c r="E678">
        <f t="shared" si="20"/>
        <v>769.69999999999993</v>
      </c>
      <c r="F678" s="2">
        <f>SUMIF(B$2:B678, B678, C$2:C678)</f>
        <v>9123</v>
      </c>
      <c r="G678" s="2">
        <f>VLOOKUP(F678,$L$1:$M$4,2,1)</f>
        <v>0.1</v>
      </c>
      <c r="H678" s="2">
        <f t="shared" si="21"/>
        <v>35.800000000000004</v>
      </c>
    </row>
    <row r="679" spans="1:8" x14ac:dyDescent="0.25">
      <c r="A679" s="1">
        <v>39553</v>
      </c>
      <c r="B679" s="2" t="s">
        <v>42</v>
      </c>
      <c r="C679">
        <v>78</v>
      </c>
      <c r="D679">
        <f>VLOOKUP(YEAR($A679),cennik__2[],2)</f>
        <v>2.15</v>
      </c>
      <c r="E679">
        <f t="shared" si="20"/>
        <v>167.7</v>
      </c>
      <c r="F679" s="2">
        <f>SUMIF(B$2:B679, B679, C$2:C679)</f>
        <v>802</v>
      </c>
      <c r="G679" s="2">
        <f>VLOOKUP(F679,$L$1:$M$4,2,1)</f>
        <v>0.05</v>
      </c>
      <c r="H679" s="2">
        <f t="shared" si="21"/>
        <v>3.9000000000000004</v>
      </c>
    </row>
    <row r="680" spans="1:8" x14ac:dyDescent="0.25">
      <c r="A680" s="1">
        <v>39553</v>
      </c>
      <c r="B680" s="2" t="s">
        <v>74</v>
      </c>
      <c r="C680">
        <v>129</v>
      </c>
      <c r="D680">
        <f>VLOOKUP(YEAR($A680),cennik__2[],2)</f>
        <v>2.15</v>
      </c>
      <c r="E680">
        <f t="shared" si="20"/>
        <v>277.34999999999997</v>
      </c>
      <c r="F680" s="2">
        <f>SUMIF(B$2:B680, B680, C$2:C680)</f>
        <v>900</v>
      </c>
      <c r="G680" s="2">
        <f>VLOOKUP(F680,$L$1:$M$4,2,1)</f>
        <v>0.05</v>
      </c>
      <c r="H680" s="2">
        <f t="shared" si="21"/>
        <v>6.45</v>
      </c>
    </row>
    <row r="681" spans="1:8" x14ac:dyDescent="0.25">
      <c r="A681" s="1">
        <v>39554</v>
      </c>
      <c r="B681" s="2" t="s">
        <v>17</v>
      </c>
      <c r="C681">
        <v>433</v>
      </c>
      <c r="D681">
        <f>VLOOKUP(YEAR($A681),cennik__2[],2)</f>
        <v>2.15</v>
      </c>
      <c r="E681">
        <f t="shared" si="20"/>
        <v>930.94999999999993</v>
      </c>
      <c r="F681" s="2">
        <f>SUMIF(B$2:B681, B681, C$2:C681)</f>
        <v>7871</v>
      </c>
      <c r="G681" s="2">
        <f>VLOOKUP(F681,$L$1:$M$4,2,1)</f>
        <v>0.1</v>
      </c>
      <c r="H681" s="2">
        <f t="shared" si="21"/>
        <v>43.300000000000004</v>
      </c>
    </row>
    <row r="682" spans="1:8" x14ac:dyDescent="0.25">
      <c r="A682" s="1">
        <v>39555</v>
      </c>
      <c r="B682" s="2" t="s">
        <v>93</v>
      </c>
      <c r="C682">
        <v>18</v>
      </c>
      <c r="D682">
        <f>VLOOKUP(YEAR($A682),cennik__2[],2)</f>
        <v>2.15</v>
      </c>
      <c r="E682">
        <f t="shared" si="20"/>
        <v>38.699999999999996</v>
      </c>
      <c r="F682" s="2">
        <f>SUMIF(B$2:B682, B682, C$2:C682)</f>
        <v>60</v>
      </c>
      <c r="G682" s="2">
        <f>VLOOKUP(F682,$L$1:$M$4,2,1)</f>
        <v>0</v>
      </c>
      <c r="H682" s="2">
        <f t="shared" si="21"/>
        <v>0</v>
      </c>
    </row>
    <row r="683" spans="1:8" x14ac:dyDescent="0.25">
      <c r="A683" s="1">
        <v>39556</v>
      </c>
      <c r="B683" s="2" t="s">
        <v>83</v>
      </c>
      <c r="C683">
        <v>30</v>
      </c>
      <c r="D683">
        <f>VLOOKUP(YEAR($A683),cennik__2[],2)</f>
        <v>2.15</v>
      </c>
      <c r="E683">
        <f t="shared" si="20"/>
        <v>64.5</v>
      </c>
      <c r="F683" s="2">
        <f>SUMIF(B$2:B683, B683, C$2:C683)</f>
        <v>473</v>
      </c>
      <c r="G683" s="2">
        <f>VLOOKUP(F683,$L$1:$M$4,2,1)</f>
        <v>0.05</v>
      </c>
      <c r="H683" s="2">
        <f t="shared" si="21"/>
        <v>1.5</v>
      </c>
    </row>
    <row r="684" spans="1:8" x14ac:dyDescent="0.25">
      <c r="A684" s="1">
        <v>39557</v>
      </c>
      <c r="B684" s="2" t="s">
        <v>45</v>
      </c>
      <c r="C684">
        <v>18</v>
      </c>
      <c r="D684">
        <f>VLOOKUP(YEAR($A684),cennik__2[],2)</f>
        <v>2.15</v>
      </c>
      <c r="E684">
        <f t="shared" si="20"/>
        <v>38.699999999999996</v>
      </c>
      <c r="F684" s="2">
        <f>SUMIF(B$2:B684, B684, C$2:C684)</f>
        <v>27</v>
      </c>
      <c r="G684" s="2">
        <f>VLOOKUP(F684,$L$1:$M$4,2,1)</f>
        <v>0</v>
      </c>
      <c r="H684" s="2">
        <f t="shared" si="21"/>
        <v>0</v>
      </c>
    </row>
    <row r="685" spans="1:8" x14ac:dyDescent="0.25">
      <c r="A685" s="1">
        <v>39558</v>
      </c>
      <c r="B685" s="2" t="s">
        <v>69</v>
      </c>
      <c r="C685">
        <v>146</v>
      </c>
      <c r="D685">
        <f>VLOOKUP(YEAR($A685),cennik__2[],2)</f>
        <v>2.15</v>
      </c>
      <c r="E685">
        <f t="shared" si="20"/>
        <v>313.89999999999998</v>
      </c>
      <c r="F685" s="2">
        <f>SUMIF(B$2:B685, B685, C$2:C685)</f>
        <v>1318</v>
      </c>
      <c r="G685" s="2">
        <f>VLOOKUP(F685,$L$1:$M$4,2,1)</f>
        <v>0.1</v>
      </c>
      <c r="H685" s="2">
        <f t="shared" si="21"/>
        <v>14.600000000000001</v>
      </c>
    </row>
    <row r="686" spans="1:8" x14ac:dyDescent="0.25">
      <c r="A686" s="1">
        <v>39558</v>
      </c>
      <c r="B686" s="2" t="s">
        <v>165</v>
      </c>
      <c r="C686">
        <v>19</v>
      </c>
      <c r="D686">
        <f>VLOOKUP(YEAR($A686),cennik__2[],2)</f>
        <v>2.15</v>
      </c>
      <c r="E686">
        <f t="shared" si="20"/>
        <v>40.85</v>
      </c>
      <c r="F686" s="2">
        <f>SUMIF(B$2:B686, B686, C$2:C686)</f>
        <v>30</v>
      </c>
      <c r="G686" s="2">
        <f>VLOOKUP(F686,$L$1:$M$4,2,1)</f>
        <v>0</v>
      </c>
      <c r="H686" s="2">
        <f t="shared" si="21"/>
        <v>0</v>
      </c>
    </row>
    <row r="687" spans="1:8" x14ac:dyDescent="0.25">
      <c r="A687" s="1">
        <v>39559</v>
      </c>
      <c r="B687" s="2" t="s">
        <v>26</v>
      </c>
      <c r="C687">
        <v>170</v>
      </c>
      <c r="D687">
        <f>VLOOKUP(YEAR($A687),cennik__2[],2)</f>
        <v>2.15</v>
      </c>
      <c r="E687">
        <f t="shared" si="20"/>
        <v>365.5</v>
      </c>
      <c r="F687" s="2">
        <f>SUMIF(B$2:B687, B687, C$2:C687)</f>
        <v>2080</v>
      </c>
      <c r="G687" s="2">
        <f>VLOOKUP(F687,$L$1:$M$4,2,1)</f>
        <v>0.1</v>
      </c>
      <c r="H687" s="2">
        <f t="shared" si="21"/>
        <v>17</v>
      </c>
    </row>
    <row r="688" spans="1:8" x14ac:dyDescent="0.25">
      <c r="A688" s="1">
        <v>39561</v>
      </c>
      <c r="B688" s="2" t="s">
        <v>8</v>
      </c>
      <c r="C688">
        <v>428</v>
      </c>
      <c r="D688">
        <f>VLOOKUP(YEAR($A688),cennik__2[],2)</f>
        <v>2.15</v>
      </c>
      <c r="E688">
        <f t="shared" si="20"/>
        <v>920.19999999999993</v>
      </c>
      <c r="F688" s="2">
        <f>SUMIF(B$2:B688, B688, C$2:C688)</f>
        <v>4879</v>
      </c>
      <c r="G688" s="2">
        <f>VLOOKUP(F688,$L$1:$M$4,2,1)</f>
        <v>0.1</v>
      </c>
      <c r="H688" s="2">
        <f t="shared" si="21"/>
        <v>42.800000000000004</v>
      </c>
    </row>
    <row r="689" spans="1:8" x14ac:dyDescent="0.25">
      <c r="A689" s="1">
        <v>39563</v>
      </c>
      <c r="B689" s="2" t="s">
        <v>53</v>
      </c>
      <c r="C689">
        <v>129</v>
      </c>
      <c r="D689">
        <f>VLOOKUP(YEAR($A689),cennik__2[],2)</f>
        <v>2.15</v>
      </c>
      <c r="E689">
        <f t="shared" si="20"/>
        <v>277.34999999999997</v>
      </c>
      <c r="F689" s="2">
        <f>SUMIF(B$2:B689, B689, C$2:C689)</f>
        <v>9252</v>
      </c>
      <c r="G689" s="2">
        <f>VLOOKUP(F689,$L$1:$M$4,2,1)</f>
        <v>0.1</v>
      </c>
      <c r="H689" s="2">
        <f t="shared" si="21"/>
        <v>12.9</v>
      </c>
    </row>
    <row r="690" spans="1:8" x14ac:dyDescent="0.25">
      <c r="A690" s="1">
        <v>39564</v>
      </c>
      <c r="B690" s="2" t="s">
        <v>20</v>
      </c>
      <c r="C690">
        <v>304</v>
      </c>
      <c r="D690">
        <f>VLOOKUP(YEAR($A690),cennik__2[],2)</f>
        <v>2.15</v>
      </c>
      <c r="E690">
        <f t="shared" si="20"/>
        <v>653.6</v>
      </c>
      <c r="F690" s="2">
        <f>SUMIF(B$2:B690, B690, C$2:C690)</f>
        <v>7145</v>
      </c>
      <c r="G690" s="2">
        <f>VLOOKUP(F690,$L$1:$M$4,2,1)</f>
        <v>0.1</v>
      </c>
      <c r="H690" s="2">
        <f t="shared" si="21"/>
        <v>30.400000000000002</v>
      </c>
    </row>
    <row r="691" spans="1:8" x14ac:dyDescent="0.25">
      <c r="A691" s="1">
        <v>39568</v>
      </c>
      <c r="B691" s="2" t="s">
        <v>154</v>
      </c>
      <c r="C691">
        <v>15</v>
      </c>
      <c r="D691">
        <f>VLOOKUP(YEAR($A691),cennik__2[],2)</f>
        <v>2.15</v>
      </c>
      <c r="E691">
        <f t="shared" si="20"/>
        <v>32.25</v>
      </c>
      <c r="F691" s="2">
        <f>SUMIF(B$2:B691, B691, C$2:C691)</f>
        <v>28</v>
      </c>
      <c r="G691" s="2">
        <f>VLOOKUP(F691,$L$1:$M$4,2,1)</f>
        <v>0</v>
      </c>
      <c r="H691" s="2">
        <f t="shared" si="21"/>
        <v>0</v>
      </c>
    </row>
    <row r="692" spans="1:8" x14ac:dyDescent="0.25">
      <c r="A692" s="1">
        <v>39569</v>
      </c>
      <c r="B692" s="2" t="s">
        <v>169</v>
      </c>
      <c r="C692">
        <v>14</v>
      </c>
      <c r="D692">
        <f>VLOOKUP(YEAR($A692),cennik__2[],2)</f>
        <v>2.15</v>
      </c>
      <c r="E692">
        <f t="shared" si="20"/>
        <v>30.099999999999998</v>
      </c>
      <c r="F692" s="2">
        <f>SUMIF(B$2:B692, B692, C$2:C692)</f>
        <v>14</v>
      </c>
      <c r="G692" s="2">
        <f>VLOOKUP(F692,$L$1:$M$4,2,1)</f>
        <v>0</v>
      </c>
      <c r="H692" s="2">
        <f t="shared" si="21"/>
        <v>0</v>
      </c>
    </row>
    <row r="693" spans="1:8" x14ac:dyDescent="0.25">
      <c r="A693" s="1">
        <v>39571</v>
      </c>
      <c r="B693" s="2" t="s">
        <v>17</v>
      </c>
      <c r="C693">
        <v>320</v>
      </c>
      <c r="D693">
        <f>VLOOKUP(YEAR($A693),cennik__2[],2)</f>
        <v>2.15</v>
      </c>
      <c r="E693">
        <f t="shared" si="20"/>
        <v>688</v>
      </c>
      <c r="F693" s="2">
        <f>SUMIF(B$2:B693, B693, C$2:C693)</f>
        <v>8191</v>
      </c>
      <c r="G693" s="2">
        <f>VLOOKUP(F693,$L$1:$M$4,2,1)</f>
        <v>0.1</v>
      </c>
      <c r="H693" s="2">
        <f t="shared" si="21"/>
        <v>32</v>
      </c>
    </row>
    <row r="694" spans="1:8" x14ac:dyDescent="0.25">
      <c r="A694" s="1">
        <v>39572</v>
      </c>
      <c r="B694" s="2" t="s">
        <v>58</v>
      </c>
      <c r="C694">
        <v>44</v>
      </c>
      <c r="D694">
        <f>VLOOKUP(YEAR($A694),cennik__2[],2)</f>
        <v>2.15</v>
      </c>
      <c r="E694">
        <f t="shared" si="20"/>
        <v>94.6</v>
      </c>
      <c r="F694" s="2">
        <f>SUMIF(B$2:B694, B694, C$2:C694)</f>
        <v>1502</v>
      </c>
      <c r="G694" s="2">
        <f>VLOOKUP(F694,$L$1:$M$4,2,1)</f>
        <v>0.1</v>
      </c>
      <c r="H694" s="2">
        <f t="shared" si="21"/>
        <v>4.4000000000000004</v>
      </c>
    </row>
    <row r="695" spans="1:8" x14ac:dyDescent="0.25">
      <c r="A695" s="1">
        <v>39573</v>
      </c>
      <c r="B695" s="2" t="s">
        <v>13</v>
      </c>
      <c r="C695">
        <v>71</v>
      </c>
      <c r="D695">
        <f>VLOOKUP(YEAR($A695),cennik__2[],2)</f>
        <v>2.15</v>
      </c>
      <c r="E695">
        <f t="shared" si="20"/>
        <v>152.65</v>
      </c>
      <c r="F695" s="2">
        <f>SUMIF(B$2:B695, B695, C$2:C695)</f>
        <v>1428</v>
      </c>
      <c r="G695" s="2">
        <f>VLOOKUP(F695,$L$1:$M$4,2,1)</f>
        <v>0.1</v>
      </c>
      <c r="H695" s="2">
        <f t="shared" si="21"/>
        <v>7.1000000000000005</v>
      </c>
    </row>
    <row r="696" spans="1:8" x14ac:dyDescent="0.25">
      <c r="A696" s="1">
        <v>39573</v>
      </c>
      <c r="B696" s="2" t="s">
        <v>75</v>
      </c>
      <c r="C696">
        <v>8</v>
      </c>
      <c r="D696">
        <f>VLOOKUP(YEAR($A696),cennik__2[],2)</f>
        <v>2.15</v>
      </c>
      <c r="E696">
        <f t="shared" si="20"/>
        <v>17.2</v>
      </c>
      <c r="F696" s="2">
        <f>SUMIF(B$2:B696, B696, C$2:C696)</f>
        <v>34</v>
      </c>
      <c r="G696" s="2">
        <f>VLOOKUP(F696,$L$1:$M$4,2,1)</f>
        <v>0</v>
      </c>
      <c r="H696" s="2">
        <f t="shared" si="21"/>
        <v>0</v>
      </c>
    </row>
    <row r="697" spans="1:8" x14ac:dyDescent="0.25">
      <c r="A697" s="1">
        <v>39577</v>
      </c>
      <c r="B697" s="2" t="s">
        <v>12</v>
      </c>
      <c r="C697">
        <v>444</v>
      </c>
      <c r="D697">
        <f>VLOOKUP(YEAR($A697),cennik__2[],2)</f>
        <v>2.15</v>
      </c>
      <c r="E697">
        <f t="shared" si="20"/>
        <v>954.59999999999991</v>
      </c>
      <c r="F697" s="2">
        <f>SUMIF(B$2:B697, B697, C$2:C697)</f>
        <v>8704</v>
      </c>
      <c r="G697" s="2">
        <f>VLOOKUP(F697,$L$1:$M$4,2,1)</f>
        <v>0.1</v>
      </c>
      <c r="H697" s="2">
        <f t="shared" si="21"/>
        <v>44.400000000000006</v>
      </c>
    </row>
    <row r="698" spans="1:8" x14ac:dyDescent="0.25">
      <c r="A698" s="1">
        <v>39577</v>
      </c>
      <c r="B698" s="2" t="s">
        <v>86</v>
      </c>
      <c r="C698">
        <v>1</v>
      </c>
      <c r="D698">
        <f>VLOOKUP(YEAR($A698),cennik__2[],2)</f>
        <v>2.15</v>
      </c>
      <c r="E698">
        <f t="shared" si="20"/>
        <v>2.15</v>
      </c>
      <c r="F698" s="2">
        <f>SUMIF(B$2:B698, B698, C$2:C698)</f>
        <v>3</v>
      </c>
      <c r="G698" s="2">
        <f>VLOOKUP(F698,$L$1:$M$4,2,1)</f>
        <v>0</v>
      </c>
      <c r="H698" s="2">
        <f t="shared" si="21"/>
        <v>0</v>
      </c>
    </row>
    <row r="699" spans="1:8" x14ac:dyDescent="0.25">
      <c r="A699" s="1">
        <v>39579</v>
      </c>
      <c r="B699" s="2" t="s">
        <v>69</v>
      </c>
      <c r="C699">
        <v>102</v>
      </c>
      <c r="D699">
        <f>VLOOKUP(YEAR($A699),cennik__2[],2)</f>
        <v>2.15</v>
      </c>
      <c r="E699">
        <f t="shared" si="20"/>
        <v>219.29999999999998</v>
      </c>
      <c r="F699" s="2">
        <f>SUMIF(B$2:B699, B699, C$2:C699)</f>
        <v>1420</v>
      </c>
      <c r="G699" s="2">
        <f>VLOOKUP(F699,$L$1:$M$4,2,1)</f>
        <v>0.1</v>
      </c>
      <c r="H699" s="2">
        <f t="shared" si="21"/>
        <v>10.200000000000001</v>
      </c>
    </row>
    <row r="700" spans="1:8" x14ac:dyDescent="0.25">
      <c r="A700" s="1">
        <v>39579</v>
      </c>
      <c r="B700" s="2" t="s">
        <v>29</v>
      </c>
      <c r="C700">
        <v>181</v>
      </c>
      <c r="D700">
        <f>VLOOKUP(YEAR($A700),cennik__2[],2)</f>
        <v>2.15</v>
      </c>
      <c r="E700">
        <f t="shared" si="20"/>
        <v>389.15</v>
      </c>
      <c r="F700" s="2">
        <f>SUMIF(B$2:B700, B700, C$2:C700)</f>
        <v>488</v>
      </c>
      <c r="G700" s="2">
        <f>VLOOKUP(F700,$L$1:$M$4,2,1)</f>
        <v>0.05</v>
      </c>
      <c r="H700" s="2">
        <f t="shared" si="21"/>
        <v>9.0500000000000007</v>
      </c>
    </row>
    <row r="701" spans="1:8" x14ac:dyDescent="0.25">
      <c r="A701" s="1">
        <v>39579</v>
      </c>
      <c r="B701" s="2" t="s">
        <v>55</v>
      </c>
      <c r="C701">
        <v>82</v>
      </c>
      <c r="D701">
        <f>VLOOKUP(YEAR($A701),cennik__2[],2)</f>
        <v>2.15</v>
      </c>
      <c r="E701">
        <f t="shared" si="20"/>
        <v>176.29999999999998</v>
      </c>
      <c r="F701" s="2">
        <f>SUMIF(B$2:B701, B701, C$2:C701)</f>
        <v>1302</v>
      </c>
      <c r="G701" s="2">
        <f>VLOOKUP(F701,$L$1:$M$4,2,1)</f>
        <v>0.1</v>
      </c>
      <c r="H701" s="2">
        <f t="shared" si="21"/>
        <v>8.2000000000000011</v>
      </c>
    </row>
    <row r="702" spans="1:8" x14ac:dyDescent="0.25">
      <c r="A702" s="1">
        <v>39582</v>
      </c>
      <c r="B702" s="2" t="s">
        <v>170</v>
      </c>
      <c r="C702">
        <v>19</v>
      </c>
      <c r="D702">
        <f>VLOOKUP(YEAR($A702),cennik__2[],2)</f>
        <v>2.15</v>
      </c>
      <c r="E702">
        <f t="shared" si="20"/>
        <v>40.85</v>
      </c>
      <c r="F702" s="2">
        <f>SUMIF(B$2:B702, B702, C$2:C702)</f>
        <v>19</v>
      </c>
      <c r="G702" s="2">
        <f>VLOOKUP(F702,$L$1:$M$4,2,1)</f>
        <v>0</v>
      </c>
      <c r="H702" s="2">
        <f t="shared" si="21"/>
        <v>0</v>
      </c>
    </row>
    <row r="703" spans="1:8" x14ac:dyDescent="0.25">
      <c r="A703" s="1">
        <v>39582</v>
      </c>
      <c r="B703" s="2" t="s">
        <v>20</v>
      </c>
      <c r="C703">
        <v>245</v>
      </c>
      <c r="D703">
        <f>VLOOKUP(YEAR($A703),cennik__2[],2)</f>
        <v>2.15</v>
      </c>
      <c r="E703">
        <f t="shared" si="20"/>
        <v>526.75</v>
      </c>
      <c r="F703" s="2">
        <f>SUMIF(B$2:B703, B703, C$2:C703)</f>
        <v>7390</v>
      </c>
      <c r="G703" s="2">
        <f>VLOOKUP(F703,$L$1:$M$4,2,1)</f>
        <v>0.1</v>
      </c>
      <c r="H703" s="2">
        <f t="shared" si="21"/>
        <v>24.5</v>
      </c>
    </row>
    <row r="704" spans="1:8" x14ac:dyDescent="0.25">
      <c r="A704" s="1">
        <v>39584</v>
      </c>
      <c r="B704" s="2" t="s">
        <v>105</v>
      </c>
      <c r="C704">
        <v>431</v>
      </c>
      <c r="D704">
        <f>VLOOKUP(YEAR($A704),cennik__2[],2)</f>
        <v>2.15</v>
      </c>
      <c r="E704">
        <f t="shared" si="20"/>
        <v>926.65</v>
      </c>
      <c r="F704" s="2">
        <f>SUMIF(B$2:B704, B704, C$2:C704)</f>
        <v>2345</v>
      </c>
      <c r="G704" s="2">
        <f>VLOOKUP(F704,$L$1:$M$4,2,1)</f>
        <v>0.1</v>
      </c>
      <c r="H704" s="2">
        <f t="shared" si="21"/>
        <v>43.1</v>
      </c>
    </row>
    <row r="705" spans="1:8" x14ac:dyDescent="0.25">
      <c r="A705" s="1">
        <v>39584</v>
      </c>
      <c r="B705" s="2" t="s">
        <v>10</v>
      </c>
      <c r="C705">
        <v>252</v>
      </c>
      <c r="D705">
        <f>VLOOKUP(YEAR($A705),cennik__2[],2)</f>
        <v>2.15</v>
      </c>
      <c r="E705">
        <f t="shared" si="20"/>
        <v>541.79999999999995</v>
      </c>
      <c r="F705" s="2">
        <f>SUMIF(B$2:B705, B705, C$2:C705)</f>
        <v>9957</v>
      </c>
      <c r="G705" s="2">
        <f>VLOOKUP(F705,$L$1:$M$4,2,1)</f>
        <v>0.1</v>
      </c>
      <c r="H705" s="2">
        <f t="shared" si="21"/>
        <v>25.200000000000003</v>
      </c>
    </row>
    <row r="706" spans="1:8" x14ac:dyDescent="0.25">
      <c r="A706" s="1">
        <v>39585</v>
      </c>
      <c r="B706" s="2" t="s">
        <v>65</v>
      </c>
      <c r="C706">
        <v>2</v>
      </c>
      <c r="D706">
        <f>VLOOKUP(YEAR($A706),cennik__2[],2)</f>
        <v>2.15</v>
      </c>
      <c r="E706">
        <f t="shared" ref="E706:E769" si="22">C706*D706</f>
        <v>4.3</v>
      </c>
      <c r="F706" s="2">
        <f>SUMIF(B$2:B706, B706, C$2:C706)</f>
        <v>17</v>
      </c>
      <c r="G706" s="2">
        <f>VLOOKUP(F706,$L$1:$M$4,2,1)</f>
        <v>0</v>
      </c>
      <c r="H706" s="2">
        <f t="shared" ref="H706:H769" si="23">C706*G706</f>
        <v>0</v>
      </c>
    </row>
    <row r="707" spans="1:8" x14ac:dyDescent="0.25">
      <c r="A707" s="1">
        <v>39586</v>
      </c>
      <c r="B707" s="2" t="s">
        <v>9</v>
      </c>
      <c r="C707">
        <v>52</v>
      </c>
      <c r="D707">
        <f>VLOOKUP(YEAR($A707),cennik__2[],2)</f>
        <v>2.15</v>
      </c>
      <c r="E707">
        <f t="shared" si="22"/>
        <v>111.8</v>
      </c>
      <c r="F707" s="2">
        <f>SUMIF(B$2:B707, B707, C$2:C707)</f>
        <v>1214</v>
      </c>
      <c r="G707" s="2">
        <f>VLOOKUP(F707,$L$1:$M$4,2,1)</f>
        <v>0.1</v>
      </c>
      <c r="H707" s="2">
        <f t="shared" si="23"/>
        <v>5.2</v>
      </c>
    </row>
    <row r="708" spans="1:8" x14ac:dyDescent="0.25">
      <c r="A708" s="1">
        <v>39587</v>
      </c>
      <c r="B708" s="2" t="s">
        <v>26</v>
      </c>
      <c r="C708">
        <v>54</v>
      </c>
      <c r="D708">
        <f>VLOOKUP(YEAR($A708),cennik__2[],2)</f>
        <v>2.15</v>
      </c>
      <c r="E708">
        <f t="shared" si="22"/>
        <v>116.1</v>
      </c>
      <c r="F708" s="2">
        <f>SUMIF(B$2:B708, B708, C$2:C708)</f>
        <v>2134</v>
      </c>
      <c r="G708" s="2">
        <f>VLOOKUP(F708,$L$1:$M$4,2,1)</f>
        <v>0.1</v>
      </c>
      <c r="H708" s="2">
        <f t="shared" si="23"/>
        <v>5.4</v>
      </c>
    </row>
    <row r="709" spans="1:8" x14ac:dyDescent="0.25">
      <c r="A709" s="1">
        <v>39587</v>
      </c>
      <c r="B709" s="2" t="s">
        <v>62</v>
      </c>
      <c r="C709">
        <v>4</v>
      </c>
      <c r="D709">
        <f>VLOOKUP(YEAR($A709),cennik__2[],2)</f>
        <v>2.15</v>
      </c>
      <c r="E709">
        <f t="shared" si="22"/>
        <v>8.6</v>
      </c>
      <c r="F709" s="2">
        <f>SUMIF(B$2:B709, B709, C$2:C709)</f>
        <v>18</v>
      </c>
      <c r="G709" s="2">
        <f>VLOOKUP(F709,$L$1:$M$4,2,1)</f>
        <v>0</v>
      </c>
      <c r="H709" s="2">
        <f t="shared" si="23"/>
        <v>0</v>
      </c>
    </row>
    <row r="710" spans="1:8" x14ac:dyDescent="0.25">
      <c r="A710" s="1">
        <v>39587</v>
      </c>
      <c r="B710" s="2" t="s">
        <v>64</v>
      </c>
      <c r="C710">
        <v>88</v>
      </c>
      <c r="D710">
        <f>VLOOKUP(YEAR($A710),cennik__2[],2)</f>
        <v>2.15</v>
      </c>
      <c r="E710">
        <f t="shared" si="22"/>
        <v>189.2</v>
      </c>
      <c r="F710" s="2">
        <f>SUMIF(B$2:B710, B710, C$2:C710)</f>
        <v>628</v>
      </c>
      <c r="G710" s="2">
        <f>VLOOKUP(F710,$L$1:$M$4,2,1)</f>
        <v>0.05</v>
      </c>
      <c r="H710" s="2">
        <f t="shared" si="23"/>
        <v>4.4000000000000004</v>
      </c>
    </row>
    <row r="711" spans="1:8" x14ac:dyDescent="0.25">
      <c r="A711" s="1">
        <v>39590</v>
      </c>
      <c r="B711" s="2" t="s">
        <v>21</v>
      </c>
      <c r="C711">
        <v>152</v>
      </c>
      <c r="D711">
        <f>VLOOKUP(YEAR($A711),cennik__2[],2)</f>
        <v>2.15</v>
      </c>
      <c r="E711">
        <f t="shared" si="22"/>
        <v>326.8</v>
      </c>
      <c r="F711" s="2">
        <f>SUMIF(B$2:B711, B711, C$2:C711)</f>
        <v>2293</v>
      </c>
      <c r="G711" s="2">
        <f>VLOOKUP(F711,$L$1:$M$4,2,1)</f>
        <v>0.1</v>
      </c>
      <c r="H711" s="2">
        <f t="shared" si="23"/>
        <v>15.200000000000001</v>
      </c>
    </row>
    <row r="712" spans="1:8" x14ac:dyDescent="0.25">
      <c r="A712" s="1">
        <v>39591</v>
      </c>
      <c r="B712" s="2" t="s">
        <v>58</v>
      </c>
      <c r="C712">
        <v>121</v>
      </c>
      <c r="D712">
        <f>VLOOKUP(YEAR($A712),cennik__2[],2)</f>
        <v>2.15</v>
      </c>
      <c r="E712">
        <f t="shared" si="22"/>
        <v>260.14999999999998</v>
      </c>
      <c r="F712" s="2">
        <f>SUMIF(B$2:B712, B712, C$2:C712)</f>
        <v>1623</v>
      </c>
      <c r="G712" s="2">
        <f>VLOOKUP(F712,$L$1:$M$4,2,1)</f>
        <v>0.1</v>
      </c>
      <c r="H712" s="2">
        <f t="shared" si="23"/>
        <v>12.100000000000001</v>
      </c>
    </row>
    <row r="713" spans="1:8" x14ac:dyDescent="0.25">
      <c r="A713" s="1">
        <v>39592</v>
      </c>
      <c r="B713" s="2" t="s">
        <v>21</v>
      </c>
      <c r="C713">
        <v>77</v>
      </c>
      <c r="D713">
        <f>VLOOKUP(YEAR($A713),cennik__2[],2)</f>
        <v>2.15</v>
      </c>
      <c r="E713">
        <f t="shared" si="22"/>
        <v>165.54999999999998</v>
      </c>
      <c r="F713" s="2">
        <f>SUMIF(B$2:B713, B713, C$2:C713)</f>
        <v>2370</v>
      </c>
      <c r="G713" s="2">
        <f>VLOOKUP(F713,$L$1:$M$4,2,1)</f>
        <v>0.1</v>
      </c>
      <c r="H713" s="2">
        <f t="shared" si="23"/>
        <v>7.7</v>
      </c>
    </row>
    <row r="714" spans="1:8" x14ac:dyDescent="0.25">
      <c r="A714" s="1">
        <v>39595</v>
      </c>
      <c r="B714" s="2" t="s">
        <v>134</v>
      </c>
      <c r="C714">
        <v>21</v>
      </c>
      <c r="D714">
        <f>VLOOKUP(YEAR($A714),cennik__2[],2)</f>
        <v>2.15</v>
      </c>
      <c r="E714">
        <f t="shared" si="22"/>
        <v>45.15</v>
      </c>
      <c r="F714" s="2">
        <f>SUMIF(B$2:B714, B714, C$2:C714)</f>
        <v>363</v>
      </c>
      <c r="G714" s="2">
        <f>VLOOKUP(F714,$L$1:$M$4,2,1)</f>
        <v>0.05</v>
      </c>
      <c r="H714" s="2">
        <f t="shared" si="23"/>
        <v>1.05</v>
      </c>
    </row>
    <row r="715" spans="1:8" x14ac:dyDescent="0.25">
      <c r="A715" s="1">
        <v>39596</v>
      </c>
      <c r="B715" s="2" t="s">
        <v>64</v>
      </c>
      <c r="C715">
        <v>48</v>
      </c>
      <c r="D715">
        <f>VLOOKUP(YEAR($A715),cennik__2[],2)</f>
        <v>2.15</v>
      </c>
      <c r="E715">
        <f t="shared" si="22"/>
        <v>103.19999999999999</v>
      </c>
      <c r="F715" s="2">
        <f>SUMIF(B$2:B715, B715, C$2:C715)</f>
        <v>676</v>
      </c>
      <c r="G715" s="2">
        <f>VLOOKUP(F715,$L$1:$M$4,2,1)</f>
        <v>0.05</v>
      </c>
      <c r="H715" s="2">
        <f t="shared" si="23"/>
        <v>2.4000000000000004</v>
      </c>
    </row>
    <row r="716" spans="1:8" x14ac:dyDescent="0.25">
      <c r="A716" s="1">
        <v>39597</v>
      </c>
      <c r="B716" s="2" t="s">
        <v>48</v>
      </c>
      <c r="C716">
        <v>420</v>
      </c>
      <c r="D716">
        <f>VLOOKUP(YEAR($A716),cennik__2[],2)</f>
        <v>2.15</v>
      </c>
      <c r="E716">
        <f t="shared" si="22"/>
        <v>903</v>
      </c>
      <c r="F716" s="2">
        <f>SUMIF(B$2:B716, B716, C$2:C716)</f>
        <v>9083</v>
      </c>
      <c r="G716" s="2">
        <f>VLOOKUP(F716,$L$1:$M$4,2,1)</f>
        <v>0.1</v>
      </c>
      <c r="H716" s="2">
        <f t="shared" si="23"/>
        <v>42</v>
      </c>
    </row>
    <row r="717" spans="1:8" x14ac:dyDescent="0.25">
      <c r="A717" s="1">
        <v>39598</v>
      </c>
      <c r="B717" s="2" t="s">
        <v>10</v>
      </c>
      <c r="C717">
        <v>443</v>
      </c>
      <c r="D717">
        <f>VLOOKUP(YEAR($A717),cennik__2[],2)</f>
        <v>2.15</v>
      </c>
      <c r="E717">
        <f t="shared" si="22"/>
        <v>952.44999999999993</v>
      </c>
      <c r="F717" s="2">
        <f>SUMIF(B$2:B717, B717, C$2:C717)</f>
        <v>10400</v>
      </c>
      <c r="G717" s="2">
        <f>VLOOKUP(F717,$L$1:$M$4,2,1)</f>
        <v>0.2</v>
      </c>
      <c r="H717" s="2">
        <f t="shared" si="23"/>
        <v>88.600000000000009</v>
      </c>
    </row>
    <row r="718" spans="1:8" x14ac:dyDescent="0.25">
      <c r="A718" s="1">
        <v>39602</v>
      </c>
      <c r="B718" s="2" t="s">
        <v>58</v>
      </c>
      <c r="C718">
        <v>46</v>
      </c>
      <c r="D718">
        <f>VLOOKUP(YEAR($A718),cennik__2[],2)</f>
        <v>2.15</v>
      </c>
      <c r="E718">
        <f t="shared" si="22"/>
        <v>98.899999999999991</v>
      </c>
      <c r="F718" s="2">
        <f>SUMIF(B$2:B718, B718, C$2:C718)</f>
        <v>1669</v>
      </c>
      <c r="G718" s="2">
        <f>VLOOKUP(F718,$L$1:$M$4,2,1)</f>
        <v>0.1</v>
      </c>
      <c r="H718" s="2">
        <f t="shared" si="23"/>
        <v>4.6000000000000005</v>
      </c>
    </row>
    <row r="719" spans="1:8" x14ac:dyDescent="0.25">
      <c r="A719" s="1">
        <v>39603</v>
      </c>
      <c r="B719" s="2" t="s">
        <v>137</v>
      </c>
      <c r="C719">
        <v>3</v>
      </c>
      <c r="D719">
        <f>VLOOKUP(YEAR($A719),cennik__2[],2)</f>
        <v>2.15</v>
      </c>
      <c r="E719">
        <f t="shared" si="22"/>
        <v>6.4499999999999993</v>
      </c>
      <c r="F719" s="2">
        <f>SUMIF(B$2:B719, B719, C$2:C719)</f>
        <v>16</v>
      </c>
      <c r="G719" s="2">
        <f>VLOOKUP(F719,$L$1:$M$4,2,1)</f>
        <v>0</v>
      </c>
      <c r="H719" s="2">
        <f t="shared" si="23"/>
        <v>0</v>
      </c>
    </row>
    <row r="720" spans="1:8" x14ac:dyDescent="0.25">
      <c r="A720" s="1">
        <v>39605</v>
      </c>
      <c r="B720" s="2" t="s">
        <v>58</v>
      </c>
      <c r="C720">
        <v>98</v>
      </c>
      <c r="D720">
        <f>VLOOKUP(YEAR($A720),cennik__2[],2)</f>
        <v>2.15</v>
      </c>
      <c r="E720">
        <f t="shared" si="22"/>
        <v>210.7</v>
      </c>
      <c r="F720" s="2">
        <f>SUMIF(B$2:B720, B720, C$2:C720)</f>
        <v>1767</v>
      </c>
      <c r="G720" s="2">
        <f>VLOOKUP(F720,$L$1:$M$4,2,1)</f>
        <v>0.1</v>
      </c>
      <c r="H720" s="2">
        <f t="shared" si="23"/>
        <v>9.8000000000000007</v>
      </c>
    </row>
    <row r="721" spans="1:8" x14ac:dyDescent="0.25">
      <c r="A721" s="1">
        <v>39605</v>
      </c>
      <c r="B721" s="2" t="s">
        <v>171</v>
      </c>
      <c r="C721">
        <v>18</v>
      </c>
      <c r="D721">
        <f>VLOOKUP(YEAR($A721),cennik__2[],2)</f>
        <v>2.15</v>
      </c>
      <c r="E721">
        <f t="shared" si="22"/>
        <v>38.699999999999996</v>
      </c>
      <c r="F721" s="2">
        <f>SUMIF(B$2:B721, B721, C$2:C721)</f>
        <v>18</v>
      </c>
      <c r="G721" s="2">
        <f>VLOOKUP(F721,$L$1:$M$4,2,1)</f>
        <v>0</v>
      </c>
      <c r="H721" s="2">
        <f t="shared" si="23"/>
        <v>0</v>
      </c>
    </row>
    <row r="722" spans="1:8" x14ac:dyDescent="0.25">
      <c r="A722" s="1">
        <v>39605</v>
      </c>
      <c r="B722" s="2" t="s">
        <v>53</v>
      </c>
      <c r="C722">
        <v>237</v>
      </c>
      <c r="D722">
        <f>VLOOKUP(YEAR($A722),cennik__2[],2)</f>
        <v>2.15</v>
      </c>
      <c r="E722">
        <f t="shared" si="22"/>
        <v>509.54999999999995</v>
      </c>
      <c r="F722" s="2">
        <f>SUMIF(B$2:B722, B722, C$2:C722)</f>
        <v>9489</v>
      </c>
      <c r="G722" s="2">
        <f>VLOOKUP(F722,$L$1:$M$4,2,1)</f>
        <v>0.1</v>
      </c>
      <c r="H722" s="2">
        <f t="shared" si="23"/>
        <v>23.700000000000003</v>
      </c>
    </row>
    <row r="723" spans="1:8" x14ac:dyDescent="0.25">
      <c r="A723" s="1">
        <v>39605</v>
      </c>
      <c r="B723" s="2" t="s">
        <v>34</v>
      </c>
      <c r="C723">
        <v>64</v>
      </c>
      <c r="D723">
        <f>VLOOKUP(YEAR($A723),cennik__2[],2)</f>
        <v>2.15</v>
      </c>
      <c r="E723">
        <f t="shared" si="22"/>
        <v>137.6</v>
      </c>
      <c r="F723" s="2">
        <f>SUMIF(B$2:B723, B723, C$2:C723)</f>
        <v>459</v>
      </c>
      <c r="G723" s="2">
        <f>VLOOKUP(F723,$L$1:$M$4,2,1)</f>
        <v>0.05</v>
      </c>
      <c r="H723" s="2">
        <f t="shared" si="23"/>
        <v>3.2</v>
      </c>
    </row>
    <row r="724" spans="1:8" x14ac:dyDescent="0.25">
      <c r="A724" s="1">
        <v>39609</v>
      </c>
      <c r="B724" s="2" t="s">
        <v>40</v>
      </c>
      <c r="C724">
        <v>32</v>
      </c>
      <c r="D724">
        <f>VLOOKUP(YEAR($A724),cennik__2[],2)</f>
        <v>2.15</v>
      </c>
      <c r="E724">
        <f t="shared" si="22"/>
        <v>68.8</v>
      </c>
      <c r="F724" s="2">
        <f>SUMIF(B$2:B724, B724, C$2:C724)</f>
        <v>1552</v>
      </c>
      <c r="G724" s="2">
        <f>VLOOKUP(F724,$L$1:$M$4,2,1)</f>
        <v>0.1</v>
      </c>
      <c r="H724" s="2">
        <f t="shared" si="23"/>
        <v>3.2</v>
      </c>
    </row>
    <row r="725" spans="1:8" x14ac:dyDescent="0.25">
      <c r="A725" s="1">
        <v>39614</v>
      </c>
      <c r="B725" s="2" t="s">
        <v>13</v>
      </c>
      <c r="C725">
        <v>30</v>
      </c>
      <c r="D725">
        <f>VLOOKUP(YEAR($A725),cennik__2[],2)</f>
        <v>2.15</v>
      </c>
      <c r="E725">
        <f t="shared" si="22"/>
        <v>64.5</v>
      </c>
      <c r="F725" s="2">
        <f>SUMIF(B$2:B725, B725, C$2:C725)</f>
        <v>1458</v>
      </c>
      <c r="G725" s="2">
        <f>VLOOKUP(F725,$L$1:$M$4,2,1)</f>
        <v>0.1</v>
      </c>
      <c r="H725" s="2">
        <f t="shared" si="23"/>
        <v>3</v>
      </c>
    </row>
    <row r="726" spans="1:8" x14ac:dyDescent="0.25">
      <c r="A726" s="1">
        <v>39614</v>
      </c>
      <c r="B726" s="2" t="s">
        <v>140</v>
      </c>
      <c r="C726">
        <v>12</v>
      </c>
      <c r="D726">
        <f>VLOOKUP(YEAR($A726),cennik__2[],2)</f>
        <v>2.15</v>
      </c>
      <c r="E726">
        <f t="shared" si="22"/>
        <v>25.799999999999997</v>
      </c>
      <c r="F726" s="2">
        <f>SUMIF(B$2:B726, B726, C$2:C726)</f>
        <v>25</v>
      </c>
      <c r="G726" s="2">
        <f>VLOOKUP(F726,$L$1:$M$4,2,1)</f>
        <v>0</v>
      </c>
      <c r="H726" s="2">
        <f t="shared" si="23"/>
        <v>0</v>
      </c>
    </row>
    <row r="727" spans="1:8" x14ac:dyDescent="0.25">
      <c r="A727" s="1">
        <v>39615</v>
      </c>
      <c r="B727" s="2" t="s">
        <v>74</v>
      </c>
      <c r="C727">
        <v>138</v>
      </c>
      <c r="D727">
        <f>VLOOKUP(YEAR($A727),cennik__2[],2)</f>
        <v>2.15</v>
      </c>
      <c r="E727">
        <f t="shared" si="22"/>
        <v>296.7</v>
      </c>
      <c r="F727" s="2">
        <f>SUMIF(B$2:B727, B727, C$2:C727)</f>
        <v>1038</v>
      </c>
      <c r="G727" s="2">
        <f>VLOOKUP(F727,$L$1:$M$4,2,1)</f>
        <v>0.1</v>
      </c>
      <c r="H727" s="2">
        <f t="shared" si="23"/>
        <v>13.8</v>
      </c>
    </row>
    <row r="728" spans="1:8" x14ac:dyDescent="0.25">
      <c r="A728" s="1">
        <v>39619</v>
      </c>
      <c r="B728" s="2" t="s">
        <v>25</v>
      </c>
      <c r="C728">
        <v>411</v>
      </c>
      <c r="D728">
        <f>VLOOKUP(YEAR($A728),cennik__2[],2)</f>
        <v>2.15</v>
      </c>
      <c r="E728">
        <f t="shared" si="22"/>
        <v>883.65</v>
      </c>
      <c r="F728" s="2">
        <f>SUMIF(B$2:B728, B728, C$2:C728)</f>
        <v>7785</v>
      </c>
      <c r="G728" s="2">
        <f>VLOOKUP(F728,$L$1:$M$4,2,1)</f>
        <v>0.1</v>
      </c>
      <c r="H728" s="2">
        <f t="shared" si="23"/>
        <v>41.1</v>
      </c>
    </row>
    <row r="729" spans="1:8" x14ac:dyDescent="0.25">
      <c r="A729" s="1">
        <v>39622</v>
      </c>
      <c r="B729" s="2" t="s">
        <v>26</v>
      </c>
      <c r="C729">
        <v>152</v>
      </c>
      <c r="D729">
        <f>VLOOKUP(YEAR($A729),cennik__2[],2)</f>
        <v>2.15</v>
      </c>
      <c r="E729">
        <f t="shared" si="22"/>
        <v>326.8</v>
      </c>
      <c r="F729" s="2">
        <f>SUMIF(B$2:B729, B729, C$2:C729)</f>
        <v>2286</v>
      </c>
      <c r="G729" s="2">
        <f>VLOOKUP(F729,$L$1:$M$4,2,1)</f>
        <v>0.1</v>
      </c>
      <c r="H729" s="2">
        <f t="shared" si="23"/>
        <v>15.200000000000001</v>
      </c>
    </row>
    <row r="730" spans="1:8" x14ac:dyDescent="0.25">
      <c r="A730" s="1">
        <v>39623</v>
      </c>
      <c r="B730" s="2" t="s">
        <v>172</v>
      </c>
      <c r="C730">
        <v>10</v>
      </c>
      <c r="D730">
        <f>VLOOKUP(YEAR($A730),cennik__2[],2)</f>
        <v>2.15</v>
      </c>
      <c r="E730">
        <f t="shared" si="22"/>
        <v>21.5</v>
      </c>
      <c r="F730" s="2">
        <f>SUMIF(B$2:B730, B730, C$2:C730)</f>
        <v>10</v>
      </c>
      <c r="G730" s="2">
        <f>VLOOKUP(F730,$L$1:$M$4,2,1)</f>
        <v>0</v>
      </c>
      <c r="H730" s="2">
        <f t="shared" si="23"/>
        <v>0</v>
      </c>
    </row>
    <row r="731" spans="1:8" x14ac:dyDescent="0.25">
      <c r="A731" s="1">
        <v>39624</v>
      </c>
      <c r="B731" s="2" t="s">
        <v>21</v>
      </c>
      <c r="C731">
        <v>75</v>
      </c>
      <c r="D731">
        <f>VLOOKUP(YEAR($A731),cennik__2[],2)</f>
        <v>2.15</v>
      </c>
      <c r="E731">
        <f t="shared" si="22"/>
        <v>161.25</v>
      </c>
      <c r="F731" s="2">
        <f>SUMIF(B$2:B731, B731, C$2:C731)</f>
        <v>2445</v>
      </c>
      <c r="G731" s="2">
        <f>VLOOKUP(F731,$L$1:$M$4,2,1)</f>
        <v>0.1</v>
      </c>
      <c r="H731" s="2">
        <f t="shared" si="23"/>
        <v>7.5</v>
      </c>
    </row>
    <row r="732" spans="1:8" x14ac:dyDescent="0.25">
      <c r="A732" s="1">
        <v>39624</v>
      </c>
      <c r="B732" s="2" t="s">
        <v>173</v>
      </c>
      <c r="C732">
        <v>4</v>
      </c>
      <c r="D732">
        <f>VLOOKUP(YEAR($A732),cennik__2[],2)</f>
        <v>2.15</v>
      </c>
      <c r="E732">
        <f t="shared" si="22"/>
        <v>8.6</v>
      </c>
      <c r="F732" s="2">
        <f>SUMIF(B$2:B732, B732, C$2:C732)</f>
        <v>4</v>
      </c>
      <c r="G732" s="2">
        <f>VLOOKUP(F732,$L$1:$M$4,2,1)</f>
        <v>0</v>
      </c>
      <c r="H732" s="2">
        <f t="shared" si="23"/>
        <v>0</v>
      </c>
    </row>
    <row r="733" spans="1:8" x14ac:dyDescent="0.25">
      <c r="A733" s="1">
        <v>39626</v>
      </c>
      <c r="B733" s="2" t="s">
        <v>174</v>
      </c>
      <c r="C733">
        <v>2</v>
      </c>
      <c r="D733">
        <f>VLOOKUP(YEAR($A733),cennik__2[],2)</f>
        <v>2.15</v>
      </c>
      <c r="E733">
        <f t="shared" si="22"/>
        <v>4.3</v>
      </c>
      <c r="F733" s="2">
        <f>SUMIF(B$2:B733, B733, C$2:C733)</f>
        <v>2</v>
      </c>
      <c r="G733" s="2">
        <f>VLOOKUP(F733,$L$1:$M$4,2,1)</f>
        <v>0</v>
      </c>
      <c r="H733" s="2">
        <f t="shared" si="23"/>
        <v>0</v>
      </c>
    </row>
    <row r="734" spans="1:8" x14ac:dyDescent="0.25">
      <c r="A734" s="1">
        <v>39627</v>
      </c>
      <c r="B734" s="2" t="s">
        <v>64</v>
      </c>
      <c r="C734">
        <v>110</v>
      </c>
      <c r="D734">
        <f>VLOOKUP(YEAR($A734),cennik__2[],2)</f>
        <v>2.15</v>
      </c>
      <c r="E734">
        <f t="shared" si="22"/>
        <v>236.5</v>
      </c>
      <c r="F734" s="2">
        <f>SUMIF(B$2:B734, B734, C$2:C734)</f>
        <v>786</v>
      </c>
      <c r="G734" s="2">
        <f>VLOOKUP(F734,$L$1:$M$4,2,1)</f>
        <v>0.05</v>
      </c>
      <c r="H734" s="2">
        <f t="shared" si="23"/>
        <v>5.5</v>
      </c>
    </row>
    <row r="735" spans="1:8" x14ac:dyDescent="0.25">
      <c r="A735" s="1">
        <v>39628</v>
      </c>
      <c r="B735" s="2" t="s">
        <v>38</v>
      </c>
      <c r="C735">
        <v>161</v>
      </c>
      <c r="D735">
        <f>VLOOKUP(YEAR($A735),cennik__2[],2)</f>
        <v>2.15</v>
      </c>
      <c r="E735">
        <f t="shared" si="22"/>
        <v>346.15</v>
      </c>
      <c r="F735" s="2">
        <f>SUMIF(B$2:B735, B735, C$2:C735)</f>
        <v>1153</v>
      </c>
      <c r="G735" s="2">
        <f>VLOOKUP(F735,$L$1:$M$4,2,1)</f>
        <v>0.1</v>
      </c>
      <c r="H735" s="2">
        <f t="shared" si="23"/>
        <v>16.100000000000001</v>
      </c>
    </row>
    <row r="736" spans="1:8" x14ac:dyDescent="0.25">
      <c r="A736" s="1">
        <v>39629</v>
      </c>
      <c r="B736" s="2" t="s">
        <v>33</v>
      </c>
      <c r="C736">
        <v>68</v>
      </c>
      <c r="D736">
        <f>VLOOKUP(YEAR($A736),cennik__2[],2)</f>
        <v>2.15</v>
      </c>
      <c r="E736">
        <f t="shared" si="22"/>
        <v>146.19999999999999</v>
      </c>
      <c r="F736" s="2">
        <f>SUMIF(B$2:B736, B736, C$2:C736)</f>
        <v>2025</v>
      </c>
      <c r="G736" s="2">
        <f>VLOOKUP(F736,$L$1:$M$4,2,1)</f>
        <v>0.1</v>
      </c>
      <c r="H736" s="2">
        <f t="shared" si="23"/>
        <v>6.8000000000000007</v>
      </c>
    </row>
    <row r="737" spans="1:8" x14ac:dyDescent="0.25">
      <c r="A737" s="1">
        <v>39631</v>
      </c>
      <c r="B737" s="2" t="s">
        <v>58</v>
      </c>
      <c r="C737">
        <v>30</v>
      </c>
      <c r="D737">
        <f>VLOOKUP(YEAR($A737),cennik__2[],2)</f>
        <v>2.15</v>
      </c>
      <c r="E737">
        <f t="shared" si="22"/>
        <v>64.5</v>
      </c>
      <c r="F737" s="2">
        <f>SUMIF(B$2:B737, B737, C$2:C737)</f>
        <v>1797</v>
      </c>
      <c r="G737" s="2">
        <f>VLOOKUP(F737,$L$1:$M$4,2,1)</f>
        <v>0.1</v>
      </c>
      <c r="H737" s="2">
        <f t="shared" si="23"/>
        <v>3</v>
      </c>
    </row>
    <row r="738" spans="1:8" x14ac:dyDescent="0.25">
      <c r="A738" s="1">
        <v>39632</v>
      </c>
      <c r="B738" s="2" t="s">
        <v>67</v>
      </c>
      <c r="C738">
        <v>3</v>
      </c>
      <c r="D738">
        <f>VLOOKUP(YEAR($A738),cennik__2[],2)</f>
        <v>2.15</v>
      </c>
      <c r="E738">
        <f t="shared" si="22"/>
        <v>6.4499999999999993</v>
      </c>
      <c r="F738" s="2">
        <f>SUMIF(B$2:B738, B738, C$2:C738)</f>
        <v>6</v>
      </c>
      <c r="G738" s="2">
        <f>VLOOKUP(F738,$L$1:$M$4,2,1)</f>
        <v>0</v>
      </c>
      <c r="H738" s="2">
        <f t="shared" si="23"/>
        <v>0</v>
      </c>
    </row>
    <row r="739" spans="1:8" x14ac:dyDescent="0.25">
      <c r="A739" s="1">
        <v>39637</v>
      </c>
      <c r="B739" s="2" t="s">
        <v>53</v>
      </c>
      <c r="C739">
        <v>117</v>
      </c>
      <c r="D739">
        <f>VLOOKUP(YEAR($A739),cennik__2[],2)</f>
        <v>2.15</v>
      </c>
      <c r="E739">
        <f t="shared" si="22"/>
        <v>251.54999999999998</v>
      </c>
      <c r="F739" s="2">
        <f>SUMIF(B$2:B739, B739, C$2:C739)</f>
        <v>9606</v>
      </c>
      <c r="G739" s="2">
        <f>VLOOKUP(F739,$L$1:$M$4,2,1)</f>
        <v>0.1</v>
      </c>
      <c r="H739" s="2">
        <f t="shared" si="23"/>
        <v>11.700000000000001</v>
      </c>
    </row>
    <row r="740" spans="1:8" x14ac:dyDescent="0.25">
      <c r="A740" s="1">
        <v>39639</v>
      </c>
      <c r="B740" s="2" t="s">
        <v>11</v>
      </c>
      <c r="C740">
        <v>105</v>
      </c>
      <c r="D740">
        <f>VLOOKUP(YEAR($A740),cennik__2[],2)</f>
        <v>2.15</v>
      </c>
      <c r="E740">
        <f t="shared" si="22"/>
        <v>225.75</v>
      </c>
      <c r="F740" s="2">
        <f>SUMIF(B$2:B740, B740, C$2:C740)</f>
        <v>1017</v>
      </c>
      <c r="G740" s="2">
        <f>VLOOKUP(F740,$L$1:$M$4,2,1)</f>
        <v>0.1</v>
      </c>
      <c r="H740" s="2">
        <f t="shared" si="23"/>
        <v>10.5</v>
      </c>
    </row>
    <row r="741" spans="1:8" x14ac:dyDescent="0.25">
      <c r="A741" s="1">
        <v>39639</v>
      </c>
      <c r="B741" s="2" t="s">
        <v>49</v>
      </c>
      <c r="C741">
        <v>6</v>
      </c>
      <c r="D741">
        <f>VLOOKUP(YEAR($A741),cennik__2[],2)</f>
        <v>2.15</v>
      </c>
      <c r="E741">
        <f t="shared" si="22"/>
        <v>12.899999999999999</v>
      </c>
      <c r="F741" s="2">
        <f>SUMIF(B$2:B741, B741, C$2:C741)</f>
        <v>22</v>
      </c>
      <c r="G741" s="2">
        <f>VLOOKUP(F741,$L$1:$M$4,2,1)</f>
        <v>0</v>
      </c>
      <c r="H741" s="2">
        <f t="shared" si="23"/>
        <v>0</v>
      </c>
    </row>
    <row r="742" spans="1:8" x14ac:dyDescent="0.25">
      <c r="A742" s="1">
        <v>39640</v>
      </c>
      <c r="B742" s="2" t="s">
        <v>20</v>
      </c>
      <c r="C742">
        <v>378</v>
      </c>
      <c r="D742">
        <f>VLOOKUP(YEAR($A742),cennik__2[],2)</f>
        <v>2.15</v>
      </c>
      <c r="E742">
        <f t="shared" si="22"/>
        <v>812.69999999999993</v>
      </c>
      <c r="F742" s="2">
        <f>SUMIF(B$2:B742, B742, C$2:C742)</f>
        <v>7768</v>
      </c>
      <c r="G742" s="2">
        <f>VLOOKUP(F742,$L$1:$M$4,2,1)</f>
        <v>0.1</v>
      </c>
      <c r="H742" s="2">
        <f t="shared" si="23"/>
        <v>37.800000000000004</v>
      </c>
    </row>
    <row r="743" spans="1:8" x14ac:dyDescent="0.25">
      <c r="A743" s="1">
        <v>39643</v>
      </c>
      <c r="B743" s="2" t="s">
        <v>72</v>
      </c>
      <c r="C743">
        <v>76</v>
      </c>
      <c r="D743">
        <f>VLOOKUP(YEAR($A743),cennik__2[],2)</f>
        <v>2.15</v>
      </c>
      <c r="E743">
        <f t="shared" si="22"/>
        <v>163.4</v>
      </c>
      <c r="F743" s="2">
        <f>SUMIF(B$2:B743, B743, C$2:C743)</f>
        <v>1493</v>
      </c>
      <c r="G743" s="2">
        <f>VLOOKUP(F743,$L$1:$M$4,2,1)</f>
        <v>0.1</v>
      </c>
      <c r="H743" s="2">
        <f t="shared" si="23"/>
        <v>7.6000000000000005</v>
      </c>
    </row>
    <row r="744" spans="1:8" x14ac:dyDescent="0.25">
      <c r="A744" s="1">
        <v>39644</v>
      </c>
      <c r="B744" s="2" t="s">
        <v>25</v>
      </c>
      <c r="C744">
        <v>386</v>
      </c>
      <c r="D744">
        <f>VLOOKUP(YEAR($A744),cennik__2[],2)</f>
        <v>2.15</v>
      </c>
      <c r="E744">
        <f t="shared" si="22"/>
        <v>829.9</v>
      </c>
      <c r="F744" s="2">
        <f>SUMIF(B$2:B744, B744, C$2:C744)</f>
        <v>8171</v>
      </c>
      <c r="G744" s="2">
        <f>VLOOKUP(F744,$L$1:$M$4,2,1)</f>
        <v>0.1</v>
      </c>
      <c r="H744" s="2">
        <f t="shared" si="23"/>
        <v>38.6</v>
      </c>
    </row>
    <row r="745" spans="1:8" x14ac:dyDescent="0.25">
      <c r="A745" s="1">
        <v>39645</v>
      </c>
      <c r="B745" s="2" t="s">
        <v>53</v>
      </c>
      <c r="C745">
        <v>132</v>
      </c>
      <c r="D745">
        <f>VLOOKUP(YEAR($A745),cennik__2[],2)</f>
        <v>2.15</v>
      </c>
      <c r="E745">
        <f t="shared" si="22"/>
        <v>283.8</v>
      </c>
      <c r="F745" s="2">
        <f>SUMIF(B$2:B745, B745, C$2:C745)</f>
        <v>9738</v>
      </c>
      <c r="G745" s="2">
        <f>VLOOKUP(F745,$L$1:$M$4,2,1)</f>
        <v>0.1</v>
      </c>
      <c r="H745" s="2">
        <f t="shared" si="23"/>
        <v>13.200000000000001</v>
      </c>
    </row>
    <row r="746" spans="1:8" x14ac:dyDescent="0.25">
      <c r="A746" s="1">
        <v>39645</v>
      </c>
      <c r="B746" s="2" t="s">
        <v>25</v>
      </c>
      <c r="C746">
        <v>104</v>
      </c>
      <c r="D746">
        <f>VLOOKUP(YEAR($A746),cennik__2[],2)</f>
        <v>2.15</v>
      </c>
      <c r="E746">
        <f t="shared" si="22"/>
        <v>223.6</v>
      </c>
      <c r="F746" s="2">
        <f>SUMIF(B$2:B746, B746, C$2:C746)</f>
        <v>8275</v>
      </c>
      <c r="G746" s="2">
        <f>VLOOKUP(F746,$L$1:$M$4,2,1)</f>
        <v>0.1</v>
      </c>
      <c r="H746" s="2">
        <f t="shared" si="23"/>
        <v>10.4</v>
      </c>
    </row>
    <row r="747" spans="1:8" x14ac:dyDescent="0.25">
      <c r="A747" s="1">
        <v>39646</v>
      </c>
      <c r="B747" s="2" t="s">
        <v>48</v>
      </c>
      <c r="C747">
        <v>380</v>
      </c>
      <c r="D747">
        <f>VLOOKUP(YEAR($A747),cennik__2[],2)</f>
        <v>2.15</v>
      </c>
      <c r="E747">
        <f t="shared" si="22"/>
        <v>817</v>
      </c>
      <c r="F747" s="2">
        <f>SUMIF(B$2:B747, B747, C$2:C747)</f>
        <v>9463</v>
      </c>
      <c r="G747" s="2">
        <f>VLOOKUP(F747,$L$1:$M$4,2,1)</f>
        <v>0.1</v>
      </c>
      <c r="H747" s="2">
        <f t="shared" si="23"/>
        <v>38</v>
      </c>
    </row>
    <row r="748" spans="1:8" x14ac:dyDescent="0.25">
      <c r="A748" s="1">
        <v>39647</v>
      </c>
      <c r="B748" s="2" t="s">
        <v>81</v>
      </c>
      <c r="C748">
        <v>76</v>
      </c>
      <c r="D748">
        <f>VLOOKUP(YEAR($A748),cennik__2[],2)</f>
        <v>2.15</v>
      </c>
      <c r="E748">
        <f t="shared" si="22"/>
        <v>163.4</v>
      </c>
      <c r="F748" s="2">
        <f>SUMIF(B$2:B748, B748, C$2:C748)</f>
        <v>1025</v>
      </c>
      <c r="G748" s="2">
        <f>VLOOKUP(F748,$L$1:$M$4,2,1)</f>
        <v>0.1</v>
      </c>
      <c r="H748" s="2">
        <f t="shared" si="23"/>
        <v>7.6000000000000005</v>
      </c>
    </row>
    <row r="749" spans="1:8" x14ac:dyDescent="0.25">
      <c r="A749" s="1">
        <v>39647</v>
      </c>
      <c r="B749" s="2" t="s">
        <v>28</v>
      </c>
      <c r="C749">
        <v>194</v>
      </c>
      <c r="D749">
        <f>VLOOKUP(YEAR($A749),cennik__2[],2)</f>
        <v>2.15</v>
      </c>
      <c r="E749">
        <f t="shared" si="22"/>
        <v>417.09999999999997</v>
      </c>
      <c r="F749" s="2">
        <f>SUMIF(B$2:B749, B749, C$2:C749)</f>
        <v>855</v>
      </c>
      <c r="G749" s="2">
        <f>VLOOKUP(F749,$L$1:$M$4,2,1)</f>
        <v>0.05</v>
      </c>
      <c r="H749" s="2">
        <f t="shared" si="23"/>
        <v>9.7000000000000011</v>
      </c>
    </row>
    <row r="750" spans="1:8" x14ac:dyDescent="0.25">
      <c r="A750" s="1">
        <v>39653</v>
      </c>
      <c r="B750" s="2" t="s">
        <v>64</v>
      </c>
      <c r="C750">
        <v>147</v>
      </c>
      <c r="D750">
        <f>VLOOKUP(YEAR($A750),cennik__2[],2)</f>
        <v>2.15</v>
      </c>
      <c r="E750">
        <f t="shared" si="22"/>
        <v>316.05</v>
      </c>
      <c r="F750" s="2">
        <f>SUMIF(B$2:B750, B750, C$2:C750)</f>
        <v>933</v>
      </c>
      <c r="G750" s="2">
        <f>VLOOKUP(F750,$L$1:$M$4,2,1)</f>
        <v>0.05</v>
      </c>
      <c r="H750" s="2">
        <f t="shared" si="23"/>
        <v>7.3500000000000005</v>
      </c>
    </row>
    <row r="751" spans="1:8" x14ac:dyDescent="0.25">
      <c r="A751" s="1">
        <v>39656</v>
      </c>
      <c r="B751" s="2" t="s">
        <v>25</v>
      </c>
      <c r="C751">
        <v>319</v>
      </c>
      <c r="D751">
        <f>VLOOKUP(YEAR($A751),cennik__2[],2)</f>
        <v>2.15</v>
      </c>
      <c r="E751">
        <f t="shared" si="22"/>
        <v>685.85</v>
      </c>
      <c r="F751" s="2">
        <f>SUMIF(B$2:B751, B751, C$2:C751)</f>
        <v>8594</v>
      </c>
      <c r="G751" s="2">
        <f>VLOOKUP(F751,$L$1:$M$4,2,1)</f>
        <v>0.1</v>
      </c>
      <c r="H751" s="2">
        <f t="shared" si="23"/>
        <v>31.900000000000002</v>
      </c>
    </row>
    <row r="752" spans="1:8" x14ac:dyDescent="0.25">
      <c r="A752" s="1">
        <v>39657</v>
      </c>
      <c r="B752" s="2" t="s">
        <v>42</v>
      </c>
      <c r="C752">
        <v>38</v>
      </c>
      <c r="D752">
        <f>VLOOKUP(YEAR($A752),cennik__2[],2)</f>
        <v>2.15</v>
      </c>
      <c r="E752">
        <f t="shared" si="22"/>
        <v>81.7</v>
      </c>
      <c r="F752" s="2">
        <f>SUMIF(B$2:B752, B752, C$2:C752)</f>
        <v>840</v>
      </c>
      <c r="G752" s="2">
        <f>VLOOKUP(F752,$L$1:$M$4,2,1)</f>
        <v>0.05</v>
      </c>
      <c r="H752" s="2">
        <f t="shared" si="23"/>
        <v>1.9000000000000001</v>
      </c>
    </row>
    <row r="753" spans="1:8" x14ac:dyDescent="0.25">
      <c r="A753" s="1">
        <v>39662</v>
      </c>
      <c r="B753" s="2" t="s">
        <v>31</v>
      </c>
      <c r="C753">
        <v>31</v>
      </c>
      <c r="D753">
        <f>VLOOKUP(YEAR($A753),cennik__2[],2)</f>
        <v>2.15</v>
      </c>
      <c r="E753">
        <f t="shared" si="22"/>
        <v>66.649999999999991</v>
      </c>
      <c r="F753" s="2">
        <f>SUMIF(B$2:B753, B753, C$2:C753)</f>
        <v>1504</v>
      </c>
      <c r="G753" s="2">
        <f>VLOOKUP(F753,$L$1:$M$4,2,1)</f>
        <v>0.1</v>
      </c>
      <c r="H753" s="2">
        <f t="shared" si="23"/>
        <v>3.1</v>
      </c>
    </row>
    <row r="754" spans="1:8" x14ac:dyDescent="0.25">
      <c r="A754" s="1">
        <v>39664</v>
      </c>
      <c r="B754" s="2" t="s">
        <v>9</v>
      </c>
      <c r="C754">
        <v>28</v>
      </c>
      <c r="D754">
        <f>VLOOKUP(YEAR($A754),cennik__2[],2)</f>
        <v>2.15</v>
      </c>
      <c r="E754">
        <f t="shared" si="22"/>
        <v>60.199999999999996</v>
      </c>
      <c r="F754" s="2">
        <f>SUMIF(B$2:B754, B754, C$2:C754)</f>
        <v>1242</v>
      </c>
      <c r="G754" s="2">
        <f>VLOOKUP(F754,$L$1:$M$4,2,1)</f>
        <v>0.1</v>
      </c>
      <c r="H754" s="2">
        <f t="shared" si="23"/>
        <v>2.8000000000000003</v>
      </c>
    </row>
    <row r="755" spans="1:8" x14ac:dyDescent="0.25">
      <c r="A755" s="1">
        <v>39664</v>
      </c>
      <c r="B755" s="2" t="s">
        <v>108</v>
      </c>
      <c r="C755">
        <v>15</v>
      </c>
      <c r="D755">
        <f>VLOOKUP(YEAR($A755),cennik__2[],2)</f>
        <v>2.15</v>
      </c>
      <c r="E755">
        <f t="shared" si="22"/>
        <v>32.25</v>
      </c>
      <c r="F755" s="2">
        <f>SUMIF(B$2:B755, B755, C$2:C755)</f>
        <v>59</v>
      </c>
      <c r="G755" s="2">
        <f>VLOOKUP(F755,$L$1:$M$4,2,1)</f>
        <v>0</v>
      </c>
      <c r="H755" s="2">
        <f t="shared" si="23"/>
        <v>0</v>
      </c>
    </row>
    <row r="756" spans="1:8" x14ac:dyDescent="0.25">
      <c r="A756" s="1">
        <v>39667</v>
      </c>
      <c r="B756" s="2" t="s">
        <v>65</v>
      </c>
      <c r="C756">
        <v>2</v>
      </c>
      <c r="D756">
        <f>VLOOKUP(YEAR($A756),cennik__2[],2)</f>
        <v>2.15</v>
      </c>
      <c r="E756">
        <f t="shared" si="22"/>
        <v>4.3</v>
      </c>
      <c r="F756" s="2">
        <f>SUMIF(B$2:B756, B756, C$2:C756)</f>
        <v>19</v>
      </c>
      <c r="G756" s="2">
        <f>VLOOKUP(F756,$L$1:$M$4,2,1)</f>
        <v>0</v>
      </c>
      <c r="H756" s="2">
        <f t="shared" si="23"/>
        <v>0</v>
      </c>
    </row>
    <row r="757" spans="1:8" x14ac:dyDescent="0.25">
      <c r="A757" s="1">
        <v>39667</v>
      </c>
      <c r="B757" s="2" t="s">
        <v>104</v>
      </c>
      <c r="C757">
        <v>16</v>
      </c>
      <c r="D757">
        <f>VLOOKUP(YEAR($A757),cennik__2[],2)</f>
        <v>2.15</v>
      </c>
      <c r="E757">
        <f t="shared" si="22"/>
        <v>34.4</v>
      </c>
      <c r="F757" s="2">
        <f>SUMIF(B$2:B757, B757, C$2:C757)</f>
        <v>36</v>
      </c>
      <c r="G757" s="2">
        <f>VLOOKUP(F757,$L$1:$M$4,2,1)</f>
        <v>0</v>
      </c>
      <c r="H757" s="2">
        <f t="shared" si="23"/>
        <v>0</v>
      </c>
    </row>
    <row r="758" spans="1:8" x14ac:dyDescent="0.25">
      <c r="A758" s="1">
        <v>39669</v>
      </c>
      <c r="B758" s="2" t="s">
        <v>81</v>
      </c>
      <c r="C758">
        <v>83</v>
      </c>
      <c r="D758">
        <f>VLOOKUP(YEAR($A758),cennik__2[],2)</f>
        <v>2.15</v>
      </c>
      <c r="E758">
        <f t="shared" si="22"/>
        <v>178.45</v>
      </c>
      <c r="F758" s="2">
        <f>SUMIF(B$2:B758, B758, C$2:C758)</f>
        <v>1108</v>
      </c>
      <c r="G758" s="2">
        <f>VLOOKUP(F758,$L$1:$M$4,2,1)</f>
        <v>0.1</v>
      </c>
      <c r="H758" s="2">
        <f t="shared" si="23"/>
        <v>8.3000000000000007</v>
      </c>
    </row>
    <row r="759" spans="1:8" x14ac:dyDescent="0.25">
      <c r="A759" s="1">
        <v>39670</v>
      </c>
      <c r="B759" s="2" t="s">
        <v>175</v>
      </c>
      <c r="C759">
        <v>16</v>
      </c>
      <c r="D759">
        <f>VLOOKUP(YEAR($A759),cennik__2[],2)</f>
        <v>2.15</v>
      </c>
      <c r="E759">
        <f t="shared" si="22"/>
        <v>34.4</v>
      </c>
      <c r="F759" s="2">
        <f>SUMIF(B$2:B759, B759, C$2:C759)</f>
        <v>16</v>
      </c>
      <c r="G759" s="2">
        <f>VLOOKUP(F759,$L$1:$M$4,2,1)</f>
        <v>0</v>
      </c>
      <c r="H759" s="2">
        <f t="shared" si="23"/>
        <v>0</v>
      </c>
    </row>
    <row r="760" spans="1:8" x14ac:dyDescent="0.25">
      <c r="A760" s="1">
        <v>39671</v>
      </c>
      <c r="B760" s="2" t="s">
        <v>12</v>
      </c>
      <c r="C760">
        <v>397</v>
      </c>
      <c r="D760">
        <f>VLOOKUP(YEAR($A760),cennik__2[],2)</f>
        <v>2.15</v>
      </c>
      <c r="E760">
        <f t="shared" si="22"/>
        <v>853.55</v>
      </c>
      <c r="F760" s="2">
        <f>SUMIF(B$2:B760, B760, C$2:C760)</f>
        <v>9101</v>
      </c>
      <c r="G760" s="2">
        <f>VLOOKUP(F760,$L$1:$M$4,2,1)</f>
        <v>0.1</v>
      </c>
      <c r="H760" s="2">
        <f t="shared" si="23"/>
        <v>39.700000000000003</v>
      </c>
    </row>
    <row r="761" spans="1:8" x14ac:dyDescent="0.25">
      <c r="A761" s="1">
        <v>39671</v>
      </c>
      <c r="B761" s="2" t="s">
        <v>81</v>
      </c>
      <c r="C761">
        <v>184</v>
      </c>
      <c r="D761">
        <f>VLOOKUP(YEAR($A761),cennik__2[],2)</f>
        <v>2.15</v>
      </c>
      <c r="E761">
        <f t="shared" si="22"/>
        <v>395.59999999999997</v>
      </c>
      <c r="F761" s="2">
        <f>SUMIF(B$2:B761, B761, C$2:C761)</f>
        <v>1292</v>
      </c>
      <c r="G761" s="2">
        <f>VLOOKUP(F761,$L$1:$M$4,2,1)</f>
        <v>0.1</v>
      </c>
      <c r="H761" s="2">
        <f t="shared" si="23"/>
        <v>18.400000000000002</v>
      </c>
    </row>
    <row r="762" spans="1:8" x14ac:dyDescent="0.25">
      <c r="A762" s="1">
        <v>39673</v>
      </c>
      <c r="B762" s="2" t="s">
        <v>81</v>
      </c>
      <c r="C762">
        <v>55</v>
      </c>
      <c r="D762">
        <f>VLOOKUP(YEAR($A762),cennik__2[],2)</f>
        <v>2.15</v>
      </c>
      <c r="E762">
        <f t="shared" si="22"/>
        <v>118.25</v>
      </c>
      <c r="F762" s="2">
        <f>SUMIF(B$2:B762, B762, C$2:C762)</f>
        <v>1347</v>
      </c>
      <c r="G762" s="2">
        <f>VLOOKUP(F762,$L$1:$M$4,2,1)</f>
        <v>0.1</v>
      </c>
      <c r="H762" s="2">
        <f t="shared" si="23"/>
        <v>5.5</v>
      </c>
    </row>
    <row r="763" spans="1:8" x14ac:dyDescent="0.25">
      <c r="A763" s="1">
        <v>39674</v>
      </c>
      <c r="B763" s="2" t="s">
        <v>72</v>
      </c>
      <c r="C763">
        <v>107</v>
      </c>
      <c r="D763">
        <f>VLOOKUP(YEAR($A763),cennik__2[],2)</f>
        <v>2.15</v>
      </c>
      <c r="E763">
        <f t="shared" si="22"/>
        <v>230.04999999999998</v>
      </c>
      <c r="F763" s="2">
        <f>SUMIF(B$2:B763, B763, C$2:C763)</f>
        <v>1600</v>
      </c>
      <c r="G763" s="2">
        <f>VLOOKUP(F763,$L$1:$M$4,2,1)</f>
        <v>0.1</v>
      </c>
      <c r="H763" s="2">
        <f t="shared" si="23"/>
        <v>10.700000000000001</v>
      </c>
    </row>
    <row r="764" spans="1:8" x14ac:dyDescent="0.25">
      <c r="A764" s="1">
        <v>39676</v>
      </c>
      <c r="B764" s="2" t="s">
        <v>72</v>
      </c>
      <c r="C764">
        <v>127</v>
      </c>
      <c r="D764">
        <f>VLOOKUP(YEAR($A764),cennik__2[],2)</f>
        <v>2.15</v>
      </c>
      <c r="E764">
        <f t="shared" si="22"/>
        <v>273.05</v>
      </c>
      <c r="F764" s="2">
        <f>SUMIF(B$2:B764, B764, C$2:C764)</f>
        <v>1727</v>
      </c>
      <c r="G764" s="2">
        <f>VLOOKUP(F764,$L$1:$M$4,2,1)</f>
        <v>0.1</v>
      </c>
      <c r="H764" s="2">
        <f t="shared" si="23"/>
        <v>12.700000000000001</v>
      </c>
    </row>
    <row r="765" spans="1:8" x14ac:dyDescent="0.25">
      <c r="A765" s="1">
        <v>39679</v>
      </c>
      <c r="B765" s="2" t="s">
        <v>176</v>
      </c>
      <c r="C765">
        <v>122</v>
      </c>
      <c r="D765">
        <f>VLOOKUP(YEAR($A765),cennik__2[],2)</f>
        <v>2.15</v>
      </c>
      <c r="E765">
        <f t="shared" si="22"/>
        <v>262.3</v>
      </c>
      <c r="F765" s="2">
        <f>SUMIF(B$2:B765, B765, C$2:C765)</f>
        <v>122</v>
      </c>
      <c r="G765" s="2">
        <f>VLOOKUP(F765,$L$1:$M$4,2,1)</f>
        <v>0.05</v>
      </c>
      <c r="H765" s="2">
        <f t="shared" si="23"/>
        <v>6.1000000000000005</v>
      </c>
    </row>
    <row r="766" spans="1:8" x14ac:dyDescent="0.25">
      <c r="A766" s="1">
        <v>39679</v>
      </c>
      <c r="B766" s="2" t="s">
        <v>21</v>
      </c>
      <c r="C766">
        <v>107</v>
      </c>
      <c r="D766">
        <f>VLOOKUP(YEAR($A766),cennik__2[],2)</f>
        <v>2.15</v>
      </c>
      <c r="E766">
        <f t="shared" si="22"/>
        <v>230.04999999999998</v>
      </c>
      <c r="F766" s="2">
        <f>SUMIF(B$2:B766, B766, C$2:C766)</f>
        <v>2552</v>
      </c>
      <c r="G766" s="2">
        <f>VLOOKUP(F766,$L$1:$M$4,2,1)</f>
        <v>0.1</v>
      </c>
      <c r="H766" s="2">
        <f t="shared" si="23"/>
        <v>10.700000000000001</v>
      </c>
    </row>
    <row r="767" spans="1:8" x14ac:dyDescent="0.25">
      <c r="A767" s="1">
        <v>39681</v>
      </c>
      <c r="B767" s="2" t="s">
        <v>25</v>
      </c>
      <c r="C767">
        <v>113</v>
      </c>
      <c r="D767">
        <f>VLOOKUP(YEAR($A767),cennik__2[],2)</f>
        <v>2.15</v>
      </c>
      <c r="E767">
        <f t="shared" si="22"/>
        <v>242.95</v>
      </c>
      <c r="F767" s="2">
        <f>SUMIF(B$2:B767, B767, C$2:C767)</f>
        <v>8707</v>
      </c>
      <c r="G767" s="2">
        <f>VLOOKUP(F767,$L$1:$M$4,2,1)</f>
        <v>0.1</v>
      </c>
      <c r="H767" s="2">
        <f t="shared" si="23"/>
        <v>11.3</v>
      </c>
    </row>
    <row r="768" spans="1:8" x14ac:dyDescent="0.25">
      <c r="A768" s="1">
        <v>39681</v>
      </c>
      <c r="B768" s="2" t="s">
        <v>10</v>
      </c>
      <c r="C768">
        <v>297</v>
      </c>
      <c r="D768">
        <f>VLOOKUP(YEAR($A768),cennik__2[],2)</f>
        <v>2.15</v>
      </c>
      <c r="E768">
        <f t="shared" si="22"/>
        <v>638.54999999999995</v>
      </c>
      <c r="F768" s="2">
        <f>SUMIF(B$2:B768, B768, C$2:C768)</f>
        <v>10697</v>
      </c>
      <c r="G768" s="2">
        <f>VLOOKUP(F768,$L$1:$M$4,2,1)</f>
        <v>0.2</v>
      </c>
      <c r="H768" s="2">
        <f t="shared" si="23"/>
        <v>59.400000000000006</v>
      </c>
    </row>
    <row r="769" spans="1:8" x14ac:dyDescent="0.25">
      <c r="A769" s="1">
        <v>39682</v>
      </c>
      <c r="B769" s="2" t="s">
        <v>47</v>
      </c>
      <c r="C769">
        <v>14</v>
      </c>
      <c r="D769">
        <f>VLOOKUP(YEAR($A769),cennik__2[],2)</f>
        <v>2.15</v>
      </c>
      <c r="E769">
        <f t="shared" si="22"/>
        <v>30.099999999999998</v>
      </c>
      <c r="F769" s="2">
        <f>SUMIF(B$2:B769, B769, C$2:C769)</f>
        <v>40</v>
      </c>
      <c r="G769" s="2">
        <f>VLOOKUP(F769,$L$1:$M$4,2,1)</f>
        <v>0</v>
      </c>
      <c r="H769" s="2">
        <f t="shared" si="23"/>
        <v>0</v>
      </c>
    </row>
    <row r="770" spans="1:8" x14ac:dyDescent="0.25">
      <c r="A770" s="1">
        <v>39684</v>
      </c>
      <c r="B770" s="2" t="s">
        <v>55</v>
      </c>
      <c r="C770">
        <v>188</v>
      </c>
      <c r="D770">
        <f>VLOOKUP(YEAR($A770),cennik__2[],2)</f>
        <v>2.15</v>
      </c>
      <c r="E770">
        <f t="shared" ref="E770:E833" si="24">C770*D770</f>
        <v>404.2</v>
      </c>
      <c r="F770" s="2">
        <f>SUMIF(B$2:B770, B770, C$2:C770)</f>
        <v>1490</v>
      </c>
      <c r="G770" s="2">
        <f>VLOOKUP(F770,$L$1:$M$4,2,1)</f>
        <v>0.1</v>
      </c>
      <c r="H770" s="2">
        <f t="shared" ref="H770:H833" si="25">C770*G770</f>
        <v>18.8</v>
      </c>
    </row>
    <row r="771" spans="1:8" x14ac:dyDescent="0.25">
      <c r="A771" s="1">
        <v>39686</v>
      </c>
      <c r="B771" s="2" t="s">
        <v>154</v>
      </c>
      <c r="C771">
        <v>11</v>
      </c>
      <c r="D771">
        <f>VLOOKUP(YEAR($A771),cennik__2[],2)</f>
        <v>2.15</v>
      </c>
      <c r="E771">
        <f t="shared" si="24"/>
        <v>23.65</v>
      </c>
      <c r="F771" s="2">
        <f>SUMIF(B$2:B771, B771, C$2:C771)</f>
        <v>39</v>
      </c>
      <c r="G771" s="2">
        <f>VLOOKUP(F771,$L$1:$M$4,2,1)</f>
        <v>0</v>
      </c>
      <c r="H771" s="2">
        <f t="shared" si="25"/>
        <v>0</v>
      </c>
    </row>
    <row r="772" spans="1:8" x14ac:dyDescent="0.25">
      <c r="A772" s="1">
        <v>39689</v>
      </c>
      <c r="B772" s="2" t="s">
        <v>31</v>
      </c>
      <c r="C772">
        <v>105</v>
      </c>
      <c r="D772">
        <f>VLOOKUP(YEAR($A772),cennik__2[],2)</f>
        <v>2.15</v>
      </c>
      <c r="E772">
        <f t="shared" si="24"/>
        <v>225.75</v>
      </c>
      <c r="F772" s="2">
        <f>SUMIF(B$2:B772, B772, C$2:C772)</f>
        <v>1609</v>
      </c>
      <c r="G772" s="2">
        <f>VLOOKUP(F772,$L$1:$M$4,2,1)</f>
        <v>0.1</v>
      </c>
      <c r="H772" s="2">
        <f t="shared" si="25"/>
        <v>10.5</v>
      </c>
    </row>
    <row r="773" spans="1:8" x14ac:dyDescent="0.25">
      <c r="A773" s="1">
        <v>39690</v>
      </c>
      <c r="B773" s="2" t="s">
        <v>163</v>
      </c>
      <c r="C773">
        <v>18</v>
      </c>
      <c r="D773">
        <f>VLOOKUP(YEAR($A773),cennik__2[],2)</f>
        <v>2.15</v>
      </c>
      <c r="E773">
        <f t="shared" si="24"/>
        <v>38.699999999999996</v>
      </c>
      <c r="F773" s="2">
        <f>SUMIF(B$2:B773, B773, C$2:C773)</f>
        <v>20</v>
      </c>
      <c r="G773" s="2">
        <f>VLOOKUP(F773,$L$1:$M$4,2,1)</f>
        <v>0</v>
      </c>
      <c r="H773" s="2">
        <f t="shared" si="25"/>
        <v>0</v>
      </c>
    </row>
    <row r="774" spans="1:8" x14ac:dyDescent="0.25">
      <c r="A774" s="1">
        <v>39690</v>
      </c>
      <c r="B774" s="2" t="s">
        <v>10</v>
      </c>
      <c r="C774">
        <v>418</v>
      </c>
      <c r="D774">
        <f>VLOOKUP(YEAR($A774),cennik__2[],2)</f>
        <v>2.15</v>
      </c>
      <c r="E774">
        <f t="shared" si="24"/>
        <v>898.69999999999993</v>
      </c>
      <c r="F774" s="2">
        <f>SUMIF(B$2:B774, B774, C$2:C774)</f>
        <v>11115</v>
      </c>
      <c r="G774" s="2">
        <f>VLOOKUP(F774,$L$1:$M$4,2,1)</f>
        <v>0.2</v>
      </c>
      <c r="H774" s="2">
        <f t="shared" si="25"/>
        <v>83.600000000000009</v>
      </c>
    </row>
    <row r="775" spans="1:8" x14ac:dyDescent="0.25">
      <c r="A775" s="1">
        <v>39691</v>
      </c>
      <c r="B775" s="2" t="s">
        <v>177</v>
      </c>
      <c r="C775">
        <v>4</v>
      </c>
      <c r="D775">
        <f>VLOOKUP(YEAR($A775),cennik__2[],2)</f>
        <v>2.15</v>
      </c>
      <c r="E775">
        <f t="shared" si="24"/>
        <v>8.6</v>
      </c>
      <c r="F775" s="2">
        <f>SUMIF(B$2:B775, B775, C$2:C775)</f>
        <v>4</v>
      </c>
      <c r="G775" s="2">
        <f>VLOOKUP(F775,$L$1:$M$4,2,1)</f>
        <v>0</v>
      </c>
      <c r="H775" s="2">
        <f t="shared" si="25"/>
        <v>0</v>
      </c>
    </row>
    <row r="776" spans="1:8" x14ac:dyDescent="0.25">
      <c r="A776" s="1">
        <v>39691</v>
      </c>
      <c r="B776" s="2" t="s">
        <v>127</v>
      </c>
      <c r="C776">
        <v>5</v>
      </c>
      <c r="D776">
        <f>VLOOKUP(YEAR($A776),cennik__2[],2)</f>
        <v>2.15</v>
      </c>
      <c r="E776">
        <f t="shared" si="24"/>
        <v>10.75</v>
      </c>
      <c r="F776" s="2">
        <f>SUMIF(B$2:B776, B776, C$2:C776)</f>
        <v>11</v>
      </c>
      <c r="G776" s="2">
        <f>VLOOKUP(F776,$L$1:$M$4,2,1)</f>
        <v>0</v>
      </c>
      <c r="H776" s="2">
        <f t="shared" si="25"/>
        <v>0</v>
      </c>
    </row>
    <row r="777" spans="1:8" x14ac:dyDescent="0.25">
      <c r="A777" s="1">
        <v>39692</v>
      </c>
      <c r="B777" s="2" t="s">
        <v>105</v>
      </c>
      <c r="C777">
        <v>346</v>
      </c>
      <c r="D777">
        <f>VLOOKUP(YEAR($A777),cennik__2[],2)</f>
        <v>2.15</v>
      </c>
      <c r="E777">
        <f t="shared" si="24"/>
        <v>743.9</v>
      </c>
      <c r="F777" s="2">
        <f>SUMIF(B$2:B777, B777, C$2:C777)</f>
        <v>2691</v>
      </c>
      <c r="G777" s="2">
        <f>VLOOKUP(F777,$L$1:$M$4,2,1)</f>
        <v>0.1</v>
      </c>
      <c r="H777" s="2">
        <f t="shared" si="25"/>
        <v>34.6</v>
      </c>
    </row>
    <row r="778" spans="1:8" x14ac:dyDescent="0.25">
      <c r="A778" s="1">
        <v>39694</v>
      </c>
      <c r="B778" s="2" t="s">
        <v>12</v>
      </c>
      <c r="C778">
        <v>417</v>
      </c>
      <c r="D778">
        <f>VLOOKUP(YEAR($A778),cennik__2[],2)</f>
        <v>2.15</v>
      </c>
      <c r="E778">
        <f t="shared" si="24"/>
        <v>896.55</v>
      </c>
      <c r="F778" s="2">
        <f>SUMIF(B$2:B778, B778, C$2:C778)</f>
        <v>9518</v>
      </c>
      <c r="G778" s="2">
        <f>VLOOKUP(F778,$L$1:$M$4,2,1)</f>
        <v>0.1</v>
      </c>
      <c r="H778" s="2">
        <f t="shared" si="25"/>
        <v>41.7</v>
      </c>
    </row>
    <row r="779" spans="1:8" x14ac:dyDescent="0.25">
      <c r="A779" s="1">
        <v>39696</v>
      </c>
      <c r="B779" s="2" t="s">
        <v>126</v>
      </c>
      <c r="C779">
        <v>35</v>
      </c>
      <c r="D779">
        <f>VLOOKUP(YEAR($A779),cennik__2[],2)</f>
        <v>2.15</v>
      </c>
      <c r="E779">
        <f t="shared" si="24"/>
        <v>75.25</v>
      </c>
      <c r="F779" s="2">
        <f>SUMIF(B$2:B779, B779, C$2:C779)</f>
        <v>324</v>
      </c>
      <c r="G779" s="2">
        <f>VLOOKUP(F779,$L$1:$M$4,2,1)</f>
        <v>0.05</v>
      </c>
      <c r="H779" s="2">
        <f t="shared" si="25"/>
        <v>1.75</v>
      </c>
    </row>
    <row r="780" spans="1:8" x14ac:dyDescent="0.25">
      <c r="A780" s="1">
        <v>39696</v>
      </c>
      <c r="B780" s="2" t="s">
        <v>6</v>
      </c>
      <c r="C780">
        <v>6</v>
      </c>
      <c r="D780">
        <f>VLOOKUP(YEAR($A780),cennik__2[],2)</f>
        <v>2.15</v>
      </c>
      <c r="E780">
        <f t="shared" si="24"/>
        <v>12.899999999999999</v>
      </c>
      <c r="F780" s="2">
        <f>SUMIF(B$2:B780, B780, C$2:C780)</f>
        <v>20</v>
      </c>
      <c r="G780" s="2">
        <f>VLOOKUP(F780,$L$1:$M$4,2,1)</f>
        <v>0</v>
      </c>
      <c r="H780" s="2">
        <f t="shared" si="25"/>
        <v>0</v>
      </c>
    </row>
    <row r="781" spans="1:8" x14ac:dyDescent="0.25">
      <c r="A781" s="1">
        <v>39697</v>
      </c>
      <c r="B781" s="2" t="s">
        <v>53</v>
      </c>
      <c r="C781">
        <v>322</v>
      </c>
      <c r="D781">
        <f>VLOOKUP(YEAR($A781),cennik__2[],2)</f>
        <v>2.15</v>
      </c>
      <c r="E781">
        <f t="shared" si="24"/>
        <v>692.3</v>
      </c>
      <c r="F781" s="2">
        <f>SUMIF(B$2:B781, B781, C$2:C781)</f>
        <v>10060</v>
      </c>
      <c r="G781" s="2">
        <f>VLOOKUP(F781,$L$1:$M$4,2,1)</f>
        <v>0.2</v>
      </c>
      <c r="H781" s="2">
        <f t="shared" si="25"/>
        <v>64.400000000000006</v>
      </c>
    </row>
    <row r="782" spans="1:8" x14ac:dyDescent="0.25">
      <c r="A782" s="1">
        <v>39697</v>
      </c>
      <c r="B782" s="2" t="s">
        <v>40</v>
      </c>
      <c r="C782">
        <v>150</v>
      </c>
      <c r="D782">
        <f>VLOOKUP(YEAR($A782),cennik__2[],2)</f>
        <v>2.15</v>
      </c>
      <c r="E782">
        <f t="shared" si="24"/>
        <v>322.5</v>
      </c>
      <c r="F782" s="2">
        <f>SUMIF(B$2:B782, B782, C$2:C782)</f>
        <v>1702</v>
      </c>
      <c r="G782" s="2">
        <f>VLOOKUP(F782,$L$1:$M$4,2,1)</f>
        <v>0.1</v>
      </c>
      <c r="H782" s="2">
        <f t="shared" si="25"/>
        <v>15</v>
      </c>
    </row>
    <row r="783" spans="1:8" x14ac:dyDescent="0.25">
      <c r="A783" s="1">
        <v>39698</v>
      </c>
      <c r="B783" s="2" t="s">
        <v>17</v>
      </c>
      <c r="C783">
        <v>492</v>
      </c>
      <c r="D783">
        <f>VLOOKUP(YEAR($A783),cennik__2[],2)</f>
        <v>2.15</v>
      </c>
      <c r="E783">
        <f t="shared" si="24"/>
        <v>1057.8</v>
      </c>
      <c r="F783" s="2">
        <f>SUMIF(B$2:B783, B783, C$2:C783)</f>
        <v>8683</v>
      </c>
      <c r="G783" s="2">
        <f>VLOOKUP(F783,$L$1:$M$4,2,1)</f>
        <v>0.1</v>
      </c>
      <c r="H783" s="2">
        <f t="shared" si="25"/>
        <v>49.2</v>
      </c>
    </row>
    <row r="784" spans="1:8" x14ac:dyDescent="0.25">
      <c r="A784" s="1">
        <v>39702</v>
      </c>
      <c r="B784" s="2" t="s">
        <v>21</v>
      </c>
      <c r="C784">
        <v>93</v>
      </c>
      <c r="D784">
        <f>VLOOKUP(YEAR($A784),cennik__2[],2)</f>
        <v>2.15</v>
      </c>
      <c r="E784">
        <f t="shared" si="24"/>
        <v>199.95</v>
      </c>
      <c r="F784" s="2">
        <f>SUMIF(B$2:B784, B784, C$2:C784)</f>
        <v>2645</v>
      </c>
      <c r="G784" s="2">
        <f>VLOOKUP(F784,$L$1:$M$4,2,1)</f>
        <v>0.1</v>
      </c>
      <c r="H784" s="2">
        <f t="shared" si="25"/>
        <v>9.3000000000000007</v>
      </c>
    </row>
    <row r="785" spans="1:8" x14ac:dyDescent="0.25">
      <c r="A785" s="1">
        <v>39705</v>
      </c>
      <c r="B785" s="2" t="s">
        <v>64</v>
      </c>
      <c r="C785">
        <v>64</v>
      </c>
      <c r="D785">
        <f>VLOOKUP(YEAR($A785),cennik__2[],2)</f>
        <v>2.15</v>
      </c>
      <c r="E785">
        <f t="shared" si="24"/>
        <v>137.6</v>
      </c>
      <c r="F785" s="2">
        <f>SUMIF(B$2:B785, B785, C$2:C785)</f>
        <v>997</v>
      </c>
      <c r="G785" s="2">
        <f>VLOOKUP(F785,$L$1:$M$4,2,1)</f>
        <v>0.05</v>
      </c>
      <c r="H785" s="2">
        <f t="shared" si="25"/>
        <v>3.2</v>
      </c>
    </row>
    <row r="786" spans="1:8" x14ac:dyDescent="0.25">
      <c r="A786" s="1">
        <v>39705</v>
      </c>
      <c r="B786" s="2" t="s">
        <v>92</v>
      </c>
      <c r="C786">
        <v>7</v>
      </c>
      <c r="D786">
        <f>VLOOKUP(YEAR($A786),cennik__2[],2)</f>
        <v>2.15</v>
      </c>
      <c r="E786">
        <f t="shared" si="24"/>
        <v>15.049999999999999</v>
      </c>
      <c r="F786" s="2">
        <f>SUMIF(B$2:B786, B786, C$2:C786)</f>
        <v>32</v>
      </c>
      <c r="G786" s="2">
        <f>VLOOKUP(F786,$L$1:$M$4,2,1)</f>
        <v>0</v>
      </c>
      <c r="H786" s="2">
        <f t="shared" si="25"/>
        <v>0</v>
      </c>
    </row>
    <row r="787" spans="1:8" x14ac:dyDescent="0.25">
      <c r="A787" s="1">
        <v>39705</v>
      </c>
      <c r="B787" s="2" t="s">
        <v>21</v>
      </c>
      <c r="C787">
        <v>90</v>
      </c>
      <c r="D787">
        <f>VLOOKUP(YEAR($A787),cennik__2[],2)</f>
        <v>2.15</v>
      </c>
      <c r="E787">
        <f t="shared" si="24"/>
        <v>193.5</v>
      </c>
      <c r="F787" s="2">
        <f>SUMIF(B$2:B787, B787, C$2:C787)</f>
        <v>2735</v>
      </c>
      <c r="G787" s="2">
        <f>VLOOKUP(F787,$L$1:$M$4,2,1)</f>
        <v>0.1</v>
      </c>
      <c r="H787" s="2">
        <f t="shared" si="25"/>
        <v>9</v>
      </c>
    </row>
    <row r="788" spans="1:8" x14ac:dyDescent="0.25">
      <c r="A788" s="1">
        <v>39712</v>
      </c>
      <c r="B788" s="2" t="s">
        <v>53</v>
      </c>
      <c r="C788">
        <v>136</v>
      </c>
      <c r="D788">
        <f>VLOOKUP(YEAR($A788),cennik__2[],2)</f>
        <v>2.15</v>
      </c>
      <c r="E788">
        <f t="shared" si="24"/>
        <v>292.39999999999998</v>
      </c>
      <c r="F788" s="2">
        <f>SUMIF(B$2:B788, B788, C$2:C788)</f>
        <v>10196</v>
      </c>
      <c r="G788" s="2">
        <f>VLOOKUP(F788,$L$1:$M$4,2,1)</f>
        <v>0.2</v>
      </c>
      <c r="H788" s="2">
        <f t="shared" si="25"/>
        <v>27.200000000000003</v>
      </c>
    </row>
    <row r="789" spans="1:8" x14ac:dyDescent="0.25">
      <c r="A789" s="1">
        <v>39713</v>
      </c>
      <c r="B789" s="2" t="s">
        <v>22</v>
      </c>
      <c r="C789">
        <v>104</v>
      </c>
      <c r="D789">
        <f>VLOOKUP(YEAR($A789),cennik__2[],2)</f>
        <v>2.15</v>
      </c>
      <c r="E789">
        <f t="shared" si="24"/>
        <v>223.6</v>
      </c>
      <c r="F789" s="2">
        <f>SUMIF(B$2:B789, B789, C$2:C789)</f>
        <v>1537</v>
      </c>
      <c r="G789" s="2">
        <f>VLOOKUP(F789,$L$1:$M$4,2,1)</f>
        <v>0.1</v>
      </c>
      <c r="H789" s="2">
        <f t="shared" si="25"/>
        <v>10.4</v>
      </c>
    </row>
    <row r="790" spans="1:8" x14ac:dyDescent="0.25">
      <c r="A790" s="1">
        <v>39713</v>
      </c>
      <c r="B790" s="2" t="s">
        <v>153</v>
      </c>
      <c r="C790">
        <v>1</v>
      </c>
      <c r="D790">
        <f>VLOOKUP(YEAR($A790),cennik__2[],2)</f>
        <v>2.15</v>
      </c>
      <c r="E790">
        <f t="shared" si="24"/>
        <v>2.15</v>
      </c>
      <c r="F790" s="2">
        <f>SUMIF(B$2:B790, B790, C$2:C790)</f>
        <v>3</v>
      </c>
      <c r="G790" s="2">
        <f>VLOOKUP(F790,$L$1:$M$4,2,1)</f>
        <v>0</v>
      </c>
      <c r="H790" s="2">
        <f t="shared" si="25"/>
        <v>0</v>
      </c>
    </row>
    <row r="791" spans="1:8" x14ac:dyDescent="0.25">
      <c r="A791" s="1">
        <v>39714</v>
      </c>
      <c r="B791" s="2" t="s">
        <v>34</v>
      </c>
      <c r="C791">
        <v>52</v>
      </c>
      <c r="D791">
        <f>VLOOKUP(YEAR($A791),cennik__2[],2)</f>
        <v>2.15</v>
      </c>
      <c r="E791">
        <f t="shared" si="24"/>
        <v>111.8</v>
      </c>
      <c r="F791" s="2">
        <f>SUMIF(B$2:B791, B791, C$2:C791)</f>
        <v>511</v>
      </c>
      <c r="G791" s="2">
        <f>VLOOKUP(F791,$L$1:$M$4,2,1)</f>
        <v>0.05</v>
      </c>
      <c r="H791" s="2">
        <f t="shared" si="25"/>
        <v>2.6</v>
      </c>
    </row>
    <row r="792" spans="1:8" x14ac:dyDescent="0.25">
      <c r="A792" s="1">
        <v>39714</v>
      </c>
      <c r="B792" s="2" t="s">
        <v>48</v>
      </c>
      <c r="C792">
        <v>203</v>
      </c>
      <c r="D792">
        <f>VLOOKUP(YEAR($A792),cennik__2[],2)</f>
        <v>2.15</v>
      </c>
      <c r="E792">
        <f t="shared" si="24"/>
        <v>436.45</v>
      </c>
      <c r="F792" s="2">
        <f>SUMIF(B$2:B792, B792, C$2:C792)</f>
        <v>9666</v>
      </c>
      <c r="G792" s="2">
        <f>VLOOKUP(F792,$L$1:$M$4,2,1)</f>
        <v>0.1</v>
      </c>
      <c r="H792" s="2">
        <f t="shared" si="25"/>
        <v>20.3</v>
      </c>
    </row>
    <row r="793" spans="1:8" x14ac:dyDescent="0.25">
      <c r="A793" s="1">
        <v>39716</v>
      </c>
      <c r="B793" s="2" t="s">
        <v>33</v>
      </c>
      <c r="C793">
        <v>183</v>
      </c>
      <c r="D793">
        <f>VLOOKUP(YEAR($A793),cennik__2[],2)</f>
        <v>2.15</v>
      </c>
      <c r="E793">
        <f t="shared" si="24"/>
        <v>393.45</v>
      </c>
      <c r="F793" s="2">
        <f>SUMIF(B$2:B793, B793, C$2:C793)</f>
        <v>2208</v>
      </c>
      <c r="G793" s="2">
        <f>VLOOKUP(F793,$L$1:$M$4,2,1)</f>
        <v>0.1</v>
      </c>
      <c r="H793" s="2">
        <f t="shared" si="25"/>
        <v>18.3</v>
      </c>
    </row>
    <row r="794" spans="1:8" x14ac:dyDescent="0.25">
      <c r="A794" s="1">
        <v>39717</v>
      </c>
      <c r="B794" s="2" t="s">
        <v>64</v>
      </c>
      <c r="C794">
        <v>182</v>
      </c>
      <c r="D794">
        <f>VLOOKUP(YEAR($A794),cennik__2[],2)</f>
        <v>2.15</v>
      </c>
      <c r="E794">
        <f t="shared" si="24"/>
        <v>391.3</v>
      </c>
      <c r="F794" s="2">
        <f>SUMIF(B$2:B794, B794, C$2:C794)</f>
        <v>1179</v>
      </c>
      <c r="G794" s="2">
        <f>VLOOKUP(F794,$L$1:$M$4,2,1)</f>
        <v>0.1</v>
      </c>
      <c r="H794" s="2">
        <f t="shared" si="25"/>
        <v>18.2</v>
      </c>
    </row>
    <row r="795" spans="1:8" x14ac:dyDescent="0.25">
      <c r="A795" s="1">
        <v>39719</v>
      </c>
      <c r="B795" s="2" t="s">
        <v>48</v>
      </c>
      <c r="C795">
        <v>383</v>
      </c>
      <c r="D795">
        <f>VLOOKUP(YEAR($A795),cennik__2[],2)</f>
        <v>2.15</v>
      </c>
      <c r="E795">
        <f t="shared" si="24"/>
        <v>823.44999999999993</v>
      </c>
      <c r="F795" s="2">
        <f>SUMIF(B$2:B795, B795, C$2:C795)</f>
        <v>10049</v>
      </c>
      <c r="G795" s="2">
        <f>VLOOKUP(F795,$L$1:$M$4,2,1)</f>
        <v>0.2</v>
      </c>
      <c r="H795" s="2">
        <f t="shared" si="25"/>
        <v>76.600000000000009</v>
      </c>
    </row>
    <row r="796" spans="1:8" x14ac:dyDescent="0.25">
      <c r="A796" s="1">
        <v>39722</v>
      </c>
      <c r="B796" s="2" t="s">
        <v>25</v>
      </c>
      <c r="C796">
        <v>113</v>
      </c>
      <c r="D796">
        <f>VLOOKUP(YEAR($A796),cennik__2[],2)</f>
        <v>2.15</v>
      </c>
      <c r="E796">
        <f t="shared" si="24"/>
        <v>242.95</v>
      </c>
      <c r="F796" s="2">
        <f>SUMIF(B$2:B796, B796, C$2:C796)</f>
        <v>8820</v>
      </c>
      <c r="G796" s="2">
        <f>VLOOKUP(F796,$L$1:$M$4,2,1)</f>
        <v>0.1</v>
      </c>
      <c r="H796" s="2">
        <f t="shared" si="25"/>
        <v>11.3</v>
      </c>
    </row>
    <row r="797" spans="1:8" x14ac:dyDescent="0.25">
      <c r="A797" s="1">
        <v>39722</v>
      </c>
      <c r="B797" s="2" t="s">
        <v>66</v>
      </c>
      <c r="C797">
        <v>154</v>
      </c>
      <c r="D797">
        <f>VLOOKUP(YEAR($A797),cennik__2[],2)</f>
        <v>2.15</v>
      </c>
      <c r="E797">
        <f t="shared" si="24"/>
        <v>331.09999999999997</v>
      </c>
      <c r="F797" s="2">
        <f>SUMIF(B$2:B797, B797, C$2:C797)</f>
        <v>406</v>
      </c>
      <c r="G797" s="2">
        <f>VLOOKUP(F797,$L$1:$M$4,2,1)</f>
        <v>0.05</v>
      </c>
      <c r="H797" s="2">
        <f t="shared" si="25"/>
        <v>7.7</v>
      </c>
    </row>
    <row r="798" spans="1:8" x14ac:dyDescent="0.25">
      <c r="A798" s="1">
        <v>39722</v>
      </c>
      <c r="B798" s="2" t="s">
        <v>39</v>
      </c>
      <c r="C798">
        <v>8</v>
      </c>
      <c r="D798">
        <f>VLOOKUP(YEAR($A798),cennik__2[],2)</f>
        <v>2.15</v>
      </c>
      <c r="E798">
        <f t="shared" si="24"/>
        <v>17.2</v>
      </c>
      <c r="F798" s="2">
        <f>SUMIF(B$2:B798, B798, C$2:C798)</f>
        <v>34</v>
      </c>
      <c r="G798" s="2">
        <f>VLOOKUP(F798,$L$1:$M$4,2,1)</f>
        <v>0</v>
      </c>
      <c r="H798" s="2">
        <f t="shared" si="25"/>
        <v>0</v>
      </c>
    </row>
    <row r="799" spans="1:8" x14ac:dyDescent="0.25">
      <c r="A799" s="1">
        <v>39725</v>
      </c>
      <c r="B799" s="2" t="s">
        <v>119</v>
      </c>
      <c r="C799">
        <v>5</v>
      </c>
      <c r="D799">
        <f>VLOOKUP(YEAR($A799),cennik__2[],2)</f>
        <v>2.15</v>
      </c>
      <c r="E799">
        <f t="shared" si="24"/>
        <v>10.75</v>
      </c>
      <c r="F799" s="2">
        <f>SUMIF(B$2:B799, B799, C$2:C799)</f>
        <v>20</v>
      </c>
      <c r="G799" s="2">
        <f>VLOOKUP(F799,$L$1:$M$4,2,1)</f>
        <v>0</v>
      </c>
      <c r="H799" s="2">
        <f t="shared" si="25"/>
        <v>0</v>
      </c>
    </row>
    <row r="800" spans="1:8" x14ac:dyDescent="0.25">
      <c r="A800" s="1">
        <v>39725</v>
      </c>
      <c r="B800" s="2" t="s">
        <v>45</v>
      </c>
      <c r="C800">
        <v>14</v>
      </c>
      <c r="D800">
        <f>VLOOKUP(YEAR($A800),cennik__2[],2)</f>
        <v>2.15</v>
      </c>
      <c r="E800">
        <f t="shared" si="24"/>
        <v>30.099999999999998</v>
      </c>
      <c r="F800" s="2">
        <f>SUMIF(B$2:B800, B800, C$2:C800)</f>
        <v>41</v>
      </c>
      <c r="G800" s="2">
        <f>VLOOKUP(F800,$L$1:$M$4,2,1)</f>
        <v>0</v>
      </c>
      <c r="H800" s="2">
        <f t="shared" si="25"/>
        <v>0</v>
      </c>
    </row>
    <row r="801" spans="1:8" x14ac:dyDescent="0.25">
      <c r="A801" s="1">
        <v>39727</v>
      </c>
      <c r="B801" s="2" t="s">
        <v>74</v>
      </c>
      <c r="C801">
        <v>27</v>
      </c>
      <c r="D801">
        <f>VLOOKUP(YEAR($A801),cennik__2[],2)</f>
        <v>2.15</v>
      </c>
      <c r="E801">
        <f t="shared" si="24"/>
        <v>58.05</v>
      </c>
      <c r="F801" s="2">
        <f>SUMIF(B$2:B801, B801, C$2:C801)</f>
        <v>1065</v>
      </c>
      <c r="G801" s="2">
        <f>VLOOKUP(F801,$L$1:$M$4,2,1)</f>
        <v>0.1</v>
      </c>
      <c r="H801" s="2">
        <f t="shared" si="25"/>
        <v>2.7</v>
      </c>
    </row>
    <row r="802" spans="1:8" x14ac:dyDescent="0.25">
      <c r="A802" s="1">
        <v>39727</v>
      </c>
      <c r="B802" s="2" t="s">
        <v>11</v>
      </c>
      <c r="C802">
        <v>141</v>
      </c>
      <c r="D802">
        <f>VLOOKUP(YEAR($A802),cennik__2[],2)</f>
        <v>2.15</v>
      </c>
      <c r="E802">
        <f t="shared" si="24"/>
        <v>303.14999999999998</v>
      </c>
      <c r="F802" s="2">
        <f>SUMIF(B$2:B802, B802, C$2:C802)</f>
        <v>1158</v>
      </c>
      <c r="G802" s="2">
        <f>VLOOKUP(F802,$L$1:$M$4,2,1)</f>
        <v>0.1</v>
      </c>
      <c r="H802" s="2">
        <f t="shared" si="25"/>
        <v>14.100000000000001</v>
      </c>
    </row>
    <row r="803" spans="1:8" x14ac:dyDescent="0.25">
      <c r="A803" s="1">
        <v>39729</v>
      </c>
      <c r="B803" s="2" t="s">
        <v>178</v>
      </c>
      <c r="C803">
        <v>14</v>
      </c>
      <c r="D803">
        <f>VLOOKUP(YEAR($A803),cennik__2[],2)</f>
        <v>2.15</v>
      </c>
      <c r="E803">
        <f t="shared" si="24"/>
        <v>30.099999999999998</v>
      </c>
      <c r="F803" s="2">
        <f>SUMIF(B$2:B803, B803, C$2:C803)</f>
        <v>14</v>
      </c>
      <c r="G803" s="2">
        <f>VLOOKUP(F803,$L$1:$M$4,2,1)</f>
        <v>0</v>
      </c>
      <c r="H803" s="2">
        <f t="shared" si="25"/>
        <v>0</v>
      </c>
    </row>
    <row r="804" spans="1:8" x14ac:dyDescent="0.25">
      <c r="A804" s="1">
        <v>39729</v>
      </c>
      <c r="B804" s="2" t="s">
        <v>34</v>
      </c>
      <c r="C804">
        <v>136</v>
      </c>
      <c r="D804">
        <f>VLOOKUP(YEAR($A804),cennik__2[],2)</f>
        <v>2.15</v>
      </c>
      <c r="E804">
        <f t="shared" si="24"/>
        <v>292.39999999999998</v>
      </c>
      <c r="F804" s="2">
        <f>SUMIF(B$2:B804, B804, C$2:C804)</f>
        <v>647</v>
      </c>
      <c r="G804" s="2">
        <f>VLOOKUP(F804,$L$1:$M$4,2,1)</f>
        <v>0.05</v>
      </c>
      <c r="H804" s="2">
        <f t="shared" si="25"/>
        <v>6.8000000000000007</v>
      </c>
    </row>
    <row r="805" spans="1:8" x14ac:dyDescent="0.25">
      <c r="A805" s="1">
        <v>39729</v>
      </c>
      <c r="B805" s="2" t="s">
        <v>8</v>
      </c>
      <c r="C805">
        <v>378</v>
      </c>
      <c r="D805">
        <f>VLOOKUP(YEAR($A805),cennik__2[],2)</f>
        <v>2.15</v>
      </c>
      <c r="E805">
        <f t="shared" si="24"/>
        <v>812.69999999999993</v>
      </c>
      <c r="F805" s="2">
        <f>SUMIF(B$2:B805, B805, C$2:C805)</f>
        <v>5257</v>
      </c>
      <c r="G805" s="2">
        <f>VLOOKUP(F805,$L$1:$M$4,2,1)</f>
        <v>0.1</v>
      </c>
      <c r="H805" s="2">
        <f t="shared" si="25"/>
        <v>37.800000000000004</v>
      </c>
    </row>
    <row r="806" spans="1:8" x14ac:dyDescent="0.25">
      <c r="A806" s="1">
        <v>39729</v>
      </c>
      <c r="B806" s="2" t="s">
        <v>162</v>
      </c>
      <c r="C806">
        <v>12</v>
      </c>
      <c r="D806">
        <f>VLOOKUP(YEAR($A806),cennik__2[],2)</f>
        <v>2.15</v>
      </c>
      <c r="E806">
        <f t="shared" si="24"/>
        <v>25.799999999999997</v>
      </c>
      <c r="F806" s="2">
        <f>SUMIF(B$2:B806, B806, C$2:C806)</f>
        <v>17</v>
      </c>
      <c r="G806" s="2">
        <f>VLOOKUP(F806,$L$1:$M$4,2,1)</f>
        <v>0</v>
      </c>
      <c r="H806" s="2">
        <f t="shared" si="25"/>
        <v>0</v>
      </c>
    </row>
    <row r="807" spans="1:8" x14ac:dyDescent="0.25">
      <c r="A807" s="1">
        <v>39732</v>
      </c>
      <c r="B807" s="2" t="s">
        <v>48</v>
      </c>
      <c r="C807">
        <v>284</v>
      </c>
      <c r="D807">
        <f>VLOOKUP(YEAR($A807),cennik__2[],2)</f>
        <v>2.15</v>
      </c>
      <c r="E807">
        <f t="shared" si="24"/>
        <v>610.6</v>
      </c>
      <c r="F807" s="2">
        <f>SUMIF(B$2:B807, B807, C$2:C807)</f>
        <v>10333</v>
      </c>
      <c r="G807" s="2">
        <f>VLOOKUP(F807,$L$1:$M$4,2,1)</f>
        <v>0.2</v>
      </c>
      <c r="H807" s="2">
        <f t="shared" si="25"/>
        <v>56.800000000000004</v>
      </c>
    </row>
    <row r="808" spans="1:8" x14ac:dyDescent="0.25">
      <c r="A808" s="1">
        <v>39733</v>
      </c>
      <c r="B808" s="2" t="s">
        <v>22</v>
      </c>
      <c r="C808">
        <v>54</v>
      </c>
      <c r="D808">
        <f>VLOOKUP(YEAR($A808),cennik__2[],2)</f>
        <v>2.15</v>
      </c>
      <c r="E808">
        <f t="shared" si="24"/>
        <v>116.1</v>
      </c>
      <c r="F808" s="2">
        <f>SUMIF(B$2:B808, B808, C$2:C808)</f>
        <v>1591</v>
      </c>
      <c r="G808" s="2">
        <f>VLOOKUP(F808,$L$1:$M$4,2,1)</f>
        <v>0.1</v>
      </c>
      <c r="H808" s="2">
        <f t="shared" si="25"/>
        <v>5.4</v>
      </c>
    </row>
    <row r="809" spans="1:8" x14ac:dyDescent="0.25">
      <c r="A809" s="1">
        <v>39733</v>
      </c>
      <c r="B809" s="2" t="s">
        <v>34</v>
      </c>
      <c r="C809">
        <v>51</v>
      </c>
      <c r="D809">
        <f>VLOOKUP(YEAR($A809),cennik__2[],2)</f>
        <v>2.15</v>
      </c>
      <c r="E809">
        <f t="shared" si="24"/>
        <v>109.64999999999999</v>
      </c>
      <c r="F809" s="2">
        <f>SUMIF(B$2:B809, B809, C$2:C809)</f>
        <v>698</v>
      </c>
      <c r="G809" s="2">
        <f>VLOOKUP(F809,$L$1:$M$4,2,1)</f>
        <v>0.05</v>
      </c>
      <c r="H809" s="2">
        <f t="shared" si="25"/>
        <v>2.5500000000000003</v>
      </c>
    </row>
    <row r="810" spans="1:8" x14ac:dyDescent="0.25">
      <c r="A810" s="1">
        <v>39733</v>
      </c>
      <c r="B810" s="2" t="s">
        <v>58</v>
      </c>
      <c r="C810">
        <v>159</v>
      </c>
      <c r="D810">
        <f>VLOOKUP(YEAR($A810),cennik__2[],2)</f>
        <v>2.15</v>
      </c>
      <c r="E810">
        <f t="shared" si="24"/>
        <v>341.84999999999997</v>
      </c>
      <c r="F810" s="2">
        <f>SUMIF(B$2:B810, B810, C$2:C810)</f>
        <v>1956</v>
      </c>
      <c r="G810" s="2">
        <f>VLOOKUP(F810,$L$1:$M$4,2,1)</f>
        <v>0.1</v>
      </c>
      <c r="H810" s="2">
        <f t="shared" si="25"/>
        <v>15.9</v>
      </c>
    </row>
    <row r="811" spans="1:8" x14ac:dyDescent="0.25">
      <c r="A811" s="1">
        <v>39738</v>
      </c>
      <c r="B811" s="2" t="s">
        <v>12</v>
      </c>
      <c r="C811">
        <v>351</v>
      </c>
      <c r="D811">
        <f>VLOOKUP(YEAR($A811),cennik__2[],2)</f>
        <v>2.15</v>
      </c>
      <c r="E811">
        <f t="shared" si="24"/>
        <v>754.65</v>
      </c>
      <c r="F811" s="2">
        <f>SUMIF(B$2:B811, B811, C$2:C811)</f>
        <v>9869</v>
      </c>
      <c r="G811" s="2">
        <f>VLOOKUP(F811,$L$1:$M$4,2,1)</f>
        <v>0.1</v>
      </c>
      <c r="H811" s="2">
        <f t="shared" si="25"/>
        <v>35.1</v>
      </c>
    </row>
    <row r="812" spans="1:8" x14ac:dyDescent="0.25">
      <c r="A812" s="1">
        <v>39738</v>
      </c>
      <c r="B812" s="2" t="s">
        <v>25</v>
      </c>
      <c r="C812">
        <v>390</v>
      </c>
      <c r="D812">
        <f>VLOOKUP(YEAR($A812),cennik__2[],2)</f>
        <v>2.15</v>
      </c>
      <c r="E812">
        <f t="shared" si="24"/>
        <v>838.5</v>
      </c>
      <c r="F812" s="2">
        <f>SUMIF(B$2:B812, B812, C$2:C812)</f>
        <v>9210</v>
      </c>
      <c r="G812" s="2">
        <f>VLOOKUP(F812,$L$1:$M$4,2,1)</f>
        <v>0.1</v>
      </c>
      <c r="H812" s="2">
        <f t="shared" si="25"/>
        <v>39</v>
      </c>
    </row>
    <row r="813" spans="1:8" x14ac:dyDescent="0.25">
      <c r="A813" s="1">
        <v>39738</v>
      </c>
      <c r="B813" s="2" t="s">
        <v>36</v>
      </c>
      <c r="C813">
        <v>4</v>
      </c>
      <c r="D813">
        <f>VLOOKUP(YEAR($A813),cennik__2[],2)</f>
        <v>2.15</v>
      </c>
      <c r="E813">
        <f t="shared" si="24"/>
        <v>8.6</v>
      </c>
      <c r="F813" s="2">
        <f>SUMIF(B$2:B813, B813, C$2:C813)</f>
        <v>27</v>
      </c>
      <c r="G813" s="2">
        <f>VLOOKUP(F813,$L$1:$M$4,2,1)</f>
        <v>0</v>
      </c>
      <c r="H813" s="2">
        <f t="shared" si="25"/>
        <v>0</v>
      </c>
    </row>
    <row r="814" spans="1:8" x14ac:dyDescent="0.25">
      <c r="A814" s="1">
        <v>39739</v>
      </c>
      <c r="B814" s="2" t="s">
        <v>38</v>
      </c>
      <c r="C814">
        <v>140</v>
      </c>
      <c r="D814">
        <f>VLOOKUP(YEAR($A814),cennik__2[],2)</f>
        <v>2.15</v>
      </c>
      <c r="E814">
        <f t="shared" si="24"/>
        <v>301</v>
      </c>
      <c r="F814" s="2">
        <f>SUMIF(B$2:B814, B814, C$2:C814)</f>
        <v>1293</v>
      </c>
      <c r="G814" s="2">
        <f>VLOOKUP(F814,$L$1:$M$4,2,1)</f>
        <v>0.1</v>
      </c>
      <c r="H814" s="2">
        <f t="shared" si="25"/>
        <v>14</v>
      </c>
    </row>
    <row r="815" spans="1:8" x14ac:dyDescent="0.25">
      <c r="A815" s="1">
        <v>39740</v>
      </c>
      <c r="B815" s="2" t="s">
        <v>53</v>
      </c>
      <c r="C815">
        <v>125</v>
      </c>
      <c r="D815">
        <f>VLOOKUP(YEAR($A815),cennik__2[],2)</f>
        <v>2.15</v>
      </c>
      <c r="E815">
        <f t="shared" si="24"/>
        <v>268.75</v>
      </c>
      <c r="F815" s="2">
        <f>SUMIF(B$2:B815, B815, C$2:C815)</f>
        <v>10321</v>
      </c>
      <c r="G815" s="2">
        <f>VLOOKUP(F815,$L$1:$M$4,2,1)</f>
        <v>0.2</v>
      </c>
      <c r="H815" s="2">
        <f t="shared" si="25"/>
        <v>25</v>
      </c>
    </row>
    <row r="816" spans="1:8" x14ac:dyDescent="0.25">
      <c r="A816" s="1">
        <v>39740</v>
      </c>
      <c r="B816" s="2" t="s">
        <v>69</v>
      </c>
      <c r="C816">
        <v>97</v>
      </c>
      <c r="D816">
        <f>VLOOKUP(YEAR($A816),cennik__2[],2)</f>
        <v>2.15</v>
      </c>
      <c r="E816">
        <f t="shared" si="24"/>
        <v>208.54999999999998</v>
      </c>
      <c r="F816" s="2">
        <f>SUMIF(B$2:B816, B816, C$2:C816)</f>
        <v>1517</v>
      </c>
      <c r="G816" s="2">
        <f>VLOOKUP(F816,$L$1:$M$4,2,1)</f>
        <v>0.1</v>
      </c>
      <c r="H816" s="2">
        <f t="shared" si="25"/>
        <v>9.7000000000000011</v>
      </c>
    </row>
    <row r="817" spans="1:8" x14ac:dyDescent="0.25">
      <c r="A817" s="1">
        <v>39743</v>
      </c>
      <c r="B817" s="2" t="s">
        <v>69</v>
      </c>
      <c r="C817">
        <v>190</v>
      </c>
      <c r="D817">
        <f>VLOOKUP(YEAR($A817),cennik__2[],2)</f>
        <v>2.15</v>
      </c>
      <c r="E817">
        <f t="shared" si="24"/>
        <v>408.5</v>
      </c>
      <c r="F817" s="2">
        <f>SUMIF(B$2:B817, B817, C$2:C817)</f>
        <v>1707</v>
      </c>
      <c r="G817" s="2">
        <f>VLOOKUP(F817,$L$1:$M$4,2,1)</f>
        <v>0.1</v>
      </c>
      <c r="H817" s="2">
        <f t="shared" si="25"/>
        <v>19</v>
      </c>
    </row>
    <row r="818" spans="1:8" x14ac:dyDescent="0.25">
      <c r="A818" s="1">
        <v>39745</v>
      </c>
      <c r="B818" s="2" t="s">
        <v>17</v>
      </c>
      <c r="C818">
        <v>415</v>
      </c>
      <c r="D818">
        <f>VLOOKUP(YEAR($A818),cennik__2[],2)</f>
        <v>2.15</v>
      </c>
      <c r="E818">
        <f t="shared" si="24"/>
        <v>892.25</v>
      </c>
      <c r="F818" s="2">
        <f>SUMIF(B$2:B818, B818, C$2:C818)</f>
        <v>9098</v>
      </c>
      <c r="G818" s="2">
        <f>VLOOKUP(F818,$L$1:$M$4,2,1)</f>
        <v>0.1</v>
      </c>
      <c r="H818" s="2">
        <f t="shared" si="25"/>
        <v>41.5</v>
      </c>
    </row>
    <row r="819" spans="1:8" x14ac:dyDescent="0.25">
      <c r="A819" s="1">
        <v>39747</v>
      </c>
      <c r="B819" s="2" t="s">
        <v>12</v>
      </c>
      <c r="C819">
        <v>269</v>
      </c>
      <c r="D819">
        <f>VLOOKUP(YEAR($A819),cennik__2[],2)</f>
        <v>2.15</v>
      </c>
      <c r="E819">
        <f t="shared" si="24"/>
        <v>578.35</v>
      </c>
      <c r="F819" s="2">
        <f>SUMIF(B$2:B819, B819, C$2:C819)</f>
        <v>10138</v>
      </c>
      <c r="G819" s="2">
        <f>VLOOKUP(F819,$L$1:$M$4,2,1)</f>
        <v>0.2</v>
      </c>
      <c r="H819" s="2">
        <f t="shared" si="25"/>
        <v>53.800000000000004</v>
      </c>
    </row>
    <row r="820" spans="1:8" x14ac:dyDescent="0.25">
      <c r="A820" s="1">
        <v>39747</v>
      </c>
      <c r="B820" s="2" t="s">
        <v>143</v>
      </c>
      <c r="C820">
        <v>11</v>
      </c>
      <c r="D820">
        <f>VLOOKUP(YEAR($A820),cennik__2[],2)</f>
        <v>2.15</v>
      </c>
      <c r="E820">
        <f t="shared" si="24"/>
        <v>23.65</v>
      </c>
      <c r="F820" s="2">
        <f>SUMIF(B$2:B820, B820, C$2:C820)</f>
        <v>26</v>
      </c>
      <c r="G820" s="2">
        <f>VLOOKUP(F820,$L$1:$M$4,2,1)</f>
        <v>0</v>
      </c>
      <c r="H820" s="2">
        <f t="shared" si="25"/>
        <v>0</v>
      </c>
    </row>
    <row r="821" spans="1:8" x14ac:dyDescent="0.25">
      <c r="A821" s="1">
        <v>39747</v>
      </c>
      <c r="B821" s="2" t="s">
        <v>48</v>
      </c>
      <c r="C821">
        <v>162</v>
      </c>
      <c r="D821">
        <f>VLOOKUP(YEAR($A821),cennik__2[],2)</f>
        <v>2.15</v>
      </c>
      <c r="E821">
        <f t="shared" si="24"/>
        <v>348.3</v>
      </c>
      <c r="F821" s="2">
        <f>SUMIF(B$2:B821, B821, C$2:C821)</f>
        <v>10495</v>
      </c>
      <c r="G821" s="2">
        <f>VLOOKUP(F821,$L$1:$M$4,2,1)</f>
        <v>0.2</v>
      </c>
      <c r="H821" s="2">
        <f t="shared" si="25"/>
        <v>32.4</v>
      </c>
    </row>
    <row r="822" spans="1:8" x14ac:dyDescent="0.25">
      <c r="A822" s="1">
        <v>39757</v>
      </c>
      <c r="B822" s="2" t="s">
        <v>21</v>
      </c>
      <c r="C822">
        <v>75</v>
      </c>
      <c r="D822">
        <f>VLOOKUP(YEAR($A822),cennik__2[],2)</f>
        <v>2.15</v>
      </c>
      <c r="E822">
        <f t="shared" si="24"/>
        <v>161.25</v>
      </c>
      <c r="F822" s="2">
        <f>SUMIF(B$2:B822, B822, C$2:C822)</f>
        <v>2810</v>
      </c>
      <c r="G822" s="2">
        <f>VLOOKUP(F822,$L$1:$M$4,2,1)</f>
        <v>0.1</v>
      </c>
      <c r="H822" s="2">
        <f t="shared" si="25"/>
        <v>7.5</v>
      </c>
    </row>
    <row r="823" spans="1:8" x14ac:dyDescent="0.25">
      <c r="A823" s="1">
        <v>39759</v>
      </c>
      <c r="B823" s="2" t="s">
        <v>25</v>
      </c>
      <c r="C823">
        <v>358</v>
      </c>
      <c r="D823">
        <f>VLOOKUP(YEAR($A823),cennik__2[],2)</f>
        <v>2.15</v>
      </c>
      <c r="E823">
        <f t="shared" si="24"/>
        <v>769.69999999999993</v>
      </c>
      <c r="F823" s="2">
        <f>SUMIF(B$2:B823, B823, C$2:C823)</f>
        <v>9568</v>
      </c>
      <c r="G823" s="2">
        <f>VLOOKUP(F823,$L$1:$M$4,2,1)</f>
        <v>0.1</v>
      </c>
      <c r="H823" s="2">
        <f t="shared" si="25"/>
        <v>35.800000000000004</v>
      </c>
    </row>
    <row r="824" spans="1:8" x14ac:dyDescent="0.25">
      <c r="A824" s="1">
        <v>39760</v>
      </c>
      <c r="B824" s="2" t="s">
        <v>11</v>
      </c>
      <c r="C824">
        <v>198</v>
      </c>
      <c r="D824">
        <f>VLOOKUP(YEAR($A824),cennik__2[],2)</f>
        <v>2.15</v>
      </c>
      <c r="E824">
        <f t="shared" si="24"/>
        <v>425.7</v>
      </c>
      <c r="F824" s="2">
        <f>SUMIF(B$2:B824, B824, C$2:C824)</f>
        <v>1356</v>
      </c>
      <c r="G824" s="2">
        <f>VLOOKUP(F824,$L$1:$M$4,2,1)</f>
        <v>0.1</v>
      </c>
      <c r="H824" s="2">
        <f t="shared" si="25"/>
        <v>19.8</v>
      </c>
    </row>
    <row r="825" spans="1:8" x14ac:dyDescent="0.25">
      <c r="A825" s="1">
        <v>39763</v>
      </c>
      <c r="B825" s="2" t="s">
        <v>25</v>
      </c>
      <c r="C825">
        <v>189</v>
      </c>
      <c r="D825">
        <f>VLOOKUP(YEAR($A825),cennik__2[],2)</f>
        <v>2.15</v>
      </c>
      <c r="E825">
        <f t="shared" si="24"/>
        <v>406.34999999999997</v>
      </c>
      <c r="F825" s="2">
        <f>SUMIF(B$2:B825, B825, C$2:C825)</f>
        <v>9757</v>
      </c>
      <c r="G825" s="2">
        <f>VLOOKUP(F825,$L$1:$M$4,2,1)</f>
        <v>0.1</v>
      </c>
      <c r="H825" s="2">
        <f t="shared" si="25"/>
        <v>18.900000000000002</v>
      </c>
    </row>
    <row r="826" spans="1:8" x14ac:dyDescent="0.25">
      <c r="A826" s="1">
        <v>39764</v>
      </c>
      <c r="B826" s="2" t="s">
        <v>27</v>
      </c>
      <c r="C826">
        <v>226</v>
      </c>
      <c r="D826">
        <f>VLOOKUP(YEAR($A826),cennik__2[],2)</f>
        <v>2.15</v>
      </c>
      <c r="E826">
        <f t="shared" si="24"/>
        <v>485.9</v>
      </c>
      <c r="F826" s="2">
        <f>SUMIF(B$2:B826, B826, C$2:C826)</f>
        <v>3581</v>
      </c>
      <c r="G826" s="2">
        <f>VLOOKUP(F826,$L$1:$M$4,2,1)</f>
        <v>0.1</v>
      </c>
      <c r="H826" s="2">
        <f t="shared" si="25"/>
        <v>22.6</v>
      </c>
    </row>
    <row r="827" spans="1:8" x14ac:dyDescent="0.25">
      <c r="A827" s="1">
        <v>39765</v>
      </c>
      <c r="B827" s="2" t="s">
        <v>58</v>
      </c>
      <c r="C827">
        <v>94</v>
      </c>
      <c r="D827">
        <f>VLOOKUP(YEAR($A827),cennik__2[],2)</f>
        <v>2.15</v>
      </c>
      <c r="E827">
        <f t="shared" si="24"/>
        <v>202.1</v>
      </c>
      <c r="F827" s="2">
        <f>SUMIF(B$2:B827, B827, C$2:C827)</f>
        <v>2050</v>
      </c>
      <c r="G827" s="2">
        <f>VLOOKUP(F827,$L$1:$M$4,2,1)</f>
        <v>0.1</v>
      </c>
      <c r="H827" s="2">
        <f t="shared" si="25"/>
        <v>9.4</v>
      </c>
    </row>
    <row r="828" spans="1:8" x14ac:dyDescent="0.25">
      <c r="A828" s="1">
        <v>39770</v>
      </c>
      <c r="B828" s="2" t="s">
        <v>53</v>
      </c>
      <c r="C828">
        <v>401</v>
      </c>
      <c r="D828">
        <f>VLOOKUP(YEAR($A828),cennik__2[],2)</f>
        <v>2.15</v>
      </c>
      <c r="E828">
        <f t="shared" si="24"/>
        <v>862.15</v>
      </c>
      <c r="F828" s="2">
        <f>SUMIF(B$2:B828, B828, C$2:C828)</f>
        <v>10722</v>
      </c>
      <c r="G828" s="2">
        <f>VLOOKUP(F828,$L$1:$M$4,2,1)</f>
        <v>0.2</v>
      </c>
      <c r="H828" s="2">
        <f t="shared" si="25"/>
        <v>80.2</v>
      </c>
    </row>
    <row r="829" spans="1:8" x14ac:dyDescent="0.25">
      <c r="A829" s="1">
        <v>39771</v>
      </c>
      <c r="B829" s="2" t="s">
        <v>72</v>
      </c>
      <c r="C829">
        <v>52</v>
      </c>
      <c r="D829">
        <f>VLOOKUP(YEAR($A829),cennik__2[],2)</f>
        <v>2.15</v>
      </c>
      <c r="E829">
        <f t="shared" si="24"/>
        <v>111.8</v>
      </c>
      <c r="F829" s="2">
        <f>SUMIF(B$2:B829, B829, C$2:C829)</f>
        <v>1779</v>
      </c>
      <c r="G829" s="2">
        <f>VLOOKUP(F829,$L$1:$M$4,2,1)</f>
        <v>0.1</v>
      </c>
      <c r="H829" s="2">
        <f t="shared" si="25"/>
        <v>5.2</v>
      </c>
    </row>
    <row r="830" spans="1:8" x14ac:dyDescent="0.25">
      <c r="A830" s="1">
        <v>39772</v>
      </c>
      <c r="B830" s="2" t="s">
        <v>15</v>
      </c>
      <c r="C830">
        <v>189</v>
      </c>
      <c r="D830">
        <f>VLOOKUP(YEAR($A830),cennik__2[],2)</f>
        <v>2.15</v>
      </c>
      <c r="E830">
        <f t="shared" si="24"/>
        <v>406.34999999999997</v>
      </c>
      <c r="F830" s="2">
        <f>SUMIF(B$2:B830, B830, C$2:C830)</f>
        <v>2177</v>
      </c>
      <c r="G830" s="2">
        <f>VLOOKUP(F830,$L$1:$M$4,2,1)</f>
        <v>0.1</v>
      </c>
      <c r="H830" s="2">
        <f t="shared" si="25"/>
        <v>18.900000000000002</v>
      </c>
    </row>
    <row r="831" spans="1:8" x14ac:dyDescent="0.25">
      <c r="A831" s="1">
        <v>39774</v>
      </c>
      <c r="B831" s="2" t="s">
        <v>20</v>
      </c>
      <c r="C831">
        <v>201</v>
      </c>
      <c r="D831">
        <f>VLOOKUP(YEAR($A831),cennik__2[],2)</f>
        <v>2.15</v>
      </c>
      <c r="E831">
        <f t="shared" si="24"/>
        <v>432.15</v>
      </c>
      <c r="F831" s="2">
        <f>SUMIF(B$2:B831, B831, C$2:C831)</f>
        <v>7969</v>
      </c>
      <c r="G831" s="2">
        <f>VLOOKUP(F831,$L$1:$M$4,2,1)</f>
        <v>0.1</v>
      </c>
      <c r="H831" s="2">
        <f t="shared" si="25"/>
        <v>20.100000000000001</v>
      </c>
    </row>
    <row r="832" spans="1:8" x14ac:dyDescent="0.25">
      <c r="A832" s="1">
        <v>39775</v>
      </c>
      <c r="B832" s="2" t="s">
        <v>25</v>
      </c>
      <c r="C832">
        <v>235</v>
      </c>
      <c r="D832">
        <f>VLOOKUP(YEAR($A832),cennik__2[],2)</f>
        <v>2.15</v>
      </c>
      <c r="E832">
        <f t="shared" si="24"/>
        <v>505.25</v>
      </c>
      <c r="F832" s="2">
        <f>SUMIF(B$2:B832, B832, C$2:C832)</f>
        <v>9992</v>
      </c>
      <c r="G832" s="2">
        <f>VLOOKUP(F832,$L$1:$M$4,2,1)</f>
        <v>0.1</v>
      </c>
      <c r="H832" s="2">
        <f t="shared" si="25"/>
        <v>23.5</v>
      </c>
    </row>
    <row r="833" spans="1:8" x14ac:dyDescent="0.25">
      <c r="A833" s="1">
        <v>39776</v>
      </c>
      <c r="B833" s="2" t="s">
        <v>58</v>
      </c>
      <c r="C833">
        <v>78</v>
      </c>
      <c r="D833">
        <f>VLOOKUP(YEAR($A833),cennik__2[],2)</f>
        <v>2.15</v>
      </c>
      <c r="E833">
        <f t="shared" si="24"/>
        <v>167.7</v>
      </c>
      <c r="F833" s="2">
        <f>SUMIF(B$2:B833, B833, C$2:C833)</f>
        <v>2128</v>
      </c>
      <c r="G833" s="2">
        <f>VLOOKUP(F833,$L$1:$M$4,2,1)</f>
        <v>0.1</v>
      </c>
      <c r="H833" s="2">
        <f t="shared" si="25"/>
        <v>7.8000000000000007</v>
      </c>
    </row>
    <row r="834" spans="1:8" x14ac:dyDescent="0.25">
      <c r="A834" s="1">
        <v>39776</v>
      </c>
      <c r="B834" s="2" t="s">
        <v>129</v>
      </c>
      <c r="C834">
        <v>13</v>
      </c>
      <c r="D834">
        <f>VLOOKUP(YEAR($A834),cennik__2[],2)</f>
        <v>2.15</v>
      </c>
      <c r="E834">
        <f t="shared" ref="E834:E897" si="26">C834*D834</f>
        <v>27.95</v>
      </c>
      <c r="F834" s="2">
        <f>SUMIF(B$2:B834, B834, C$2:C834)</f>
        <v>30</v>
      </c>
      <c r="G834" s="2">
        <f>VLOOKUP(F834,$L$1:$M$4,2,1)</f>
        <v>0</v>
      </c>
      <c r="H834" s="2">
        <f t="shared" ref="H834:H897" si="27">C834*G834</f>
        <v>0</v>
      </c>
    </row>
    <row r="835" spans="1:8" x14ac:dyDescent="0.25">
      <c r="A835" s="1">
        <v>39776</v>
      </c>
      <c r="B835" s="2" t="s">
        <v>23</v>
      </c>
      <c r="C835">
        <v>196</v>
      </c>
      <c r="D835">
        <f>VLOOKUP(YEAR($A835),cennik__2[],2)</f>
        <v>2.15</v>
      </c>
      <c r="E835">
        <f t="shared" si="26"/>
        <v>421.4</v>
      </c>
      <c r="F835" s="2">
        <f>SUMIF(B$2:B835, B835, C$2:C835)</f>
        <v>396</v>
      </c>
      <c r="G835" s="2">
        <f>VLOOKUP(F835,$L$1:$M$4,2,1)</f>
        <v>0.05</v>
      </c>
      <c r="H835" s="2">
        <f t="shared" si="27"/>
        <v>9.8000000000000007</v>
      </c>
    </row>
    <row r="836" spans="1:8" x14ac:dyDescent="0.25">
      <c r="A836" s="1">
        <v>39780</v>
      </c>
      <c r="B836" s="2" t="s">
        <v>73</v>
      </c>
      <c r="C836">
        <v>11</v>
      </c>
      <c r="D836">
        <f>VLOOKUP(YEAR($A836),cennik__2[],2)</f>
        <v>2.15</v>
      </c>
      <c r="E836">
        <f t="shared" si="26"/>
        <v>23.65</v>
      </c>
      <c r="F836" s="2">
        <f>SUMIF(B$2:B836, B836, C$2:C836)</f>
        <v>17</v>
      </c>
      <c r="G836" s="2">
        <f>VLOOKUP(F836,$L$1:$M$4,2,1)</f>
        <v>0</v>
      </c>
      <c r="H836" s="2">
        <f t="shared" si="27"/>
        <v>0</v>
      </c>
    </row>
    <row r="837" spans="1:8" x14ac:dyDescent="0.25">
      <c r="A837" s="1">
        <v>39780</v>
      </c>
      <c r="B837" s="2" t="s">
        <v>179</v>
      </c>
      <c r="C837">
        <v>17</v>
      </c>
      <c r="D837">
        <f>VLOOKUP(YEAR($A837),cennik__2[],2)</f>
        <v>2.15</v>
      </c>
      <c r="E837">
        <f t="shared" si="26"/>
        <v>36.549999999999997</v>
      </c>
      <c r="F837" s="2">
        <f>SUMIF(B$2:B837, B837, C$2:C837)</f>
        <v>17</v>
      </c>
      <c r="G837" s="2">
        <f>VLOOKUP(F837,$L$1:$M$4,2,1)</f>
        <v>0</v>
      </c>
      <c r="H837" s="2">
        <f t="shared" si="27"/>
        <v>0</v>
      </c>
    </row>
    <row r="838" spans="1:8" x14ac:dyDescent="0.25">
      <c r="A838" s="1">
        <v>39781</v>
      </c>
      <c r="B838" s="2" t="s">
        <v>50</v>
      </c>
      <c r="C838">
        <v>4</v>
      </c>
      <c r="D838">
        <f>VLOOKUP(YEAR($A838),cennik__2[],2)</f>
        <v>2.15</v>
      </c>
      <c r="E838">
        <f t="shared" si="26"/>
        <v>8.6</v>
      </c>
      <c r="F838" s="2">
        <f>SUMIF(B$2:B838, B838, C$2:C838)</f>
        <v>7</v>
      </c>
      <c r="G838" s="2">
        <f>VLOOKUP(F838,$L$1:$M$4,2,1)</f>
        <v>0</v>
      </c>
      <c r="H838" s="2">
        <f t="shared" si="27"/>
        <v>0</v>
      </c>
    </row>
    <row r="839" spans="1:8" x14ac:dyDescent="0.25">
      <c r="A839" s="1">
        <v>39785</v>
      </c>
      <c r="B839" s="2" t="s">
        <v>57</v>
      </c>
      <c r="C839">
        <v>17</v>
      </c>
      <c r="D839">
        <f>VLOOKUP(YEAR($A839),cennik__2[],2)</f>
        <v>2.15</v>
      </c>
      <c r="E839">
        <f t="shared" si="26"/>
        <v>36.549999999999997</v>
      </c>
      <c r="F839" s="2">
        <f>SUMIF(B$2:B839, B839, C$2:C839)</f>
        <v>20</v>
      </c>
      <c r="G839" s="2">
        <f>VLOOKUP(F839,$L$1:$M$4,2,1)</f>
        <v>0</v>
      </c>
      <c r="H839" s="2">
        <f t="shared" si="27"/>
        <v>0</v>
      </c>
    </row>
    <row r="840" spans="1:8" x14ac:dyDescent="0.25">
      <c r="A840" s="1">
        <v>39785</v>
      </c>
      <c r="B840" s="2" t="s">
        <v>180</v>
      </c>
      <c r="C840">
        <v>1</v>
      </c>
      <c r="D840">
        <f>VLOOKUP(YEAR($A840),cennik__2[],2)</f>
        <v>2.15</v>
      </c>
      <c r="E840">
        <f t="shared" si="26"/>
        <v>2.15</v>
      </c>
      <c r="F840" s="2">
        <f>SUMIF(B$2:B840, B840, C$2:C840)</f>
        <v>1</v>
      </c>
      <c r="G840" s="2">
        <f>VLOOKUP(F840,$L$1:$M$4,2,1)</f>
        <v>0</v>
      </c>
      <c r="H840" s="2">
        <f t="shared" si="27"/>
        <v>0</v>
      </c>
    </row>
    <row r="841" spans="1:8" x14ac:dyDescent="0.25">
      <c r="A841" s="1">
        <v>39790</v>
      </c>
      <c r="B841" s="2" t="s">
        <v>16</v>
      </c>
      <c r="C841">
        <v>6</v>
      </c>
      <c r="D841">
        <f>VLOOKUP(YEAR($A841),cennik__2[],2)</f>
        <v>2.15</v>
      </c>
      <c r="E841">
        <f t="shared" si="26"/>
        <v>12.899999999999999</v>
      </c>
      <c r="F841" s="2">
        <f>SUMIF(B$2:B841, B841, C$2:C841)</f>
        <v>24</v>
      </c>
      <c r="G841" s="2">
        <f>VLOOKUP(F841,$L$1:$M$4,2,1)</f>
        <v>0</v>
      </c>
      <c r="H841" s="2">
        <f t="shared" si="27"/>
        <v>0</v>
      </c>
    </row>
    <row r="842" spans="1:8" x14ac:dyDescent="0.25">
      <c r="A842" s="1">
        <v>39790</v>
      </c>
      <c r="B842" s="2" t="s">
        <v>10</v>
      </c>
      <c r="C842">
        <v>496</v>
      </c>
      <c r="D842">
        <f>VLOOKUP(YEAR($A842),cennik__2[],2)</f>
        <v>2.15</v>
      </c>
      <c r="E842">
        <f t="shared" si="26"/>
        <v>1066.3999999999999</v>
      </c>
      <c r="F842" s="2">
        <f>SUMIF(B$2:B842, B842, C$2:C842)</f>
        <v>11611</v>
      </c>
      <c r="G842" s="2">
        <f>VLOOKUP(F842,$L$1:$M$4,2,1)</f>
        <v>0.2</v>
      </c>
      <c r="H842" s="2">
        <f t="shared" si="27"/>
        <v>99.2</v>
      </c>
    </row>
    <row r="843" spans="1:8" x14ac:dyDescent="0.25">
      <c r="A843" s="1">
        <v>39794</v>
      </c>
      <c r="B843" s="2" t="s">
        <v>8</v>
      </c>
      <c r="C843">
        <v>363</v>
      </c>
      <c r="D843">
        <f>VLOOKUP(YEAR($A843),cennik__2[],2)</f>
        <v>2.15</v>
      </c>
      <c r="E843">
        <f t="shared" si="26"/>
        <v>780.44999999999993</v>
      </c>
      <c r="F843" s="2">
        <f>SUMIF(B$2:B843, B843, C$2:C843)</f>
        <v>5620</v>
      </c>
      <c r="G843" s="2">
        <f>VLOOKUP(F843,$L$1:$M$4,2,1)</f>
        <v>0.1</v>
      </c>
      <c r="H843" s="2">
        <f t="shared" si="27"/>
        <v>36.300000000000004</v>
      </c>
    </row>
    <row r="844" spans="1:8" x14ac:dyDescent="0.25">
      <c r="A844" s="1">
        <v>39797</v>
      </c>
      <c r="B844" s="2" t="s">
        <v>8</v>
      </c>
      <c r="C844">
        <v>491</v>
      </c>
      <c r="D844">
        <f>VLOOKUP(YEAR($A844),cennik__2[],2)</f>
        <v>2.15</v>
      </c>
      <c r="E844">
        <f t="shared" si="26"/>
        <v>1055.6499999999999</v>
      </c>
      <c r="F844" s="2">
        <f>SUMIF(B$2:B844, B844, C$2:C844)</f>
        <v>6111</v>
      </c>
      <c r="G844" s="2">
        <f>VLOOKUP(F844,$L$1:$M$4,2,1)</f>
        <v>0.1</v>
      </c>
      <c r="H844" s="2">
        <f t="shared" si="27"/>
        <v>49.1</v>
      </c>
    </row>
    <row r="845" spans="1:8" x14ac:dyDescent="0.25">
      <c r="A845" s="1">
        <v>39797</v>
      </c>
      <c r="B845" s="2" t="s">
        <v>20</v>
      </c>
      <c r="C845">
        <v>369</v>
      </c>
      <c r="D845">
        <f>VLOOKUP(YEAR($A845),cennik__2[],2)</f>
        <v>2.15</v>
      </c>
      <c r="E845">
        <f t="shared" si="26"/>
        <v>793.35</v>
      </c>
      <c r="F845" s="2">
        <f>SUMIF(B$2:B845, B845, C$2:C845)</f>
        <v>8338</v>
      </c>
      <c r="G845" s="2">
        <f>VLOOKUP(F845,$L$1:$M$4,2,1)</f>
        <v>0.1</v>
      </c>
      <c r="H845" s="2">
        <f t="shared" si="27"/>
        <v>36.9</v>
      </c>
    </row>
    <row r="846" spans="1:8" x14ac:dyDescent="0.25">
      <c r="A846" s="1">
        <v>39799</v>
      </c>
      <c r="B846" s="2" t="s">
        <v>69</v>
      </c>
      <c r="C846">
        <v>60</v>
      </c>
      <c r="D846">
        <f>VLOOKUP(YEAR($A846),cennik__2[],2)</f>
        <v>2.15</v>
      </c>
      <c r="E846">
        <f t="shared" si="26"/>
        <v>129</v>
      </c>
      <c r="F846" s="2">
        <f>SUMIF(B$2:B846, B846, C$2:C846)</f>
        <v>1767</v>
      </c>
      <c r="G846" s="2">
        <f>VLOOKUP(F846,$L$1:$M$4,2,1)</f>
        <v>0.1</v>
      </c>
      <c r="H846" s="2">
        <f t="shared" si="27"/>
        <v>6</v>
      </c>
    </row>
    <row r="847" spans="1:8" x14ac:dyDescent="0.25">
      <c r="A847" s="1">
        <v>39800</v>
      </c>
      <c r="B847" s="2" t="s">
        <v>23</v>
      </c>
      <c r="C847">
        <v>35</v>
      </c>
      <c r="D847">
        <f>VLOOKUP(YEAR($A847),cennik__2[],2)</f>
        <v>2.15</v>
      </c>
      <c r="E847">
        <f t="shared" si="26"/>
        <v>75.25</v>
      </c>
      <c r="F847" s="2">
        <f>SUMIF(B$2:B847, B847, C$2:C847)</f>
        <v>431</v>
      </c>
      <c r="G847" s="2">
        <f>VLOOKUP(F847,$L$1:$M$4,2,1)</f>
        <v>0.05</v>
      </c>
      <c r="H847" s="2">
        <f t="shared" si="27"/>
        <v>1.75</v>
      </c>
    </row>
    <row r="848" spans="1:8" x14ac:dyDescent="0.25">
      <c r="A848" s="1">
        <v>39803</v>
      </c>
      <c r="B848" s="2" t="s">
        <v>10</v>
      </c>
      <c r="C848">
        <v>121</v>
      </c>
      <c r="D848">
        <f>VLOOKUP(YEAR($A848),cennik__2[],2)</f>
        <v>2.15</v>
      </c>
      <c r="E848">
        <f t="shared" si="26"/>
        <v>260.14999999999998</v>
      </c>
      <c r="F848" s="2">
        <f>SUMIF(B$2:B848, B848, C$2:C848)</f>
        <v>11732</v>
      </c>
      <c r="G848" s="2">
        <f>VLOOKUP(F848,$L$1:$M$4,2,1)</f>
        <v>0.2</v>
      </c>
      <c r="H848" s="2">
        <f t="shared" si="27"/>
        <v>24.200000000000003</v>
      </c>
    </row>
    <row r="849" spans="1:8" x14ac:dyDescent="0.25">
      <c r="A849" s="1">
        <v>39803</v>
      </c>
      <c r="B849" s="2" t="s">
        <v>53</v>
      </c>
      <c r="C849">
        <v>442</v>
      </c>
      <c r="D849">
        <f>VLOOKUP(YEAR($A849),cennik__2[],2)</f>
        <v>2.15</v>
      </c>
      <c r="E849">
        <f t="shared" si="26"/>
        <v>950.3</v>
      </c>
      <c r="F849" s="2">
        <f>SUMIF(B$2:B849, B849, C$2:C849)</f>
        <v>11164</v>
      </c>
      <c r="G849" s="2">
        <f>VLOOKUP(F849,$L$1:$M$4,2,1)</f>
        <v>0.2</v>
      </c>
      <c r="H849" s="2">
        <f t="shared" si="27"/>
        <v>88.4</v>
      </c>
    </row>
    <row r="850" spans="1:8" x14ac:dyDescent="0.25">
      <c r="A850" s="1">
        <v>39804</v>
      </c>
      <c r="B850" s="2" t="s">
        <v>10</v>
      </c>
      <c r="C850">
        <v>338</v>
      </c>
      <c r="D850">
        <f>VLOOKUP(YEAR($A850),cennik__2[],2)</f>
        <v>2.15</v>
      </c>
      <c r="E850">
        <f t="shared" si="26"/>
        <v>726.69999999999993</v>
      </c>
      <c r="F850" s="2">
        <f>SUMIF(B$2:B850, B850, C$2:C850)</f>
        <v>12070</v>
      </c>
      <c r="G850" s="2">
        <f>VLOOKUP(F850,$L$1:$M$4,2,1)</f>
        <v>0.2</v>
      </c>
      <c r="H850" s="2">
        <f t="shared" si="27"/>
        <v>67.600000000000009</v>
      </c>
    </row>
    <row r="851" spans="1:8" x14ac:dyDescent="0.25">
      <c r="A851" s="1">
        <v>39805</v>
      </c>
      <c r="B851" s="2" t="s">
        <v>34</v>
      </c>
      <c r="C851">
        <v>94</v>
      </c>
      <c r="D851">
        <f>VLOOKUP(YEAR($A851),cennik__2[],2)</f>
        <v>2.15</v>
      </c>
      <c r="E851">
        <f t="shared" si="26"/>
        <v>202.1</v>
      </c>
      <c r="F851" s="2">
        <f>SUMIF(B$2:B851, B851, C$2:C851)</f>
        <v>792</v>
      </c>
      <c r="G851" s="2">
        <f>VLOOKUP(F851,$L$1:$M$4,2,1)</f>
        <v>0.05</v>
      </c>
      <c r="H851" s="2">
        <f t="shared" si="27"/>
        <v>4.7</v>
      </c>
    </row>
    <row r="852" spans="1:8" x14ac:dyDescent="0.25">
      <c r="A852" s="1">
        <v>39808</v>
      </c>
      <c r="B852" s="2" t="s">
        <v>4</v>
      </c>
      <c r="C852">
        <v>14</v>
      </c>
      <c r="D852">
        <f>VLOOKUP(YEAR($A852),cennik__2[],2)</f>
        <v>2.15</v>
      </c>
      <c r="E852">
        <f t="shared" si="26"/>
        <v>30.099999999999998</v>
      </c>
      <c r="F852" s="2">
        <f>SUMIF(B$2:B852, B852, C$2:C852)</f>
        <v>31</v>
      </c>
      <c r="G852" s="2">
        <f>VLOOKUP(F852,$L$1:$M$4,2,1)</f>
        <v>0</v>
      </c>
      <c r="H852" s="2">
        <f t="shared" si="27"/>
        <v>0</v>
      </c>
    </row>
    <row r="853" spans="1:8" x14ac:dyDescent="0.25">
      <c r="A853" s="1">
        <v>39809</v>
      </c>
      <c r="B853" s="2" t="s">
        <v>97</v>
      </c>
      <c r="C853">
        <v>2</v>
      </c>
      <c r="D853">
        <f>VLOOKUP(YEAR($A853),cennik__2[],2)</f>
        <v>2.15</v>
      </c>
      <c r="E853">
        <f t="shared" si="26"/>
        <v>4.3</v>
      </c>
      <c r="F853" s="2">
        <f>SUMIF(B$2:B853, B853, C$2:C853)</f>
        <v>49</v>
      </c>
      <c r="G853" s="2">
        <f>VLOOKUP(F853,$L$1:$M$4,2,1)</f>
        <v>0</v>
      </c>
      <c r="H853" s="2">
        <f t="shared" si="27"/>
        <v>0</v>
      </c>
    </row>
    <row r="854" spans="1:8" x14ac:dyDescent="0.25">
      <c r="A854" s="1">
        <v>39811</v>
      </c>
      <c r="B854" s="2" t="s">
        <v>17</v>
      </c>
      <c r="C854">
        <v>110</v>
      </c>
      <c r="D854">
        <f>VLOOKUP(YEAR($A854),cennik__2[],2)</f>
        <v>2.15</v>
      </c>
      <c r="E854">
        <f t="shared" si="26"/>
        <v>236.5</v>
      </c>
      <c r="F854" s="2">
        <f>SUMIF(B$2:B854, B854, C$2:C854)</f>
        <v>9208</v>
      </c>
      <c r="G854" s="2">
        <f>VLOOKUP(F854,$L$1:$M$4,2,1)</f>
        <v>0.1</v>
      </c>
      <c r="H854" s="2">
        <f t="shared" si="27"/>
        <v>11</v>
      </c>
    </row>
    <row r="855" spans="1:8" x14ac:dyDescent="0.25">
      <c r="A855" s="1">
        <v>39812</v>
      </c>
      <c r="B855" s="2" t="s">
        <v>90</v>
      </c>
      <c r="C855">
        <v>18</v>
      </c>
      <c r="D855">
        <f>VLOOKUP(YEAR($A855),cennik__2[],2)</f>
        <v>2.15</v>
      </c>
      <c r="E855">
        <f t="shared" si="26"/>
        <v>38.699999999999996</v>
      </c>
      <c r="F855" s="2">
        <f>SUMIF(B$2:B855, B855, C$2:C855)</f>
        <v>45</v>
      </c>
      <c r="G855" s="2">
        <f>VLOOKUP(F855,$L$1:$M$4,2,1)</f>
        <v>0</v>
      </c>
      <c r="H855" s="2">
        <f t="shared" si="27"/>
        <v>0</v>
      </c>
    </row>
    <row r="856" spans="1:8" x14ac:dyDescent="0.25">
      <c r="A856" s="1">
        <v>39812</v>
      </c>
      <c r="B856" s="2" t="s">
        <v>150</v>
      </c>
      <c r="C856">
        <v>7</v>
      </c>
      <c r="D856">
        <f>VLOOKUP(YEAR($A856),cennik__2[],2)</f>
        <v>2.15</v>
      </c>
      <c r="E856">
        <f t="shared" si="26"/>
        <v>15.049999999999999</v>
      </c>
      <c r="F856" s="2">
        <f>SUMIF(B$2:B856, B856, C$2:C856)</f>
        <v>17</v>
      </c>
      <c r="G856" s="2">
        <f>VLOOKUP(F856,$L$1:$M$4,2,1)</f>
        <v>0</v>
      </c>
      <c r="H856" s="2">
        <f t="shared" si="27"/>
        <v>0</v>
      </c>
    </row>
    <row r="857" spans="1:8" x14ac:dyDescent="0.25">
      <c r="A857" s="1">
        <v>39814</v>
      </c>
      <c r="B857" s="2" t="s">
        <v>181</v>
      </c>
      <c r="C857">
        <v>2</v>
      </c>
      <c r="D857">
        <f>VLOOKUP(YEAR($A857),cennik__2[],2)</f>
        <v>2.13</v>
      </c>
      <c r="E857">
        <f t="shared" si="26"/>
        <v>4.26</v>
      </c>
      <c r="F857" s="2">
        <f>SUMIF(B$2:B857, B857, C$2:C857)</f>
        <v>2</v>
      </c>
      <c r="G857" s="2">
        <f>VLOOKUP(F857,$L$1:$M$4,2,1)</f>
        <v>0</v>
      </c>
      <c r="H857" s="2">
        <f t="shared" si="27"/>
        <v>0</v>
      </c>
    </row>
    <row r="858" spans="1:8" x14ac:dyDescent="0.25">
      <c r="A858" s="1">
        <v>39815</v>
      </c>
      <c r="B858" s="2" t="s">
        <v>40</v>
      </c>
      <c r="C858">
        <v>188</v>
      </c>
      <c r="D858">
        <f>VLOOKUP(YEAR($A858),cennik__2[],2)</f>
        <v>2.13</v>
      </c>
      <c r="E858">
        <f t="shared" si="26"/>
        <v>400.44</v>
      </c>
      <c r="F858" s="2">
        <f>SUMIF(B$2:B858, B858, C$2:C858)</f>
        <v>1890</v>
      </c>
      <c r="G858" s="2">
        <f>VLOOKUP(F858,$L$1:$M$4,2,1)</f>
        <v>0.1</v>
      </c>
      <c r="H858" s="2">
        <f t="shared" si="27"/>
        <v>18.8</v>
      </c>
    </row>
    <row r="859" spans="1:8" x14ac:dyDescent="0.25">
      <c r="A859" s="1">
        <v>39819</v>
      </c>
      <c r="B859" s="2" t="s">
        <v>95</v>
      </c>
      <c r="C859">
        <v>11</v>
      </c>
      <c r="D859">
        <f>VLOOKUP(YEAR($A859),cennik__2[],2)</f>
        <v>2.13</v>
      </c>
      <c r="E859">
        <f t="shared" si="26"/>
        <v>23.43</v>
      </c>
      <c r="F859" s="2">
        <f>SUMIF(B$2:B859, B859, C$2:C859)</f>
        <v>16</v>
      </c>
      <c r="G859" s="2">
        <f>VLOOKUP(F859,$L$1:$M$4,2,1)</f>
        <v>0</v>
      </c>
      <c r="H859" s="2">
        <f t="shared" si="27"/>
        <v>0</v>
      </c>
    </row>
    <row r="860" spans="1:8" x14ac:dyDescent="0.25">
      <c r="A860" s="1">
        <v>39819</v>
      </c>
      <c r="B860" s="2" t="s">
        <v>17</v>
      </c>
      <c r="C860">
        <v>129</v>
      </c>
      <c r="D860">
        <f>VLOOKUP(YEAR($A860),cennik__2[],2)</f>
        <v>2.13</v>
      </c>
      <c r="E860">
        <f t="shared" si="26"/>
        <v>274.77</v>
      </c>
      <c r="F860" s="2">
        <f>SUMIF(B$2:B860, B860, C$2:C860)</f>
        <v>9337</v>
      </c>
      <c r="G860" s="2">
        <f>VLOOKUP(F860,$L$1:$M$4,2,1)</f>
        <v>0.1</v>
      </c>
      <c r="H860" s="2">
        <f t="shared" si="27"/>
        <v>12.9</v>
      </c>
    </row>
    <row r="861" spans="1:8" x14ac:dyDescent="0.25">
      <c r="A861" s="1">
        <v>39819</v>
      </c>
      <c r="B861" s="2" t="s">
        <v>64</v>
      </c>
      <c r="C861">
        <v>117</v>
      </c>
      <c r="D861">
        <f>VLOOKUP(YEAR($A861),cennik__2[],2)</f>
        <v>2.13</v>
      </c>
      <c r="E861">
        <f t="shared" si="26"/>
        <v>249.20999999999998</v>
      </c>
      <c r="F861" s="2">
        <f>SUMIF(B$2:B861, B861, C$2:C861)</f>
        <v>1296</v>
      </c>
      <c r="G861" s="2">
        <f>VLOOKUP(F861,$L$1:$M$4,2,1)</f>
        <v>0.1</v>
      </c>
      <c r="H861" s="2">
        <f t="shared" si="27"/>
        <v>11.700000000000001</v>
      </c>
    </row>
    <row r="862" spans="1:8" x14ac:dyDescent="0.25">
      <c r="A862" s="1">
        <v>39821</v>
      </c>
      <c r="B862" s="2" t="s">
        <v>85</v>
      </c>
      <c r="C862">
        <v>11</v>
      </c>
      <c r="D862">
        <f>VLOOKUP(YEAR($A862),cennik__2[],2)</f>
        <v>2.13</v>
      </c>
      <c r="E862">
        <f t="shared" si="26"/>
        <v>23.43</v>
      </c>
      <c r="F862" s="2">
        <f>SUMIF(B$2:B862, B862, C$2:C862)</f>
        <v>34</v>
      </c>
      <c r="G862" s="2">
        <f>VLOOKUP(F862,$L$1:$M$4,2,1)</f>
        <v>0</v>
      </c>
      <c r="H862" s="2">
        <f t="shared" si="27"/>
        <v>0</v>
      </c>
    </row>
    <row r="863" spans="1:8" x14ac:dyDescent="0.25">
      <c r="A863" s="1">
        <v>39823</v>
      </c>
      <c r="B863" s="2" t="s">
        <v>64</v>
      </c>
      <c r="C863">
        <v>186</v>
      </c>
      <c r="D863">
        <f>VLOOKUP(YEAR($A863),cennik__2[],2)</f>
        <v>2.13</v>
      </c>
      <c r="E863">
        <f t="shared" si="26"/>
        <v>396.18</v>
      </c>
      <c r="F863" s="2">
        <f>SUMIF(B$2:B863, B863, C$2:C863)</f>
        <v>1482</v>
      </c>
      <c r="G863" s="2">
        <f>VLOOKUP(F863,$L$1:$M$4,2,1)</f>
        <v>0.1</v>
      </c>
      <c r="H863" s="2">
        <f t="shared" si="27"/>
        <v>18.600000000000001</v>
      </c>
    </row>
    <row r="864" spans="1:8" x14ac:dyDescent="0.25">
      <c r="A864" s="1">
        <v>39824</v>
      </c>
      <c r="B864" s="2" t="s">
        <v>21</v>
      </c>
      <c r="C864">
        <v>40</v>
      </c>
      <c r="D864">
        <f>VLOOKUP(YEAR($A864),cennik__2[],2)</f>
        <v>2.13</v>
      </c>
      <c r="E864">
        <f t="shared" si="26"/>
        <v>85.199999999999989</v>
      </c>
      <c r="F864" s="2">
        <f>SUMIF(B$2:B864, B864, C$2:C864)</f>
        <v>2850</v>
      </c>
      <c r="G864" s="2">
        <f>VLOOKUP(F864,$L$1:$M$4,2,1)</f>
        <v>0.1</v>
      </c>
      <c r="H864" s="2">
        <f t="shared" si="27"/>
        <v>4</v>
      </c>
    </row>
    <row r="865" spans="1:8" x14ac:dyDescent="0.25">
      <c r="A865" s="1">
        <v>39829</v>
      </c>
      <c r="B865" s="2" t="s">
        <v>50</v>
      </c>
      <c r="C865">
        <v>6</v>
      </c>
      <c r="D865">
        <f>VLOOKUP(YEAR($A865),cennik__2[],2)</f>
        <v>2.13</v>
      </c>
      <c r="E865">
        <f t="shared" si="26"/>
        <v>12.78</v>
      </c>
      <c r="F865" s="2">
        <f>SUMIF(B$2:B865, B865, C$2:C865)</f>
        <v>13</v>
      </c>
      <c r="G865" s="2">
        <f>VLOOKUP(F865,$L$1:$M$4,2,1)</f>
        <v>0</v>
      </c>
      <c r="H865" s="2">
        <f t="shared" si="27"/>
        <v>0</v>
      </c>
    </row>
    <row r="866" spans="1:8" x14ac:dyDescent="0.25">
      <c r="A866" s="1">
        <v>39831</v>
      </c>
      <c r="B866" s="2" t="s">
        <v>58</v>
      </c>
      <c r="C866">
        <v>153</v>
      </c>
      <c r="D866">
        <f>VLOOKUP(YEAR($A866),cennik__2[],2)</f>
        <v>2.13</v>
      </c>
      <c r="E866">
        <f t="shared" si="26"/>
        <v>325.89</v>
      </c>
      <c r="F866" s="2">
        <f>SUMIF(B$2:B866, B866, C$2:C866)</f>
        <v>2281</v>
      </c>
      <c r="G866" s="2">
        <f>VLOOKUP(F866,$L$1:$M$4,2,1)</f>
        <v>0.1</v>
      </c>
      <c r="H866" s="2">
        <f t="shared" si="27"/>
        <v>15.3</v>
      </c>
    </row>
    <row r="867" spans="1:8" x14ac:dyDescent="0.25">
      <c r="A867" s="1">
        <v>39832</v>
      </c>
      <c r="B867" s="2" t="s">
        <v>48</v>
      </c>
      <c r="C867">
        <v>163</v>
      </c>
      <c r="D867">
        <f>VLOOKUP(YEAR($A867),cennik__2[],2)</f>
        <v>2.13</v>
      </c>
      <c r="E867">
        <f t="shared" si="26"/>
        <v>347.19</v>
      </c>
      <c r="F867" s="2">
        <f>SUMIF(B$2:B867, B867, C$2:C867)</f>
        <v>10658</v>
      </c>
      <c r="G867" s="2">
        <f>VLOOKUP(F867,$L$1:$M$4,2,1)</f>
        <v>0.2</v>
      </c>
      <c r="H867" s="2">
        <f t="shared" si="27"/>
        <v>32.6</v>
      </c>
    </row>
    <row r="868" spans="1:8" x14ac:dyDescent="0.25">
      <c r="A868" s="1">
        <v>39834</v>
      </c>
      <c r="B868" s="2" t="s">
        <v>182</v>
      </c>
      <c r="C868">
        <v>16</v>
      </c>
      <c r="D868">
        <f>VLOOKUP(YEAR($A868),cennik__2[],2)</f>
        <v>2.13</v>
      </c>
      <c r="E868">
        <f t="shared" si="26"/>
        <v>34.08</v>
      </c>
      <c r="F868" s="2">
        <f>SUMIF(B$2:B868, B868, C$2:C868)</f>
        <v>16</v>
      </c>
      <c r="G868" s="2">
        <f>VLOOKUP(F868,$L$1:$M$4,2,1)</f>
        <v>0</v>
      </c>
      <c r="H868" s="2">
        <f t="shared" si="27"/>
        <v>0</v>
      </c>
    </row>
    <row r="869" spans="1:8" x14ac:dyDescent="0.25">
      <c r="A869" s="1">
        <v>39835</v>
      </c>
      <c r="B869" s="2" t="s">
        <v>28</v>
      </c>
      <c r="C869">
        <v>161</v>
      </c>
      <c r="D869">
        <f>VLOOKUP(YEAR($A869),cennik__2[],2)</f>
        <v>2.13</v>
      </c>
      <c r="E869">
        <f t="shared" si="26"/>
        <v>342.93</v>
      </c>
      <c r="F869" s="2">
        <f>SUMIF(B$2:B869, B869, C$2:C869)</f>
        <v>1016</v>
      </c>
      <c r="G869" s="2">
        <f>VLOOKUP(F869,$L$1:$M$4,2,1)</f>
        <v>0.1</v>
      </c>
      <c r="H869" s="2">
        <f t="shared" si="27"/>
        <v>16.100000000000001</v>
      </c>
    </row>
    <row r="870" spans="1:8" x14ac:dyDescent="0.25">
      <c r="A870" s="1">
        <v>39836</v>
      </c>
      <c r="B870" s="2" t="s">
        <v>183</v>
      </c>
      <c r="C870">
        <v>5</v>
      </c>
      <c r="D870">
        <f>VLOOKUP(YEAR($A870),cennik__2[],2)</f>
        <v>2.13</v>
      </c>
      <c r="E870">
        <f t="shared" si="26"/>
        <v>10.649999999999999</v>
      </c>
      <c r="F870" s="2">
        <f>SUMIF(B$2:B870, B870, C$2:C870)</f>
        <v>5</v>
      </c>
      <c r="G870" s="2">
        <f>VLOOKUP(F870,$L$1:$M$4,2,1)</f>
        <v>0</v>
      </c>
      <c r="H870" s="2">
        <f t="shared" si="27"/>
        <v>0</v>
      </c>
    </row>
    <row r="871" spans="1:8" x14ac:dyDescent="0.25">
      <c r="A871" s="1">
        <v>39839</v>
      </c>
      <c r="B871" s="2" t="s">
        <v>33</v>
      </c>
      <c r="C871">
        <v>200</v>
      </c>
      <c r="D871">
        <f>VLOOKUP(YEAR($A871),cennik__2[],2)</f>
        <v>2.13</v>
      </c>
      <c r="E871">
        <f t="shared" si="26"/>
        <v>426</v>
      </c>
      <c r="F871" s="2">
        <f>SUMIF(B$2:B871, B871, C$2:C871)</f>
        <v>2408</v>
      </c>
      <c r="G871" s="2">
        <f>VLOOKUP(F871,$L$1:$M$4,2,1)</f>
        <v>0.1</v>
      </c>
      <c r="H871" s="2">
        <f t="shared" si="27"/>
        <v>20</v>
      </c>
    </row>
    <row r="872" spans="1:8" x14ac:dyDescent="0.25">
      <c r="A872" s="1">
        <v>39843</v>
      </c>
      <c r="B872" s="2" t="s">
        <v>184</v>
      </c>
      <c r="C872">
        <v>11</v>
      </c>
      <c r="D872">
        <f>VLOOKUP(YEAR($A872),cennik__2[],2)</f>
        <v>2.13</v>
      </c>
      <c r="E872">
        <f t="shared" si="26"/>
        <v>23.43</v>
      </c>
      <c r="F872" s="2">
        <f>SUMIF(B$2:B872, B872, C$2:C872)</f>
        <v>11</v>
      </c>
      <c r="G872" s="2">
        <f>VLOOKUP(F872,$L$1:$M$4,2,1)</f>
        <v>0</v>
      </c>
      <c r="H872" s="2">
        <f t="shared" si="27"/>
        <v>0</v>
      </c>
    </row>
    <row r="873" spans="1:8" x14ac:dyDescent="0.25">
      <c r="A873" s="1">
        <v>39847</v>
      </c>
      <c r="B873" s="2" t="s">
        <v>99</v>
      </c>
      <c r="C873">
        <v>14</v>
      </c>
      <c r="D873">
        <f>VLOOKUP(YEAR($A873),cennik__2[],2)</f>
        <v>2.13</v>
      </c>
      <c r="E873">
        <f t="shared" si="26"/>
        <v>29.82</v>
      </c>
      <c r="F873" s="2">
        <f>SUMIF(B$2:B873, B873, C$2:C873)</f>
        <v>21</v>
      </c>
      <c r="G873" s="2">
        <f>VLOOKUP(F873,$L$1:$M$4,2,1)</f>
        <v>0</v>
      </c>
      <c r="H873" s="2">
        <f t="shared" si="27"/>
        <v>0</v>
      </c>
    </row>
    <row r="874" spans="1:8" x14ac:dyDescent="0.25">
      <c r="A874" s="1">
        <v>39849</v>
      </c>
      <c r="B874" s="2" t="s">
        <v>10</v>
      </c>
      <c r="C874">
        <v>469</v>
      </c>
      <c r="D874">
        <f>VLOOKUP(YEAR($A874),cennik__2[],2)</f>
        <v>2.13</v>
      </c>
      <c r="E874">
        <f t="shared" si="26"/>
        <v>998.96999999999991</v>
      </c>
      <c r="F874" s="2">
        <f>SUMIF(B$2:B874, B874, C$2:C874)</f>
        <v>12539</v>
      </c>
      <c r="G874" s="2">
        <f>VLOOKUP(F874,$L$1:$M$4,2,1)</f>
        <v>0.2</v>
      </c>
      <c r="H874" s="2">
        <f t="shared" si="27"/>
        <v>93.800000000000011</v>
      </c>
    </row>
    <row r="875" spans="1:8" x14ac:dyDescent="0.25">
      <c r="A875" s="1">
        <v>39853</v>
      </c>
      <c r="B875" s="2" t="s">
        <v>169</v>
      </c>
      <c r="C875">
        <v>11</v>
      </c>
      <c r="D875">
        <f>VLOOKUP(YEAR($A875),cennik__2[],2)</f>
        <v>2.13</v>
      </c>
      <c r="E875">
        <f t="shared" si="26"/>
        <v>23.43</v>
      </c>
      <c r="F875" s="2">
        <f>SUMIF(B$2:B875, B875, C$2:C875)</f>
        <v>25</v>
      </c>
      <c r="G875" s="2">
        <f>VLOOKUP(F875,$L$1:$M$4,2,1)</f>
        <v>0</v>
      </c>
      <c r="H875" s="2">
        <f t="shared" si="27"/>
        <v>0</v>
      </c>
    </row>
    <row r="876" spans="1:8" x14ac:dyDescent="0.25">
      <c r="A876" s="1">
        <v>39853</v>
      </c>
      <c r="B876" s="2" t="s">
        <v>17</v>
      </c>
      <c r="C876">
        <v>423</v>
      </c>
      <c r="D876">
        <f>VLOOKUP(YEAR($A876),cennik__2[],2)</f>
        <v>2.13</v>
      </c>
      <c r="E876">
        <f t="shared" si="26"/>
        <v>900.99</v>
      </c>
      <c r="F876" s="2">
        <f>SUMIF(B$2:B876, B876, C$2:C876)</f>
        <v>9760</v>
      </c>
      <c r="G876" s="2">
        <f>VLOOKUP(F876,$L$1:$M$4,2,1)</f>
        <v>0.1</v>
      </c>
      <c r="H876" s="2">
        <f t="shared" si="27"/>
        <v>42.300000000000004</v>
      </c>
    </row>
    <row r="877" spans="1:8" x14ac:dyDescent="0.25">
      <c r="A877" s="1">
        <v>39853</v>
      </c>
      <c r="B877" s="2" t="s">
        <v>175</v>
      </c>
      <c r="C877">
        <v>9</v>
      </c>
      <c r="D877">
        <f>VLOOKUP(YEAR($A877),cennik__2[],2)</f>
        <v>2.13</v>
      </c>
      <c r="E877">
        <f t="shared" si="26"/>
        <v>19.169999999999998</v>
      </c>
      <c r="F877" s="2">
        <f>SUMIF(B$2:B877, B877, C$2:C877)</f>
        <v>25</v>
      </c>
      <c r="G877" s="2">
        <f>VLOOKUP(F877,$L$1:$M$4,2,1)</f>
        <v>0</v>
      </c>
      <c r="H877" s="2">
        <f t="shared" si="27"/>
        <v>0</v>
      </c>
    </row>
    <row r="878" spans="1:8" x14ac:dyDescent="0.25">
      <c r="A878" s="1">
        <v>39853</v>
      </c>
      <c r="B878" s="2" t="s">
        <v>71</v>
      </c>
      <c r="C878">
        <v>3</v>
      </c>
      <c r="D878">
        <f>VLOOKUP(YEAR($A878),cennik__2[],2)</f>
        <v>2.13</v>
      </c>
      <c r="E878">
        <f t="shared" si="26"/>
        <v>6.39</v>
      </c>
      <c r="F878" s="2">
        <f>SUMIF(B$2:B878, B878, C$2:C878)</f>
        <v>29</v>
      </c>
      <c r="G878" s="2">
        <f>VLOOKUP(F878,$L$1:$M$4,2,1)</f>
        <v>0</v>
      </c>
      <c r="H878" s="2">
        <f t="shared" si="27"/>
        <v>0</v>
      </c>
    </row>
    <row r="879" spans="1:8" x14ac:dyDescent="0.25">
      <c r="A879" s="1">
        <v>39854</v>
      </c>
      <c r="B879" s="2" t="s">
        <v>25</v>
      </c>
      <c r="C879">
        <v>186</v>
      </c>
      <c r="D879">
        <f>VLOOKUP(YEAR($A879),cennik__2[],2)</f>
        <v>2.13</v>
      </c>
      <c r="E879">
        <f t="shared" si="26"/>
        <v>396.18</v>
      </c>
      <c r="F879" s="2">
        <f>SUMIF(B$2:B879, B879, C$2:C879)</f>
        <v>10178</v>
      </c>
      <c r="G879" s="2">
        <f>VLOOKUP(F879,$L$1:$M$4,2,1)</f>
        <v>0.2</v>
      </c>
      <c r="H879" s="2">
        <f t="shared" si="27"/>
        <v>37.200000000000003</v>
      </c>
    </row>
    <row r="880" spans="1:8" x14ac:dyDescent="0.25">
      <c r="A880" s="1">
        <v>39854</v>
      </c>
      <c r="B880" s="2" t="s">
        <v>10</v>
      </c>
      <c r="C880">
        <v>390</v>
      </c>
      <c r="D880">
        <f>VLOOKUP(YEAR($A880),cennik__2[],2)</f>
        <v>2.13</v>
      </c>
      <c r="E880">
        <f t="shared" si="26"/>
        <v>830.69999999999993</v>
      </c>
      <c r="F880" s="2">
        <f>SUMIF(B$2:B880, B880, C$2:C880)</f>
        <v>12929</v>
      </c>
      <c r="G880" s="2">
        <f>VLOOKUP(F880,$L$1:$M$4,2,1)</f>
        <v>0.2</v>
      </c>
      <c r="H880" s="2">
        <f t="shared" si="27"/>
        <v>78</v>
      </c>
    </row>
    <row r="881" spans="1:8" x14ac:dyDescent="0.25">
      <c r="A881" s="1">
        <v>39855</v>
      </c>
      <c r="B881" s="2" t="s">
        <v>8</v>
      </c>
      <c r="C881">
        <v>445</v>
      </c>
      <c r="D881">
        <f>VLOOKUP(YEAR($A881),cennik__2[],2)</f>
        <v>2.13</v>
      </c>
      <c r="E881">
        <f t="shared" si="26"/>
        <v>947.84999999999991</v>
      </c>
      <c r="F881" s="2">
        <f>SUMIF(B$2:B881, B881, C$2:C881)</f>
        <v>6556</v>
      </c>
      <c r="G881" s="2">
        <f>VLOOKUP(F881,$L$1:$M$4,2,1)</f>
        <v>0.1</v>
      </c>
      <c r="H881" s="2">
        <f t="shared" si="27"/>
        <v>44.5</v>
      </c>
    </row>
    <row r="882" spans="1:8" x14ac:dyDescent="0.25">
      <c r="A882" s="1">
        <v>39856</v>
      </c>
      <c r="B882" s="2" t="s">
        <v>53</v>
      </c>
      <c r="C882">
        <v>241</v>
      </c>
      <c r="D882">
        <f>VLOOKUP(YEAR($A882),cennik__2[],2)</f>
        <v>2.13</v>
      </c>
      <c r="E882">
        <f t="shared" si="26"/>
        <v>513.32999999999993</v>
      </c>
      <c r="F882" s="2">
        <f>SUMIF(B$2:B882, B882, C$2:C882)</f>
        <v>11405</v>
      </c>
      <c r="G882" s="2">
        <f>VLOOKUP(F882,$L$1:$M$4,2,1)</f>
        <v>0.2</v>
      </c>
      <c r="H882" s="2">
        <f t="shared" si="27"/>
        <v>48.2</v>
      </c>
    </row>
    <row r="883" spans="1:8" x14ac:dyDescent="0.25">
      <c r="A883" s="1">
        <v>39856</v>
      </c>
      <c r="B883" s="2" t="s">
        <v>32</v>
      </c>
      <c r="C883">
        <v>3</v>
      </c>
      <c r="D883">
        <f>VLOOKUP(YEAR($A883),cennik__2[],2)</f>
        <v>2.13</v>
      </c>
      <c r="E883">
        <f t="shared" si="26"/>
        <v>6.39</v>
      </c>
      <c r="F883" s="2">
        <f>SUMIF(B$2:B883, B883, C$2:C883)</f>
        <v>13</v>
      </c>
      <c r="G883" s="2">
        <f>VLOOKUP(F883,$L$1:$M$4,2,1)</f>
        <v>0</v>
      </c>
      <c r="H883" s="2">
        <f t="shared" si="27"/>
        <v>0</v>
      </c>
    </row>
    <row r="884" spans="1:8" x14ac:dyDescent="0.25">
      <c r="A884" s="1">
        <v>39858</v>
      </c>
      <c r="B884" s="2" t="s">
        <v>26</v>
      </c>
      <c r="C884">
        <v>50</v>
      </c>
      <c r="D884">
        <f>VLOOKUP(YEAR($A884),cennik__2[],2)</f>
        <v>2.13</v>
      </c>
      <c r="E884">
        <f t="shared" si="26"/>
        <v>106.5</v>
      </c>
      <c r="F884" s="2">
        <f>SUMIF(B$2:B884, B884, C$2:C884)</f>
        <v>2336</v>
      </c>
      <c r="G884" s="2">
        <f>VLOOKUP(F884,$L$1:$M$4,2,1)</f>
        <v>0.1</v>
      </c>
      <c r="H884" s="2">
        <f t="shared" si="27"/>
        <v>5</v>
      </c>
    </row>
    <row r="885" spans="1:8" x14ac:dyDescent="0.25">
      <c r="A885" s="1">
        <v>39859</v>
      </c>
      <c r="B885" s="2" t="s">
        <v>27</v>
      </c>
      <c r="C885">
        <v>284</v>
      </c>
      <c r="D885">
        <f>VLOOKUP(YEAR($A885),cennik__2[],2)</f>
        <v>2.13</v>
      </c>
      <c r="E885">
        <f t="shared" si="26"/>
        <v>604.91999999999996</v>
      </c>
      <c r="F885" s="2">
        <f>SUMIF(B$2:B885, B885, C$2:C885)</f>
        <v>3865</v>
      </c>
      <c r="G885" s="2">
        <f>VLOOKUP(F885,$L$1:$M$4,2,1)</f>
        <v>0.1</v>
      </c>
      <c r="H885" s="2">
        <f t="shared" si="27"/>
        <v>28.400000000000002</v>
      </c>
    </row>
    <row r="886" spans="1:8" x14ac:dyDescent="0.25">
      <c r="A886" s="1">
        <v>39860</v>
      </c>
      <c r="B886" s="2" t="s">
        <v>12</v>
      </c>
      <c r="C886">
        <v>395</v>
      </c>
      <c r="D886">
        <f>VLOOKUP(YEAR($A886),cennik__2[],2)</f>
        <v>2.13</v>
      </c>
      <c r="E886">
        <f t="shared" si="26"/>
        <v>841.34999999999991</v>
      </c>
      <c r="F886" s="2">
        <f>SUMIF(B$2:B886, B886, C$2:C886)</f>
        <v>10533</v>
      </c>
      <c r="G886" s="2">
        <f>VLOOKUP(F886,$L$1:$M$4,2,1)</f>
        <v>0.2</v>
      </c>
      <c r="H886" s="2">
        <f t="shared" si="27"/>
        <v>79</v>
      </c>
    </row>
    <row r="887" spans="1:8" x14ac:dyDescent="0.25">
      <c r="A887" s="1">
        <v>39862</v>
      </c>
      <c r="B887" s="2" t="s">
        <v>8</v>
      </c>
      <c r="C887">
        <v>290</v>
      </c>
      <c r="D887">
        <f>VLOOKUP(YEAR($A887),cennik__2[],2)</f>
        <v>2.13</v>
      </c>
      <c r="E887">
        <f t="shared" si="26"/>
        <v>617.69999999999993</v>
      </c>
      <c r="F887" s="2">
        <f>SUMIF(B$2:B887, B887, C$2:C887)</f>
        <v>6846</v>
      </c>
      <c r="G887" s="2">
        <f>VLOOKUP(F887,$L$1:$M$4,2,1)</f>
        <v>0.1</v>
      </c>
      <c r="H887" s="2">
        <f t="shared" si="27"/>
        <v>29</v>
      </c>
    </row>
    <row r="888" spans="1:8" x14ac:dyDescent="0.25">
      <c r="A888" s="1">
        <v>39863</v>
      </c>
      <c r="B888" s="2" t="s">
        <v>25</v>
      </c>
      <c r="C888">
        <v>361</v>
      </c>
      <c r="D888">
        <f>VLOOKUP(YEAR($A888),cennik__2[],2)</f>
        <v>2.13</v>
      </c>
      <c r="E888">
        <f t="shared" si="26"/>
        <v>768.93</v>
      </c>
      <c r="F888" s="2">
        <f>SUMIF(B$2:B888, B888, C$2:C888)</f>
        <v>10539</v>
      </c>
      <c r="G888" s="2">
        <f>VLOOKUP(F888,$L$1:$M$4,2,1)</f>
        <v>0.2</v>
      </c>
      <c r="H888" s="2">
        <f t="shared" si="27"/>
        <v>72.2</v>
      </c>
    </row>
    <row r="889" spans="1:8" x14ac:dyDescent="0.25">
      <c r="A889" s="1">
        <v>39865</v>
      </c>
      <c r="B889" s="2" t="s">
        <v>20</v>
      </c>
      <c r="C889">
        <v>355</v>
      </c>
      <c r="D889">
        <f>VLOOKUP(YEAR($A889),cennik__2[],2)</f>
        <v>2.13</v>
      </c>
      <c r="E889">
        <f t="shared" si="26"/>
        <v>756.15</v>
      </c>
      <c r="F889" s="2">
        <f>SUMIF(B$2:B889, B889, C$2:C889)</f>
        <v>8693</v>
      </c>
      <c r="G889" s="2">
        <f>VLOOKUP(F889,$L$1:$M$4,2,1)</f>
        <v>0.1</v>
      </c>
      <c r="H889" s="2">
        <f t="shared" si="27"/>
        <v>35.5</v>
      </c>
    </row>
    <row r="890" spans="1:8" x14ac:dyDescent="0.25">
      <c r="A890" s="1">
        <v>39866</v>
      </c>
      <c r="B890" s="2" t="s">
        <v>185</v>
      </c>
      <c r="C890">
        <v>19</v>
      </c>
      <c r="D890">
        <f>VLOOKUP(YEAR($A890),cennik__2[],2)</f>
        <v>2.13</v>
      </c>
      <c r="E890">
        <f t="shared" si="26"/>
        <v>40.47</v>
      </c>
      <c r="F890" s="2">
        <f>SUMIF(B$2:B890, B890, C$2:C890)</f>
        <v>19</v>
      </c>
      <c r="G890" s="2">
        <f>VLOOKUP(F890,$L$1:$M$4,2,1)</f>
        <v>0</v>
      </c>
      <c r="H890" s="2">
        <f t="shared" si="27"/>
        <v>0</v>
      </c>
    </row>
    <row r="891" spans="1:8" x14ac:dyDescent="0.25">
      <c r="A891" s="1">
        <v>39868</v>
      </c>
      <c r="B891" s="2" t="s">
        <v>55</v>
      </c>
      <c r="C891">
        <v>32</v>
      </c>
      <c r="D891">
        <f>VLOOKUP(YEAR($A891),cennik__2[],2)</f>
        <v>2.13</v>
      </c>
      <c r="E891">
        <f t="shared" si="26"/>
        <v>68.16</v>
      </c>
      <c r="F891" s="2">
        <f>SUMIF(B$2:B891, B891, C$2:C891)</f>
        <v>1522</v>
      </c>
      <c r="G891" s="2">
        <f>VLOOKUP(F891,$L$1:$M$4,2,1)</f>
        <v>0.1</v>
      </c>
      <c r="H891" s="2">
        <f t="shared" si="27"/>
        <v>3.2</v>
      </c>
    </row>
    <row r="892" spans="1:8" x14ac:dyDescent="0.25">
      <c r="A892" s="1">
        <v>39871</v>
      </c>
      <c r="B892" s="2" t="s">
        <v>149</v>
      </c>
      <c r="C892">
        <v>13</v>
      </c>
      <c r="D892">
        <f>VLOOKUP(YEAR($A892),cennik__2[],2)</f>
        <v>2.13</v>
      </c>
      <c r="E892">
        <f t="shared" si="26"/>
        <v>27.689999999999998</v>
      </c>
      <c r="F892" s="2">
        <f>SUMIF(B$2:B892, B892, C$2:C892)</f>
        <v>27</v>
      </c>
      <c r="G892" s="2">
        <f>VLOOKUP(F892,$L$1:$M$4,2,1)</f>
        <v>0</v>
      </c>
      <c r="H892" s="2">
        <f t="shared" si="27"/>
        <v>0</v>
      </c>
    </row>
    <row r="893" spans="1:8" x14ac:dyDescent="0.25">
      <c r="A893" s="1">
        <v>39871</v>
      </c>
      <c r="B893" s="2" t="s">
        <v>48</v>
      </c>
      <c r="C893">
        <v>156</v>
      </c>
      <c r="D893">
        <f>VLOOKUP(YEAR($A893),cennik__2[],2)</f>
        <v>2.13</v>
      </c>
      <c r="E893">
        <f t="shared" si="26"/>
        <v>332.28</v>
      </c>
      <c r="F893" s="2">
        <f>SUMIF(B$2:B893, B893, C$2:C893)</f>
        <v>10814</v>
      </c>
      <c r="G893" s="2">
        <f>VLOOKUP(F893,$L$1:$M$4,2,1)</f>
        <v>0.2</v>
      </c>
      <c r="H893" s="2">
        <f t="shared" si="27"/>
        <v>31.200000000000003</v>
      </c>
    </row>
    <row r="894" spans="1:8" x14ac:dyDescent="0.25">
      <c r="A894" s="1">
        <v>39873</v>
      </c>
      <c r="B894" s="2" t="s">
        <v>186</v>
      </c>
      <c r="C894">
        <v>20</v>
      </c>
      <c r="D894">
        <f>VLOOKUP(YEAR($A894),cennik__2[],2)</f>
        <v>2.13</v>
      </c>
      <c r="E894">
        <f t="shared" si="26"/>
        <v>42.599999999999994</v>
      </c>
      <c r="F894" s="2">
        <f>SUMIF(B$2:B894, B894, C$2:C894)</f>
        <v>20</v>
      </c>
      <c r="G894" s="2">
        <f>VLOOKUP(F894,$L$1:$M$4,2,1)</f>
        <v>0</v>
      </c>
      <c r="H894" s="2">
        <f t="shared" si="27"/>
        <v>0</v>
      </c>
    </row>
    <row r="895" spans="1:8" x14ac:dyDescent="0.25">
      <c r="A895" s="1">
        <v>39874</v>
      </c>
      <c r="B895" s="2" t="s">
        <v>15</v>
      </c>
      <c r="C895">
        <v>112</v>
      </c>
      <c r="D895">
        <f>VLOOKUP(YEAR($A895),cennik__2[],2)</f>
        <v>2.13</v>
      </c>
      <c r="E895">
        <f t="shared" si="26"/>
        <v>238.56</v>
      </c>
      <c r="F895" s="2">
        <f>SUMIF(B$2:B895, B895, C$2:C895)</f>
        <v>2289</v>
      </c>
      <c r="G895" s="2">
        <f>VLOOKUP(F895,$L$1:$M$4,2,1)</f>
        <v>0.1</v>
      </c>
      <c r="H895" s="2">
        <f t="shared" si="27"/>
        <v>11.200000000000001</v>
      </c>
    </row>
    <row r="896" spans="1:8" x14ac:dyDescent="0.25">
      <c r="A896" s="1">
        <v>39877</v>
      </c>
      <c r="B896" s="2" t="s">
        <v>10</v>
      </c>
      <c r="C896">
        <v>110</v>
      </c>
      <c r="D896">
        <f>VLOOKUP(YEAR($A896),cennik__2[],2)</f>
        <v>2.13</v>
      </c>
      <c r="E896">
        <f t="shared" si="26"/>
        <v>234.29999999999998</v>
      </c>
      <c r="F896" s="2">
        <f>SUMIF(B$2:B896, B896, C$2:C896)</f>
        <v>13039</v>
      </c>
      <c r="G896" s="2">
        <f>VLOOKUP(F896,$L$1:$M$4,2,1)</f>
        <v>0.2</v>
      </c>
      <c r="H896" s="2">
        <f t="shared" si="27"/>
        <v>22</v>
      </c>
    </row>
    <row r="897" spans="1:8" x14ac:dyDescent="0.25">
      <c r="A897" s="1">
        <v>39878</v>
      </c>
      <c r="B897" s="2" t="s">
        <v>187</v>
      </c>
      <c r="C897">
        <v>4</v>
      </c>
      <c r="D897">
        <f>VLOOKUP(YEAR($A897),cennik__2[],2)</f>
        <v>2.13</v>
      </c>
      <c r="E897">
        <f t="shared" si="26"/>
        <v>8.52</v>
      </c>
      <c r="F897" s="2">
        <f>SUMIF(B$2:B897, B897, C$2:C897)</f>
        <v>4</v>
      </c>
      <c r="G897" s="2">
        <f>VLOOKUP(F897,$L$1:$M$4,2,1)</f>
        <v>0</v>
      </c>
      <c r="H897" s="2">
        <f t="shared" si="27"/>
        <v>0</v>
      </c>
    </row>
    <row r="898" spans="1:8" x14ac:dyDescent="0.25">
      <c r="A898" s="1">
        <v>39885</v>
      </c>
      <c r="B898" s="2" t="s">
        <v>136</v>
      </c>
      <c r="C898">
        <v>18</v>
      </c>
      <c r="D898">
        <f>VLOOKUP(YEAR($A898),cennik__2[],2)</f>
        <v>2.13</v>
      </c>
      <c r="E898">
        <f t="shared" ref="E898:E961" si="28">C898*D898</f>
        <v>38.339999999999996</v>
      </c>
      <c r="F898" s="2">
        <f>SUMIF(B$2:B898, B898, C$2:C898)</f>
        <v>22</v>
      </c>
      <c r="G898" s="2">
        <f>VLOOKUP(F898,$L$1:$M$4,2,1)</f>
        <v>0</v>
      </c>
      <c r="H898" s="2">
        <f t="shared" ref="H898:H961" si="29">C898*G898</f>
        <v>0</v>
      </c>
    </row>
    <row r="899" spans="1:8" x14ac:dyDescent="0.25">
      <c r="A899" s="1">
        <v>39889</v>
      </c>
      <c r="B899" s="2" t="s">
        <v>23</v>
      </c>
      <c r="C899">
        <v>60</v>
      </c>
      <c r="D899">
        <f>VLOOKUP(YEAR($A899),cennik__2[],2)</f>
        <v>2.13</v>
      </c>
      <c r="E899">
        <f t="shared" si="28"/>
        <v>127.8</v>
      </c>
      <c r="F899" s="2">
        <f>SUMIF(B$2:B899, B899, C$2:C899)</f>
        <v>491</v>
      </c>
      <c r="G899" s="2">
        <f>VLOOKUP(F899,$L$1:$M$4,2,1)</f>
        <v>0.05</v>
      </c>
      <c r="H899" s="2">
        <f t="shared" si="29"/>
        <v>3</v>
      </c>
    </row>
    <row r="900" spans="1:8" x14ac:dyDescent="0.25">
      <c r="A900" s="1">
        <v>39889</v>
      </c>
      <c r="B900" s="2" t="s">
        <v>91</v>
      </c>
      <c r="C900">
        <v>14</v>
      </c>
      <c r="D900">
        <f>VLOOKUP(YEAR($A900),cennik__2[],2)</f>
        <v>2.13</v>
      </c>
      <c r="E900">
        <f t="shared" si="28"/>
        <v>29.82</v>
      </c>
      <c r="F900" s="2">
        <f>SUMIF(B$2:B900, B900, C$2:C900)</f>
        <v>22</v>
      </c>
      <c r="G900" s="2">
        <f>VLOOKUP(F900,$L$1:$M$4,2,1)</f>
        <v>0</v>
      </c>
      <c r="H900" s="2">
        <f t="shared" si="29"/>
        <v>0</v>
      </c>
    </row>
    <row r="901" spans="1:8" x14ac:dyDescent="0.25">
      <c r="A901" s="1">
        <v>39889</v>
      </c>
      <c r="B901" s="2" t="s">
        <v>31</v>
      </c>
      <c r="C901">
        <v>24</v>
      </c>
      <c r="D901">
        <f>VLOOKUP(YEAR($A901),cennik__2[],2)</f>
        <v>2.13</v>
      </c>
      <c r="E901">
        <f t="shared" si="28"/>
        <v>51.12</v>
      </c>
      <c r="F901" s="2">
        <f>SUMIF(B$2:B901, B901, C$2:C901)</f>
        <v>1633</v>
      </c>
      <c r="G901" s="2">
        <f>VLOOKUP(F901,$L$1:$M$4,2,1)</f>
        <v>0.1</v>
      </c>
      <c r="H901" s="2">
        <f t="shared" si="29"/>
        <v>2.4000000000000004</v>
      </c>
    </row>
    <row r="902" spans="1:8" x14ac:dyDescent="0.25">
      <c r="A902" s="1">
        <v>39891</v>
      </c>
      <c r="B902" s="2" t="s">
        <v>25</v>
      </c>
      <c r="C902">
        <v>145</v>
      </c>
      <c r="D902">
        <f>VLOOKUP(YEAR($A902),cennik__2[],2)</f>
        <v>2.13</v>
      </c>
      <c r="E902">
        <f t="shared" si="28"/>
        <v>308.84999999999997</v>
      </c>
      <c r="F902" s="2">
        <f>SUMIF(B$2:B902, B902, C$2:C902)</f>
        <v>10684</v>
      </c>
      <c r="G902" s="2">
        <f>VLOOKUP(F902,$L$1:$M$4,2,1)</f>
        <v>0.2</v>
      </c>
      <c r="H902" s="2">
        <f t="shared" si="29"/>
        <v>29</v>
      </c>
    </row>
    <row r="903" spans="1:8" x14ac:dyDescent="0.25">
      <c r="A903" s="1">
        <v>39891</v>
      </c>
      <c r="B903" s="2" t="s">
        <v>53</v>
      </c>
      <c r="C903">
        <v>393</v>
      </c>
      <c r="D903">
        <f>VLOOKUP(YEAR($A903),cennik__2[],2)</f>
        <v>2.13</v>
      </c>
      <c r="E903">
        <f t="shared" si="28"/>
        <v>837.08999999999992</v>
      </c>
      <c r="F903" s="2">
        <f>SUMIF(B$2:B903, B903, C$2:C903)</f>
        <v>11798</v>
      </c>
      <c r="G903" s="2">
        <f>VLOOKUP(F903,$L$1:$M$4,2,1)</f>
        <v>0.2</v>
      </c>
      <c r="H903" s="2">
        <f t="shared" si="29"/>
        <v>78.600000000000009</v>
      </c>
    </row>
    <row r="904" spans="1:8" x14ac:dyDescent="0.25">
      <c r="A904" s="1">
        <v>39893</v>
      </c>
      <c r="B904" s="2" t="s">
        <v>31</v>
      </c>
      <c r="C904">
        <v>73</v>
      </c>
      <c r="D904">
        <f>VLOOKUP(YEAR($A904),cennik__2[],2)</f>
        <v>2.13</v>
      </c>
      <c r="E904">
        <f t="shared" si="28"/>
        <v>155.48999999999998</v>
      </c>
      <c r="F904" s="2">
        <f>SUMIF(B$2:B904, B904, C$2:C904)</f>
        <v>1706</v>
      </c>
      <c r="G904" s="2">
        <f>VLOOKUP(F904,$L$1:$M$4,2,1)</f>
        <v>0.1</v>
      </c>
      <c r="H904" s="2">
        <f t="shared" si="29"/>
        <v>7.3000000000000007</v>
      </c>
    </row>
    <row r="905" spans="1:8" x14ac:dyDescent="0.25">
      <c r="A905" s="1">
        <v>39893</v>
      </c>
      <c r="B905" s="2" t="s">
        <v>11</v>
      </c>
      <c r="C905">
        <v>136</v>
      </c>
      <c r="D905">
        <f>VLOOKUP(YEAR($A905),cennik__2[],2)</f>
        <v>2.13</v>
      </c>
      <c r="E905">
        <f t="shared" si="28"/>
        <v>289.68</v>
      </c>
      <c r="F905" s="2">
        <f>SUMIF(B$2:B905, B905, C$2:C905)</f>
        <v>1492</v>
      </c>
      <c r="G905" s="2">
        <f>VLOOKUP(F905,$L$1:$M$4,2,1)</f>
        <v>0.1</v>
      </c>
      <c r="H905" s="2">
        <f t="shared" si="29"/>
        <v>13.600000000000001</v>
      </c>
    </row>
    <row r="906" spans="1:8" x14ac:dyDescent="0.25">
      <c r="A906" s="1">
        <v>39894</v>
      </c>
      <c r="B906" s="2" t="s">
        <v>48</v>
      </c>
      <c r="C906">
        <v>422</v>
      </c>
      <c r="D906">
        <f>VLOOKUP(YEAR($A906),cennik__2[],2)</f>
        <v>2.13</v>
      </c>
      <c r="E906">
        <f t="shared" si="28"/>
        <v>898.8599999999999</v>
      </c>
      <c r="F906" s="2">
        <f>SUMIF(B$2:B906, B906, C$2:C906)</f>
        <v>11236</v>
      </c>
      <c r="G906" s="2">
        <f>VLOOKUP(F906,$L$1:$M$4,2,1)</f>
        <v>0.2</v>
      </c>
      <c r="H906" s="2">
        <f t="shared" si="29"/>
        <v>84.4</v>
      </c>
    </row>
    <row r="907" spans="1:8" x14ac:dyDescent="0.25">
      <c r="A907" s="1">
        <v>39895</v>
      </c>
      <c r="B907" s="2" t="s">
        <v>12</v>
      </c>
      <c r="C907">
        <v>187</v>
      </c>
      <c r="D907">
        <f>VLOOKUP(YEAR($A907),cennik__2[],2)</f>
        <v>2.13</v>
      </c>
      <c r="E907">
        <f t="shared" si="28"/>
        <v>398.31</v>
      </c>
      <c r="F907" s="2">
        <f>SUMIF(B$2:B907, B907, C$2:C907)</f>
        <v>10720</v>
      </c>
      <c r="G907" s="2">
        <f>VLOOKUP(F907,$L$1:$M$4,2,1)</f>
        <v>0.2</v>
      </c>
      <c r="H907" s="2">
        <f t="shared" si="29"/>
        <v>37.4</v>
      </c>
    </row>
    <row r="908" spans="1:8" x14ac:dyDescent="0.25">
      <c r="A908" s="1">
        <v>39897</v>
      </c>
      <c r="B908" s="2" t="s">
        <v>21</v>
      </c>
      <c r="C908">
        <v>58</v>
      </c>
      <c r="D908">
        <f>VLOOKUP(YEAR($A908),cennik__2[],2)</f>
        <v>2.13</v>
      </c>
      <c r="E908">
        <f t="shared" si="28"/>
        <v>123.53999999999999</v>
      </c>
      <c r="F908" s="2">
        <f>SUMIF(B$2:B908, B908, C$2:C908)</f>
        <v>2908</v>
      </c>
      <c r="G908" s="2">
        <f>VLOOKUP(F908,$L$1:$M$4,2,1)</f>
        <v>0.1</v>
      </c>
      <c r="H908" s="2">
        <f t="shared" si="29"/>
        <v>5.8000000000000007</v>
      </c>
    </row>
    <row r="909" spans="1:8" x14ac:dyDescent="0.25">
      <c r="A909" s="1">
        <v>39898</v>
      </c>
      <c r="B909" s="2" t="s">
        <v>48</v>
      </c>
      <c r="C909">
        <v>436</v>
      </c>
      <c r="D909">
        <f>VLOOKUP(YEAR($A909),cennik__2[],2)</f>
        <v>2.13</v>
      </c>
      <c r="E909">
        <f t="shared" si="28"/>
        <v>928.68</v>
      </c>
      <c r="F909" s="2">
        <f>SUMIF(B$2:B909, B909, C$2:C909)</f>
        <v>11672</v>
      </c>
      <c r="G909" s="2">
        <f>VLOOKUP(F909,$L$1:$M$4,2,1)</f>
        <v>0.2</v>
      </c>
      <c r="H909" s="2">
        <f t="shared" si="29"/>
        <v>87.2</v>
      </c>
    </row>
    <row r="910" spans="1:8" x14ac:dyDescent="0.25">
      <c r="A910" s="1">
        <v>39902</v>
      </c>
      <c r="B910" s="2" t="s">
        <v>17</v>
      </c>
      <c r="C910">
        <v>406</v>
      </c>
      <c r="D910">
        <f>VLOOKUP(YEAR($A910),cennik__2[],2)</f>
        <v>2.13</v>
      </c>
      <c r="E910">
        <f t="shared" si="28"/>
        <v>864.78</v>
      </c>
      <c r="F910" s="2">
        <f>SUMIF(B$2:B910, B910, C$2:C910)</f>
        <v>10166</v>
      </c>
      <c r="G910" s="2">
        <f>VLOOKUP(F910,$L$1:$M$4,2,1)</f>
        <v>0.2</v>
      </c>
      <c r="H910" s="2">
        <f t="shared" si="29"/>
        <v>81.2</v>
      </c>
    </row>
    <row r="911" spans="1:8" x14ac:dyDescent="0.25">
      <c r="A911" s="1">
        <v>39904</v>
      </c>
      <c r="B911" s="2" t="s">
        <v>17</v>
      </c>
      <c r="C911">
        <v>108</v>
      </c>
      <c r="D911">
        <f>VLOOKUP(YEAR($A911),cennik__2[],2)</f>
        <v>2.13</v>
      </c>
      <c r="E911">
        <f t="shared" si="28"/>
        <v>230.04</v>
      </c>
      <c r="F911" s="2">
        <f>SUMIF(B$2:B911, B911, C$2:C911)</f>
        <v>10274</v>
      </c>
      <c r="G911" s="2">
        <f>VLOOKUP(F911,$L$1:$M$4,2,1)</f>
        <v>0.2</v>
      </c>
      <c r="H911" s="2">
        <f t="shared" si="29"/>
        <v>21.6</v>
      </c>
    </row>
    <row r="912" spans="1:8" x14ac:dyDescent="0.25">
      <c r="A912" s="1">
        <v>39905</v>
      </c>
      <c r="B912" s="2" t="s">
        <v>145</v>
      </c>
      <c r="C912">
        <v>10</v>
      </c>
      <c r="D912">
        <f>VLOOKUP(YEAR($A912),cennik__2[],2)</f>
        <v>2.13</v>
      </c>
      <c r="E912">
        <f t="shared" si="28"/>
        <v>21.299999999999997</v>
      </c>
      <c r="F912" s="2">
        <f>SUMIF(B$2:B912, B912, C$2:C912)</f>
        <v>28</v>
      </c>
      <c r="G912" s="2">
        <f>VLOOKUP(F912,$L$1:$M$4,2,1)</f>
        <v>0</v>
      </c>
      <c r="H912" s="2">
        <f t="shared" si="29"/>
        <v>0</v>
      </c>
    </row>
    <row r="913" spans="1:8" x14ac:dyDescent="0.25">
      <c r="A913" s="1">
        <v>39906</v>
      </c>
      <c r="B913" s="2" t="s">
        <v>40</v>
      </c>
      <c r="C913">
        <v>153</v>
      </c>
      <c r="D913">
        <f>VLOOKUP(YEAR($A913),cennik__2[],2)</f>
        <v>2.13</v>
      </c>
      <c r="E913">
        <f t="shared" si="28"/>
        <v>325.89</v>
      </c>
      <c r="F913" s="2">
        <f>SUMIF(B$2:B913, B913, C$2:C913)</f>
        <v>2043</v>
      </c>
      <c r="G913" s="2">
        <f>VLOOKUP(F913,$L$1:$M$4,2,1)</f>
        <v>0.1</v>
      </c>
      <c r="H913" s="2">
        <f t="shared" si="29"/>
        <v>15.3</v>
      </c>
    </row>
    <row r="914" spans="1:8" x14ac:dyDescent="0.25">
      <c r="A914" s="1">
        <v>39908</v>
      </c>
      <c r="B914" s="2" t="s">
        <v>188</v>
      </c>
      <c r="C914">
        <v>3</v>
      </c>
      <c r="D914">
        <f>VLOOKUP(YEAR($A914),cennik__2[],2)</f>
        <v>2.13</v>
      </c>
      <c r="E914">
        <f t="shared" si="28"/>
        <v>6.39</v>
      </c>
      <c r="F914" s="2">
        <f>SUMIF(B$2:B914, B914, C$2:C914)</f>
        <v>3</v>
      </c>
      <c r="G914" s="2">
        <f>VLOOKUP(F914,$L$1:$M$4,2,1)</f>
        <v>0</v>
      </c>
      <c r="H914" s="2">
        <f t="shared" si="29"/>
        <v>0</v>
      </c>
    </row>
    <row r="915" spans="1:8" x14ac:dyDescent="0.25">
      <c r="A915" s="1">
        <v>39909</v>
      </c>
      <c r="B915" s="2" t="s">
        <v>34</v>
      </c>
      <c r="C915">
        <v>109</v>
      </c>
      <c r="D915">
        <f>VLOOKUP(YEAR($A915),cennik__2[],2)</f>
        <v>2.13</v>
      </c>
      <c r="E915">
        <f t="shared" si="28"/>
        <v>232.17</v>
      </c>
      <c r="F915" s="2">
        <f>SUMIF(B$2:B915, B915, C$2:C915)</f>
        <v>901</v>
      </c>
      <c r="G915" s="2">
        <f>VLOOKUP(F915,$L$1:$M$4,2,1)</f>
        <v>0.05</v>
      </c>
      <c r="H915" s="2">
        <f t="shared" si="29"/>
        <v>5.45</v>
      </c>
    </row>
    <row r="916" spans="1:8" x14ac:dyDescent="0.25">
      <c r="A916" s="1">
        <v>39911</v>
      </c>
      <c r="B916" s="2" t="s">
        <v>89</v>
      </c>
      <c r="C916">
        <v>9</v>
      </c>
      <c r="D916">
        <f>VLOOKUP(YEAR($A916),cennik__2[],2)</f>
        <v>2.13</v>
      </c>
      <c r="E916">
        <f t="shared" si="28"/>
        <v>19.169999999999998</v>
      </c>
      <c r="F916" s="2">
        <f>SUMIF(B$2:B916, B916, C$2:C916)</f>
        <v>37</v>
      </c>
      <c r="G916" s="2">
        <f>VLOOKUP(F916,$L$1:$M$4,2,1)</f>
        <v>0</v>
      </c>
      <c r="H916" s="2">
        <f t="shared" si="29"/>
        <v>0</v>
      </c>
    </row>
    <row r="917" spans="1:8" x14ac:dyDescent="0.25">
      <c r="A917" s="1">
        <v>39911</v>
      </c>
      <c r="B917" s="2" t="s">
        <v>55</v>
      </c>
      <c r="C917">
        <v>112</v>
      </c>
      <c r="D917">
        <f>VLOOKUP(YEAR($A917),cennik__2[],2)</f>
        <v>2.13</v>
      </c>
      <c r="E917">
        <f t="shared" si="28"/>
        <v>238.56</v>
      </c>
      <c r="F917" s="2">
        <f>SUMIF(B$2:B917, B917, C$2:C917)</f>
        <v>1634</v>
      </c>
      <c r="G917" s="2">
        <f>VLOOKUP(F917,$L$1:$M$4,2,1)</f>
        <v>0.1</v>
      </c>
      <c r="H917" s="2">
        <f t="shared" si="29"/>
        <v>11.200000000000001</v>
      </c>
    </row>
    <row r="918" spans="1:8" x14ac:dyDescent="0.25">
      <c r="A918" s="1">
        <v>39916</v>
      </c>
      <c r="B918" s="2" t="s">
        <v>22</v>
      </c>
      <c r="C918">
        <v>29</v>
      </c>
      <c r="D918">
        <f>VLOOKUP(YEAR($A918),cennik__2[],2)</f>
        <v>2.13</v>
      </c>
      <c r="E918">
        <f t="shared" si="28"/>
        <v>61.769999999999996</v>
      </c>
      <c r="F918" s="2">
        <f>SUMIF(B$2:B918, B918, C$2:C918)</f>
        <v>1620</v>
      </c>
      <c r="G918" s="2">
        <f>VLOOKUP(F918,$L$1:$M$4,2,1)</f>
        <v>0.1</v>
      </c>
      <c r="H918" s="2">
        <f t="shared" si="29"/>
        <v>2.9000000000000004</v>
      </c>
    </row>
    <row r="919" spans="1:8" x14ac:dyDescent="0.25">
      <c r="A919" s="1">
        <v>39916</v>
      </c>
      <c r="B919" s="2" t="s">
        <v>53</v>
      </c>
      <c r="C919">
        <v>310</v>
      </c>
      <c r="D919">
        <f>VLOOKUP(YEAR($A919),cennik__2[],2)</f>
        <v>2.13</v>
      </c>
      <c r="E919">
        <f t="shared" si="28"/>
        <v>660.3</v>
      </c>
      <c r="F919" s="2">
        <f>SUMIF(B$2:B919, B919, C$2:C919)</f>
        <v>12108</v>
      </c>
      <c r="G919" s="2">
        <f>VLOOKUP(F919,$L$1:$M$4,2,1)</f>
        <v>0.2</v>
      </c>
      <c r="H919" s="2">
        <f t="shared" si="29"/>
        <v>62</v>
      </c>
    </row>
    <row r="920" spans="1:8" x14ac:dyDescent="0.25">
      <c r="A920" s="1">
        <v>39918</v>
      </c>
      <c r="B920" s="2" t="s">
        <v>58</v>
      </c>
      <c r="C920">
        <v>107</v>
      </c>
      <c r="D920">
        <f>VLOOKUP(YEAR($A920),cennik__2[],2)</f>
        <v>2.13</v>
      </c>
      <c r="E920">
        <f t="shared" si="28"/>
        <v>227.91</v>
      </c>
      <c r="F920" s="2">
        <f>SUMIF(B$2:B920, B920, C$2:C920)</f>
        <v>2388</v>
      </c>
      <c r="G920" s="2">
        <f>VLOOKUP(F920,$L$1:$M$4,2,1)</f>
        <v>0.1</v>
      </c>
      <c r="H920" s="2">
        <f t="shared" si="29"/>
        <v>10.700000000000001</v>
      </c>
    </row>
    <row r="921" spans="1:8" x14ac:dyDescent="0.25">
      <c r="A921" s="1">
        <v>39921</v>
      </c>
      <c r="B921" s="2" t="s">
        <v>11</v>
      </c>
      <c r="C921">
        <v>26</v>
      </c>
      <c r="D921">
        <f>VLOOKUP(YEAR($A921),cennik__2[],2)</f>
        <v>2.13</v>
      </c>
      <c r="E921">
        <f t="shared" si="28"/>
        <v>55.379999999999995</v>
      </c>
      <c r="F921" s="2">
        <f>SUMIF(B$2:B921, B921, C$2:C921)</f>
        <v>1518</v>
      </c>
      <c r="G921" s="2">
        <f>VLOOKUP(F921,$L$1:$M$4,2,1)</f>
        <v>0.1</v>
      </c>
      <c r="H921" s="2">
        <f t="shared" si="29"/>
        <v>2.6</v>
      </c>
    </row>
    <row r="922" spans="1:8" x14ac:dyDescent="0.25">
      <c r="A922" s="1">
        <v>39923</v>
      </c>
      <c r="B922" s="2" t="s">
        <v>34</v>
      </c>
      <c r="C922">
        <v>114</v>
      </c>
      <c r="D922">
        <f>VLOOKUP(YEAR($A922),cennik__2[],2)</f>
        <v>2.13</v>
      </c>
      <c r="E922">
        <f t="shared" si="28"/>
        <v>242.82</v>
      </c>
      <c r="F922" s="2">
        <f>SUMIF(B$2:B922, B922, C$2:C922)</f>
        <v>1015</v>
      </c>
      <c r="G922" s="2">
        <f>VLOOKUP(F922,$L$1:$M$4,2,1)</f>
        <v>0.1</v>
      </c>
      <c r="H922" s="2">
        <f t="shared" si="29"/>
        <v>11.4</v>
      </c>
    </row>
    <row r="923" spans="1:8" x14ac:dyDescent="0.25">
      <c r="A923" s="1">
        <v>39924</v>
      </c>
      <c r="B923" s="2" t="s">
        <v>172</v>
      </c>
      <c r="C923">
        <v>4</v>
      </c>
      <c r="D923">
        <f>VLOOKUP(YEAR($A923),cennik__2[],2)</f>
        <v>2.13</v>
      </c>
      <c r="E923">
        <f t="shared" si="28"/>
        <v>8.52</v>
      </c>
      <c r="F923" s="2">
        <f>SUMIF(B$2:B923, B923, C$2:C923)</f>
        <v>14</v>
      </c>
      <c r="G923" s="2">
        <f>VLOOKUP(F923,$L$1:$M$4,2,1)</f>
        <v>0</v>
      </c>
      <c r="H923" s="2">
        <f t="shared" si="29"/>
        <v>0</v>
      </c>
    </row>
    <row r="924" spans="1:8" x14ac:dyDescent="0.25">
      <c r="A924" s="1">
        <v>39925</v>
      </c>
      <c r="B924" s="2" t="s">
        <v>189</v>
      </c>
      <c r="C924">
        <v>15</v>
      </c>
      <c r="D924">
        <f>VLOOKUP(YEAR($A924),cennik__2[],2)</f>
        <v>2.13</v>
      </c>
      <c r="E924">
        <f t="shared" si="28"/>
        <v>31.95</v>
      </c>
      <c r="F924" s="2">
        <f>SUMIF(B$2:B924, B924, C$2:C924)</f>
        <v>15</v>
      </c>
      <c r="G924" s="2">
        <f>VLOOKUP(F924,$L$1:$M$4,2,1)</f>
        <v>0</v>
      </c>
      <c r="H924" s="2">
        <f t="shared" si="29"/>
        <v>0</v>
      </c>
    </row>
    <row r="925" spans="1:8" x14ac:dyDescent="0.25">
      <c r="A925" s="1">
        <v>39929</v>
      </c>
      <c r="B925" s="2" t="s">
        <v>69</v>
      </c>
      <c r="C925">
        <v>144</v>
      </c>
      <c r="D925">
        <f>VLOOKUP(YEAR($A925),cennik__2[],2)</f>
        <v>2.13</v>
      </c>
      <c r="E925">
        <f t="shared" si="28"/>
        <v>306.71999999999997</v>
      </c>
      <c r="F925" s="2">
        <f>SUMIF(B$2:B925, B925, C$2:C925)</f>
        <v>1911</v>
      </c>
      <c r="G925" s="2">
        <f>VLOOKUP(F925,$L$1:$M$4,2,1)</f>
        <v>0.1</v>
      </c>
      <c r="H925" s="2">
        <f t="shared" si="29"/>
        <v>14.4</v>
      </c>
    </row>
    <row r="926" spans="1:8" x14ac:dyDescent="0.25">
      <c r="A926" s="1">
        <v>39933</v>
      </c>
      <c r="B926" s="2" t="s">
        <v>8</v>
      </c>
      <c r="C926">
        <v>110</v>
      </c>
      <c r="D926">
        <f>VLOOKUP(YEAR($A926),cennik__2[],2)</f>
        <v>2.13</v>
      </c>
      <c r="E926">
        <f t="shared" si="28"/>
        <v>234.29999999999998</v>
      </c>
      <c r="F926" s="2">
        <f>SUMIF(B$2:B926, B926, C$2:C926)</f>
        <v>6956</v>
      </c>
      <c r="G926" s="2">
        <f>VLOOKUP(F926,$L$1:$M$4,2,1)</f>
        <v>0.1</v>
      </c>
      <c r="H926" s="2">
        <f t="shared" si="29"/>
        <v>11</v>
      </c>
    </row>
    <row r="927" spans="1:8" x14ac:dyDescent="0.25">
      <c r="A927" s="1">
        <v>39933</v>
      </c>
      <c r="B927" s="2" t="s">
        <v>40</v>
      </c>
      <c r="C927">
        <v>105</v>
      </c>
      <c r="D927">
        <f>VLOOKUP(YEAR($A927),cennik__2[],2)</f>
        <v>2.13</v>
      </c>
      <c r="E927">
        <f t="shared" si="28"/>
        <v>223.64999999999998</v>
      </c>
      <c r="F927" s="2">
        <f>SUMIF(B$2:B927, B927, C$2:C927)</f>
        <v>2148</v>
      </c>
      <c r="G927" s="2">
        <f>VLOOKUP(F927,$L$1:$M$4,2,1)</f>
        <v>0.1</v>
      </c>
      <c r="H927" s="2">
        <f t="shared" si="29"/>
        <v>10.5</v>
      </c>
    </row>
    <row r="928" spans="1:8" x14ac:dyDescent="0.25">
      <c r="A928" s="1">
        <v>39935</v>
      </c>
      <c r="B928" s="2" t="s">
        <v>55</v>
      </c>
      <c r="C928">
        <v>51</v>
      </c>
      <c r="D928">
        <f>VLOOKUP(YEAR($A928),cennik__2[],2)</f>
        <v>2.13</v>
      </c>
      <c r="E928">
        <f t="shared" si="28"/>
        <v>108.63</v>
      </c>
      <c r="F928" s="2">
        <f>SUMIF(B$2:B928, B928, C$2:C928)</f>
        <v>1685</v>
      </c>
      <c r="G928" s="2">
        <f>VLOOKUP(F928,$L$1:$M$4,2,1)</f>
        <v>0.1</v>
      </c>
      <c r="H928" s="2">
        <f t="shared" si="29"/>
        <v>5.1000000000000005</v>
      </c>
    </row>
    <row r="929" spans="1:8" x14ac:dyDescent="0.25">
      <c r="A929" s="1">
        <v>39937</v>
      </c>
      <c r="B929" s="2" t="s">
        <v>148</v>
      </c>
      <c r="C929">
        <v>1</v>
      </c>
      <c r="D929">
        <f>VLOOKUP(YEAR($A929),cennik__2[],2)</f>
        <v>2.13</v>
      </c>
      <c r="E929">
        <f t="shared" si="28"/>
        <v>2.13</v>
      </c>
      <c r="F929" s="2">
        <f>SUMIF(B$2:B929, B929, C$2:C929)</f>
        <v>4</v>
      </c>
      <c r="G929" s="2">
        <f>VLOOKUP(F929,$L$1:$M$4,2,1)</f>
        <v>0</v>
      </c>
      <c r="H929" s="2">
        <f t="shared" si="29"/>
        <v>0</v>
      </c>
    </row>
    <row r="930" spans="1:8" x14ac:dyDescent="0.25">
      <c r="A930" s="1">
        <v>39937</v>
      </c>
      <c r="B930" s="2" t="s">
        <v>155</v>
      </c>
      <c r="C930">
        <v>8</v>
      </c>
      <c r="D930">
        <f>VLOOKUP(YEAR($A930),cennik__2[],2)</f>
        <v>2.13</v>
      </c>
      <c r="E930">
        <f t="shared" si="28"/>
        <v>17.04</v>
      </c>
      <c r="F930" s="2">
        <f>SUMIF(B$2:B930, B930, C$2:C930)</f>
        <v>12</v>
      </c>
      <c r="G930" s="2">
        <f>VLOOKUP(F930,$L$1:$M$4,2,1)</f>
        <v>0</v>
      </c>
      <c r="H930" s="2">
        <f t="shared" si="29"/>
        <v>0</v>
      </c>
    </row>
    <row r="931" spans="1:8" x14ac:dyDescent="0.25">
      <c r="A931" s="1">
        <v>39939</v>
      </c>
      <c r="B931" s="2" t="s">
        <v>12</v>
      </c>
      <c r="C931">
        <v>128</v>
      </c>
      <c r="D931">
        <f>VLOOKUP(YEAR($A931),cennik__2[],2)</f>
        <v>2.13</v>
      </c>
      <c r="E931">
        <f t="shared" si="28"/>
        <v>272.64</v>
      </c>
      <c r="F931" s="2">
        <f>SUMIF(B$2:B931, B931, C$2:C931)</f>
        <v>10848</v>
      </c>
      <c r="G931" s="2">
        <f>VLOOKUP(F931,$L$1:$M$4,2,1)</f>
        <v>0.2</v>
      </c>
      <c r="H931" s="2">
        <f t="shared" si="29"/>
        <v>25.6</v>
      </c>
    </row>
    <row r="932" spans="1:8" x14ac:dyDescent="0.25">
      <c r="A932" s="1">
        <v>39942</v>
      </c>
      <c r="B932" s="2" t="s">
        <v>90</v>
      </c>
      <c r="C932">
        <v>9</v>
      </c>
      <c r="D932">
        <f>VLOOKUP(YEAR($A932),cennik__2[],2)</f>
        <v>2.13</v>
      </c>
      <c r="E932">
        <f t="shared" si="28"/>
        <v>19.169999999999998</v>
      </c>
      <c r="F932" s="2">
        <f>SUMIF(B$2:B932, B932, C$2:C932)</f>
        <v>54</v>
      </c>
      <c r="G932" s="2">
        <f>VLOOKUP(F932,$L$1:$M$4,2,1)</f>
        <v>0</v>
      </c>
      <c r="H932" s="2">
        <f t="shared" si="29"/>
        <v>0</v>
      </c>
    </row>
    <row r="933" spans="1:8" x14ac:dyDescent="0.25">
      <c r="A933" s="1">
        <v>39948</v>
      </c>
      <c r="B933" s="2" t="s">
        <v>12</v>
      </c>
      <c r="C933">
        <v>291</v>
      </c>
      <c r="D933">
        <f>VLOOKUP(YEAR($A933),cennik__2[],2)</f>
        <v>2.13</v>
      </c>
      <c r="E933">
        <f t="shared" si="28"/>
        <v>619.82999999999993</v>
      </c>
      <c r="F933" s="2">
        <f>SUMIF(B$2:B933, B933, C$2:C933)</f>
        <v>11139</v>
      </c>
      <c r="G933" s="2">
        <f>VLOOKUP(F933,$L$1:$M$4,2,1)</f>
        <v>0.2</v>
      </c>
      <c r="H933" s="2">
        <f t="shared" si="29"/>
        <v>58.2</v>
      </c>
    </row>
    <row r="934" spans="1:8" x14ac:dyDescent="0.25">
      <c r="A934" s="1">
        <v>39949</v>
      </c>
      <c r="B934" s="2" t="s">
        <v>17</v>
      </c>
      <c r="C934">
        <v>261</v>
      </c>
      <c r="D934">
        <f>VLOOKUP(YEAR($A934),cennik__2[],2)</f>
        <v>2.13</v>
      </c>
      <c r="E934">
        <f t="shared" si="28"/>
        <v>555.92999999999995</v>
      </c>
      <c r="F934" s="2">
        <f>SUMIF(B$2:B934, B934, C$2:C934)</f>
        <v>10535</v>
      </c>
      <c r="G934" s="2">
        <f>VLOOKUP(F934,$L$1:$M$4,2,1)</f>
        <v>0.2</v>
      </c>
      <c r="H934" s="2">
        <f t="shared" si="29"/>
        <v>52.2</v>
      </c>
    </row>
    <row r="935" spans="1:8" x14ac:dyDescent="0.25">
      <c r="A935" s="1">
        <v>39951</v>
      </c>
      <c r="B935" s="2" t="s">
        <v>55</v>
      </c>
      <c r="C935">
        <v>192</v>
      </c>
      <c r="D935">
        <f>VLOOKUP(YEAR($A935),cennik__2[],2)</f>
        <v>2.13</v>
      </c>
      <c r="E935">
        <f t="shared" si="28"/>
        <v>408.96</v>
      </c>
      <c r="F935" s="2">
        <f>SUMIF(B$2:B935, B935, C$2:C935)</f>
        <v>1877</v>
      </c>
      <c r="G935" s="2">
        <f>VLOOKUP(F935,$L$1:$M$4,2,1)</f>
        <v>0.1</v>
      </c>
      <c r="H935" s="2">
        <f t="shared" si="29"/>
        <v>19.200000000000003</v>
      </c>
    </row>
    <row r="936" spans="1:8" x14ac:dyDescent="0.25">
      <c r="A936" s="1">
        <v>39951</v>
      </c>
      <c r="B936" s="2" t="s">
        <v>10</v>
      </c>
      <c r="C936">
        <v>319</v>
      </c>
      <c r="D936">
        <f>VLOOKUP(YEAR($A936),cennik__2[],2)</f>
        <v>2.13</v>
      </c>
      <c r="E936">
        <f t="shared" si="28"/>
        <v>679.46999999999991</v>
      </c>
      <c r="F936" s="2">
        <f>SUMIF(B$2:B936, B936, C$2:C936)</f>
        <v>13358</v>
      </c>
      <c r="G936" s="2">
        <f>VLOOKUP(F936,$L$1:$M$4,2,1)</f>
        <v>0.2</v>
      </c>
      <c r="H936" s="2">
        <f t="shared" si="29"/>
        <v>63.800000000000004</v>
      </c>
    </row>
    <row r="937" spans="1:8" x14ac:dyDescent="0.25">
      <c r="A937" s="1">
        <v>39953</v>
      </c>
      <c r="B937" s="2" t="s">
        <v>48</v>
      </c>
      <c r="C937">
        <v>393</v>
      </c>
      <c r="D937">
        <f>VLOOKUP(YEAR($A937),cennik__2[],2)</f>
        <v>2.13</v>
      </c>
      <c r="E937">
        <f t="shared" si="28"/>
        <v>837.08999999999992</v>
      </c>
      <c r="F937" s="2">
        <f>SUMIF(B$2:B937, B937, C$2:C937)</f>
        <v>12065</v>
      </c>
      <c r="G937" s="2">
        <f>VLOOKUP(F937,$L$1:$M$4,2,1)</f>
        <v>0.2</v>
      </c>
      <c r="H937" s="2">
        <f t="shared" si="29"/>
        <v>78.600000000000009</v>
      </c>
    </row>
    <row r="938" spans="1:8" x14ac:dyDescent="0.25">
      <c r="A938" s="1">
        <v>39957</v>
      </c>
      <c r="B938" s="2" t="s">
        <v>190</v>
      </c>
      <c r="C938">
        <v>13</v>
      </c>
      <c r="D938">
        <f>VLOOKUP(YEAR($A938),cennik__2[],2)</f>
        <v>2.13</v>
      </c>
      <c r="E938">
        <f t="shared" si="28"/>
        <v>27.689999999999998</v>
      </c>
      <c r="F938" s="2">
        <f>SUMIF(B$2:B938, B938, C$2:C938)</f>
        <v>13</v>
      </c>
      <c r="G938" s="2">
        <f>VLOOKUP(F938,$L$1:$M$4,2,1)</f>
        <v>0</v>
      </c>
      <c r="H938" s="2">
        <f t="shared" si="29"/>
        <v>0</v>
      </c>
    </row>
    <row r="939" spans="1:8" x14ac:dyDescent="0.25">
      <c r="A939" s="1">
        <v>39958</v>
      </c>
      <c r="B939" s="2" t="s">
        <v>53</v>
      </c>
      <c r="C939">
        <v>380</v>
      </c>
      <c r="D939">
        <f>VLOOKUP(YEAR($A939),cennik__2[],2)</f>
        <v>2.13</v>
      </c>
      <c r="E939">
        <f t="shared" si="28"/>
        <v>809.4</v>
      </c>
      <c r="F939" s="2">
        <f>SUMIF(B$2:B939, B939, C$2:C939)</f>
        <v>12488</v>
      </c>
      <c r="G939" s="2">
        <f>VLOOKUP(F939,$L$1:$M$4,2,1)</f>
        <v>0.2</v>
      </c>
      <c r="H939" s="2">
        <f t="shared" si="29"/>
        <v>76</v>
      </c>
    </row>
    <row r="940" spans="1:8" x14ac:dyDescent="0.25">
      <c r="A940" s="1">
        <v>39959</v>
      </c>
      <c r="B940" s="2" t="s">
        <v>40</v>
      </c>
      <c r="C940">
        <v>36</v>
      </c>
      <c r="D940">
        <f>VLOOKUP(YEAR($A940),cennik__2[],2)</f>
        <v>2.13</v>
      </c>
      <c r="E940">
        <f t="shared" si="28"/>
        <v>76.679999999999993</v>
      </c>
      <c r="F940" s="2">
        <f>SUMIF(B$2:B940, B940, C$2:C940)</f>
        <v>2184</v>
      </c>
      <c r="G940" s="2">
        <f>VLOOKUP(F940,$L$1:$M$4,2,1)</f>
        <v>0.1</v>
      </c>
      <c r="H940" s="2">
        <f t="shared" si="29"/>
        <v>3.6</v>
      </c>
    </row>
    <row r="941" spans="1:8" x14ac:dyDescent="0.25">
      <c r="A941" s="1">
        <v>39962</v>
      </c>
      <c r="B941" s="2" t="s">
        <v>176</v>
      </c>
      <c r="C941">
        <v>179</v>
      </c>
      <c r="D941">
        <f>VLOOKUP(YEAR($A941),cennik__2[],2)</f>
        <v>2.13</v>
      </c>
      <c r="E941">
        <f t="shared" si="28"/>
        <v>381.27</v>
      </c>
      <c r="F941" s="2">
        <f>SUMIF(B$2:B941, B941, C$2:C941)</f>
        <v>301</v>
      </c>
      <c r="G941" s="2">
        <f>VLOOKUP(F941,$L$1:$M$4,2,1)</f>
        <v>0.05</v>
      </c>
      <c r="H941" s="2">
        <f t="shared" si="29"/>
        <v>8.9500000000000011</v>
      </c>
    </row>
    <row r="942" spans="1:8" x14ac:dyDescent="0.25">
      <c r="A942" s="1">
        <v>39964</v>
      </c>
      <c r="B942" s="2" t="s">
        <v>31</v>
      </c>
      <c r="C942">
        <v>111</v>
      </c>
      <c r="D942">
        <f>VLOOKUP(YEAR($A942),cennik__2[],2)</f>
        <v>2.13</v>
      </c>
      <c r="E942">
        <f t="shared" si="28"/>
        <v>236.42999999999998</v>
      </c>
      <c r="F942" s="2">
        <f>SUMIF(B$2:B942, B942, C$2:C942)</f>
        <v>1817</v>
      </c>
      <c r="G942" s="2">
        <f>VLOOKUP(F942,$L$1:$M$4,2,1)</f>
        <v>0.1</v>
      </c>
      <c r="H942" s="2">
        <f t="shared" si="29"/>
        <v>11.100000000000001</v>
      </c>
    </row>
    <row r="943" spans="1:8" x14ac:dyDescent="0.25">
      <c r="A943" s="1">
        <v>39965</v>
      </c>
      <c r="B943" s="2" t="s">
        <v>11</v>
      </c>
      <c r="C943">
        <v>36</v>
      </c>
      <c r="D943">
        <f>VLOOKUP(YEAR($A943),cennik__2[],2)</f>
        <v>2.13</v>
      </c>
      <c r="E943">
        <f t="shared" si="28"/>
        <v>76.679999999999993</v>
      </c>
      <c r="F943" s="2">
        <f>SUMIF(B$2:B943, B943, C$2:C943)</f>
        <v>1554</v>
      </c>
      <c r="G943" s="2">
        <f>VLOOKUP(F943,$L$1:$M$4,2,1)</f>
        <v>0.1</v>
      </c>
      <c r="H943" s="2">
        <f t="shared" si="29"/>
        <v>3.6</v>
      </c>
    </row>
    <row r="944" spans="1:8" x14ac:dyDescent="0.25">
      <c r="A944" s="1">
        <v>39965</v>
      </c>
      <c r="B944" s="2" t="s">
        <v>13</v>
      </c>
      <c r="C944">
        <v>120</v>
      </c>
      <c r="D944">
        <f>VLOOKUP(YEAR($A944),cennik__2[],2)</f>
        <v>2.13</v>
      </c>
      <c r="E944">
        <f t="shared" si="28"/>
        <v>255.6</v>
      </c>
      <c r="F944" s="2">
        <f>SUMIF(B$2:B944, B944, C$2:C944)</f>
        <v>1578</v>
      </c>
      <c r="G944" s="2">
        <f>VLOOKUP(F944,$L$1:$M$4,2,1)</f>
        <v>0.1</v>
      </c>
      <c r="H944" s="2">
        <f t="shared" si="29"/>
        <v>12</v>
      </c>
    </row>
    <row r="945" spans="1:8" x14ac:dyDescent="0.25">
      <c r="A945" s="1">
        <v>39969</v>
      </c>
      <c r="B945" s="2" t="s">
        <v>191</v>
      </c>
      <c r="C945">
        <v>11</v>
      </c>
      <c r="D945">
        <f>VLOOKUP(YEAR($A945),cennik__2[],2)</f>
        <v>2.13</v>
      </c>
      <c r="E945">
        <f t="shared" si="28"/>
        <v>23.43</v>
      </c>
      <c r="F945" s="2">
        <f>SUMIF(B$2:B945, B945, C$2:C945)</f>
        <v>11</v>
      </c>
      <c r="G945" s="2">
        <f>VLOOKUP(F945,$L$1:$M$4,2,1)</f>
        <v>0</v>
      </c>
      <c r="H945" s="2">
        <f t="shared" si="29"/>
        <v>0</v>
      </c>
    </row>
    <row r="946" spans="1:8" x14ac:dyDescent="0.25">
      <c r="A946" s="1">
        <v>39971</v>
      </c>
      <c r="B946" s="2" t="s">
        <v>129</v>
      </c>
      <c r="C946">
        <v>15</v>
      </c>
      <c r="D946">
        <f>VLOOKUP(YEAR($A946),cennik__2[],2)</f>
        <v>2.13</v>
      </c>
      <c r="E946">
        <f t="shared" si="28"/>
        <v>31.95</v>
      </c>
      <c r="F946" s="2">
        <f>SUMIF(B$2:B946, B946, C$2:C946)</f>
        <v>45</v>
      </c>
      <c r="G946" s="2">
        <f>VLOOKUP(F946,$L$1:$M$4,2,1)</f>
        <v>0</v>
      </c>
      <c r="H946" s="2">
        <f t="shared" si="29"/>
        <v>0</v>
      </c>
    </row>
    <row r="947" spans="1:8" x14ac:dyDescent="0.25">
      <c r="A947" s="1">
        <v>39971</v>
      </c>
      <c r="B947" s="2" t="s">
        <v>46</v>
      </c>
      <c r="C947">
        <v>4</v>
      </c>
      <c r="D947">
        <f>VLOOKUP(YEAR($A947),cennik__2[],2)</f>
        <v>2.13</v>
      </c>
      <c r="E947">
        <f t="shared" si="28"/>
        <v>8.52</v>
      </c>
      <c r="F947" s="2">
        <f>SUMIF(B$2:B947, B947, C$2:C947)</f>
        <v>37</v>
      </c>
      <c r="G947" s="2">
        <f>VLOOKUP(F947,$L$1:$M$4,2,1)</f>
        <v>0</v>
      </c>
      <c r="H947" s="2">
        <f t="shared" si="29"/>
        <v>0</v>
      </c>
    </row>
    <row r="948" spans="1:8" x14ac:dyDescent="0.25">
      <c r="A948" s="1">
        <v>39974</v>
      </c>
      <c r="B948" s="2" t="s">
        <v>118</v>
      </c>
      <c r="C948">
        <v>11</v>
      </c>
      <c r="D948">
        <f>VLOOKUP(YEAR($A948),cennik__2[],2)</f>
        <v>2.13</v>
      </c>
      <c r="E948">
        <f t="shared" si="28"/>
        <v>23.43</v>
      </c>
      <c r="F948" s="2">
        <f>SUMIF(B$2:B948, B948, C$2:C948)</f>
        <v>29</v>
      </c>
      <c r="G948" s="2">
        <f>VLOOKUP(F948,$L$1:$M$4,2,1)</f>
        <v>0</v>
      </c>
      <c r="H948" s="2">
        <f t="shared" si="29"/>
        <v>0</v>
      </c>
    </row>
    <row r="949" spans="1:8" x14ac:dyDescent="0.25">
      <c r="A949" s="1">
        <v>39977</v>
      </c>
      <c r="B949" s="2" t="s">
        <v>192</v>
      </c>
      <c r="C949">
        <v>9</v>
      </c>
      <c r="D949">
        <f>VLOOKUP(YEAR($A949),cennik__2[],2)</f>
        <v>2.13</v>
      </c>
      <c r="E949">
        <f t="shared" si="28"/>
        <v>19.169999999999998</v>
      </c>
      <c r="F949" s="2">
        <f>SUMIF(B$2:B949, B949, C$2:C949)</f>
        <v>9</v>
      </c>
      <c r="G949" s="2">
        <f>VLOOKUP(F949,$L$1:$M$4,2,1)</f>
        <v>0</v>
      </c>
      <c r="H949" s="2">
        <f t="shared" si="29"/>
        <v>0</v>
      </c>
    </row>
    <row r="950" spans="1:8" x14ac:dyDescent="0.25">
      <c r="A950" s="1">
        <v>39978</v>
      </c>
      <c r="B950" s="2" t="s">
        <v>53</v>
      </c>
      <c r="C950">
        <v>498</v>
      </c>
      <c r="D950">
        <f>VLOOKUP(YEAR($A950),cennik__2[],2)</f>
        <v>2.13</v>
      </c>
      <c r="E950">
        <f t="shared" si="28"/>
        <v>1060.74</v>
      </c>
      <c r="F950" s="2">
        <f>SUMIF(B$2:B950, B950, C$2:C950)</f>
        <v>12986</v>
      </c>
      <c r="G950" s="2">
        <f>VLOOKUP(F950,$L$1:$M$4,2,1)</f>
        <v>0.2</v>
      </c>
      <c r="H950" s="2">
        <f t="shared" si="29"/>
        <v>99.600000000000009</v>
      </c>
    </row>
    <row r="951" spans="1:8" x14ac:dyDescent="0.25">
      <c r="A951" s="1">
        <v>39980</v>
      </c>
      <c r="B951" s="2" t="s">
        <v>48</v>
      </c>
      <c r="C951">
        <v>350</v>
      </c>
      <c r="D951">
        <f>VLOOKUP(YEAR($A951),cennik__2[],2)</f>
        <v>2.13</v>
      </c>
      <c r="E951">
        <f t="shared" si="28"/>
        <v>745.5</v>
      </c>
      <c r="F951" s="2">
        <f>SUMIF(B$2:B951, B951, C$2:C951)</f>
        <v>12415</v>
      </c>
      <c r="G951" s="2">
        <f>VLOOKUP(F951,$L$1:$M$4,2,1)</f>
        <v>0.2</v>
      </c>
      <c r="H951" s="2">
        <f t="shared" si="29"/>
        <v>70</v>
      </c>
    </row>
    <row r="952" spans="1:8" x14ac:dyDescent="0.25">
      <c r="A952" s="1">
        <v>39980</v>
      </c>
      <c r="B952" s="2" t="s">
        <v>11</v>
      </c>
      <c r="C952">
        <v>191</v>
      </c>
      <c r="D952">
        <f>VLOOKUP(YEAR($A952),cennik__2[],2)</f>
        <v>2.13</v>
      </c>
      <c r="E952">
        <f t="shared" si="28"/>
        <v>406.83</v>
      </c>
      <c r="F952" s="2">
        <f>SUMIF(B$2:B952, B952, C$2:C952)</f>
        <v>1745</v>
      </c>
      <c r="G952" s="2">
        <f>VLOOKUP(F952,$L$1:$M$4,2,1)</f>
        <v>0.1</v>
      </c>
      <c r="H952" s="2">
        <f t="shared" si="29"/>
        <v>19.100000000000001</v>
      </c>
    </row>
    <row r="953" spans="1:8" x14ac:dyDescent="0.25">
      <c r="A953" s="1">
        <v>39980</v>
      </c>
      <c r="B953" s="2" t="s">
        <v>12</v>
      </c>
      <c r="C953">
        <v>402</v>
      </c>
      <c r="D953">
        <f>VLOOKUP(YEAR($A953),cennik__2[],2)</f>
        <v>2.13</v>
      </c>
      <c r="E953">
        <f t="shared" si="28"/>
        <v>856.26</v>
      </c>
      <c r="F953" s="2">
        <f>SUMIF(B$2:B953, B953, C$2:C953)</f>
        <v>11541</v>
      </c>
      <c r="G953" s="2">
        <f>VLOOKUP(F953,$L$1:$M$4,2,1)</f>
        <v>0.2</v>
      </c>
      <c r="H953" s="2">
        <f t="shared" si="29"/>
        <v>80.400000000000006</v>
      </c>
    </row>
    <row r="954" spans="1:8" x14ac:dyDescent="0.25">
      <c r="A954" s="1">
        <v>39984</v>
      </c>
      <c r="B954" s="2" t="s">
        <v>72</v>
      </c>
      <c r="C954">
        <v>140</v>
      </c>
      <c r="D954">
        <f>VLOOKUP(YEAR($A954),cennik__2[],2)</f>
        <v>2.13</v>
      </c>
      <c r="E954">
        <f t="shared" si="28"/>
        <v>298.2</v>
      </c>
      <c r="F954" s="2">
        <f>SUMIF(B$2:B954, B954, C$2:C954)</f>
        <v>1919</v>
      </c>
      <c r="G954" s="2">
        <f>VLOOKUP(F954,$L$1:$M$4,2,1)</f>
        <v>0.1</v>
      </c>
      <c r="H954" s="2">
        <f t="shared" si="29"/>
        <v>14</v>
      </c>
    </row>
    <row r="955" spans="1:8" x14ac:dyDescent="0.25">
      <c r="A955" s="1">
        <v>39985</v>
      </c>
      <c r="B955" s="2" t="s">
        <v>193</v>
      </c>
      <c r="C955">
        <v>3</v>
      </c>
      <c r="D955">
        <f>VLOOKUP(YEAR($A955),cennik__2[],2)</f>
        <v>2.13</v>
      </c>
      <c r="E955">
        <f t="shared" si="28"/>
        <v>6.39</v>
      </c>
      <c r="F955" s="2">
        <f>SUMIF(B$2:B955, B955, C$2:C955)</f>
        <v>3</v>
      </c>
      <c r="G955" s="2">
        <f>VLOOKUP(F955,$L$1:$M$4,2,1)</f>
        <v>0</v>
      </c>
      <c r="H955" s="2">
        <f t="shared" si="29"/>
        <v>0</v>
      </c>
    </row>
    <row r="956" spans="1:8" x14ac:dyDescent="0.25">
      <c r="A956" s="1">
        <v>39987</v>
      </c>
      <c r="B956" s="2" t="s">
        <v>55</v>
      </c>
      <c r="C956">
        <v>25</v>
      </c>
      <c r="D956">
        <f>VLOOKUP(YEAR($A956),cennik__2[],2)</f>
        <v>2.13</v>
      </c>
      <c r="E956">
        <f t="shared" si="28"/>
        <v>53.25</v>
      </c>
      <c r="F956" s="2">
        <f>SUMIF(B$2:B956, B956, C$2:C956)</f>
        <v>1902</v>
      </c>
      <c r="G956" s="2">
        <f>VLOOKUP(F956,$L$1:$M$4,2,1)</f>
        <v>0.1</v>
      </c>
      <c r="H956" s="2">
        <f t="shared" si="29"/>
        <v>2.5</v>
      </c>
    </row>
    <row r="957" spans="1:8" x14ac:dyDescent="0.25">
      <c r="A957" s="1">
        <v>39992</v>
      </c>
      <c r="B957" s="2" t="s">
        <v>194</v>
      </c>
      <c r="C957">
        <v>7</v>
      </c>
      <c r="D957">
        <f>VLOOKUP(YEAR($A957),cennik__2[],2)</f>
        <v>2.13</v>
      </c>
      <c r="E957">
        <f t="shared" si="28"/>
        <v>14.91</v>
      </c>
      <c r="F957" s="2">
        <f>SUMIF(B$2:B957, B957, C$2:C957)</f>
        <v>7</v>
      </c>
      <c r="G957" s="2">
        <f>VLOOKUP(F957,$L$1:$M$4,2,1)</f>
        <v>0</v>
      </c>
      <c r="H957" s="2">
        <f t="shared" si="29"/>
        <v>0</v>
      </c>
    </row>
    <row r="958" spans="1:8" x14ac:dyDescent="0.25">
      <c r="A958" s="1">
        <v>39994</v>
      </c>
      <c r="B958" s="2" t="s">
        <v>195</v>
      </c>
      <c r="C958">
        <v>17</v>
      </c>
      <c r="D958">
        <f>VLOOKUP(YEAR($A958),cennik__2[],2)</f>
        <v>2.13</v>
      </c>
      <c r="E958">
        <f t="shared" si="28"/>
        <v>36.21</v>
      </c>
      <c r="F958" s="2">
        <f>SUMIF(B$2:B958, B958, C$2:C958)</f>
        <v>17</v>
      </c>
      <c r="G958" s="2">
        <f>VLOOKUP(F958,$L$1:$M$4,2,1)</f>
        <v>0</v>
      </c>
      <c r="H958" s="2">
        <f t="shared" si="29"/>
        <v>0</v>
      </c>
    </row>
    <row r="959" spans="1:8" x14ac:dyDescent="0.25">
      <c r="A959" s="1">
        <v>39994</v>
      </c>
      <c r="B959" s="2" t="s">
        <v>12</v>
      </c>
      <c r="C959">
        <v>479</v>
      </c>
      <c r="D959">
        <f>VLOOKUP(YEAR($A959),cennik__2[],2)</f>
        <v>2.13</v>
      </c>
      <c r="E959">
        <f t="shared" si="28"/>
        <v>1020.27</v>
      </c>
      <c r="F959" s="2">
        <f>SUMIF(B$2:B959, B959, C$2:C959)</f>
        <v>12020</v>
      </c>
      <c r="G959" s="2">
        <f>VLOOKUP(F959,$L$1:$M$4,2,1)</f>
        <v>0.2</v>
      </c>
      <c r="H959" s="2">
        <f t="shared" si="29"/>
        <v>95.800000000000011</v>
      </c>
    </row>
    <row r="960" spans="1:8" x14ac:dyDescent="0.25">
      <c r="A960" s="1">
        <v>39994</v>
      </c>
      <c r="B960" s="2" t="s">
        <v>196</v>
      </c>
      <c r="C960">
        <v>6</v>
      </c>
      <c r="D960">
        <f>VLOOKUP(YEAR($A960),cennik__2[],2)</f>
        <v>2.13</v>
      </c>
      <c r="E960">
        <f t="shared" si="28"/>
        <v>12.78</v>
      </c>
      <c r="F960" s="2">
        <f>SUMIF(B$2:B960, B960, C$2:C960)</f>
        <v>6</v>
      </c>
      <c r="G960" s="2">
        <f>VLOOKUP(F960,$L$1:$M$4,2,1)</f>
        <v>0</v>
      </c>
      <c r="H960" s="2">
        <f t="shared" si="29"/>
        <v>0</v>
      </c>
    </row>
    <row r="961" spans="1:8" x14ac:dyDescent="0.25">
      <c r="A961" s="1">
        <v>39994</v>
      </c>
      <c r="B961" s="2" t="s">
        <v>19</v>
      </c>
      <c r="C961">
        <v>10</v>
      </c>
      <c r="D961">
        <f>VLOOKUP(YEAR($A961),cennik__2[],2)</f>
        <v>2.13</v>
      </c>
      <c r="E961">
        <f t="shared" si="28"/>
        <v>21.299999999999997</v>
      </c>
      <c r="F961" s="2">
        <f>SUMIF(B$2:B961, B961, C$2:C961)</f>
        <v>31</v>
      </c>
      <c r="G961" s="2">
        <f>VLOOKUP(F961,$L$1:$M$4,2,1)</f>
        <v>0</v>
      </c>
      <c r="H961" s="2">
        <f t="shared" si="29"/>
        <v>0</v>
      </c>
    </row>
    <row r="962" spans="1:8" x14ac:dyDescent="0.25">
      <c r="A962" s="1">
        <v>39995</v>
      </c>
      <c r="B962" s="2" t="s">
        <v>32</v>
      </c>
      <c r="C962">
        <v>2</v>
      </c>
      <c r="D962">
        <f>VLOOKUP(YEAR($A962),cennik__2[],2)</f>
        <v>2.13</v>
      </c>
      <c r="E962">
        <f t="shared" ref="E962:E1025" si="30">C962*D962</f>
        <v>4.26</v>
      </c>
      <c r="F962" s="2">
        <f>SUMIF(B$2:B962, B962, C$2:C962)</f>
        <v>15</v>
      </c>
      <c r="G962" s="2">
        <f>VLOOKUP(F962,$L$1:$M$4,2,1)</f>
        <v>0</v>
      </c>
      <c r="H962" s="2">
        <f t="shared" ref="H962:H1025" si="31">C962*G962</f>
        <v>0</v>
      </c>
    </row>
    <row r="963" spans="1:8" x14ac:dyDescent="0.25">
      <c r="A963" s="1">
        <v>39997</v>
      </c>
      <c r="B963" s="2" t="s">
        <v>197</v>
      </c>
      <c r="C963">
        <v>13</v>
      </c>
      <c r="D963">
        <f>VLOOKUP(YEAR($A963),cennik__2[],2)</f>
        <v>2.13</v>
      </c>
      <c r="E963">
        <f t="shared" si="30"/>
        <v>27.689999999999998</v>
      </c>
      <c r="F963" s="2">
        <f>SUMIF(B$2:B963, B963, C$2:C963)</f>
        <v>13</v>
      </c>
      <c r="G963" s="2">
        <f>VLOOKUP(F963,$L$1:$M$4,2,1)</f>
        <v>0</v>
      </c>
      <c r="H963" s="2">
        <f t="shared" si="31"/>
        <v>0</v>
      </c>
    </row>
    <row r="964" spans="1:8" x14ac:dyDescent="0.25">
      <c r="A964" s="1">
        <v>40000</v>
      </c>
      <c r="B964" s="2" t="s">
        <v>186</v>
      </c>
      <c r="C964">
        <v>12</v>
      </c>
      <c r="D964">
        <f>VLOOKUP(YEAR($A964),cennik__2[],2)</f>
        <v>2.13</v>
      </c>
      <c r="E964">
        <f t="shared" si="30"/>
        <v>25.56</v>
      </c>
      <c r="F964" s="2">
        <f>SUMIF(B$2:B964, B964, C$2:C964)</f>
        <v>32</v>
      </c>
      <c r="G964" s="2">
        <f>VLOOKUP(F964,$L$1:$M$4,2,1)</f>
        <v>0</v>
      </c>
      <c r="H964" s="2">
        <f t="shared" si="31"/>
        <v>0</v>
      </c>
    </row>
    <row r="965" spans="1:8" x14ac:dyDescent="0.25">
      <c r="A965" s="1">
        <v>40000</v>
      </c>
      <c r="B965" s="2" t="s">
        <v>8</v>
      </c>
      <c r="C965">
        <v>191</v>
      </c>
      <c r="D965">
        <f>VLOOKUP(YEAR($A965),cennik__2[],2)</f>
        <v>2.13</v>
      </c>
      <c r="E965">
        <f t="shared" si="30"/>
        <v>406.83</v>
      </c>
      <c r="F965" s="2">
        <f>SUMIF(B$2:B965, B965, C$2:C965)</f>
        <v>7147</v>
      </c>
      <c r="G965" s="2">
        <f>VLOOKUP(F965,$L$1:$M$4,2,1)</f>
        <v>0.1</v>
      </c>
      <c r="H965" s="2">
        <f t="shared" si="31"/>
        <v>19.100000000000001</v>
      </c>
    </row>
    <row r="966" spans="1:8" x14ac:dyDescent="0.25">
      <c r="A966" s="1">
        <v>40000</v>
      </c>
      <c r="B966" s="2" t="s">
        <v>13</v>
      </c>
      <c r="C966">
        <v>123</v>
      </c>
      <c r="D966">
        <f>VLOOKUP(YEAR($A966),cennik__2[],2)</f>
        <v>2.13</v>
      </c>
      <c r="E966">
        <f t="shared" si="30"/>
        <v>261.99</v>
      </c>
      <c r="F966" s="2">
        <f>SUMIF(B$2:B966, B966, C$2:C966)</f>
        <v>1701</v>
      </c>
      <c r="G966" s="2">
        <f>VLOOKUP(F966,$L$1:$M$4,2,1)</f>
        <v>0.1</v>
      </c>
      <c r="H966" s="2">
        <f t="shared" si="31"/>
        <v>12.3</v>
      </c>
    </row>
    <row r="967" spans="1:8" x14ac:dyDescent="0.25">
      <c r="A967" s="1">
        <v>40001</v>
      </c>
      <c r="B967" s="2" t="s">
        <v>21</v>
      </c>
      <c r="C967">
        <v>66</v>
      </c>
      <c r="D967">
        <f>VLOOKUP(YEAR($A967),cennik__2[],2)</f>
        <v>2.13</v>
      </c>
      <c r="E967">
        <f t="shared" si="30"/>
        <v>140.57999999999998</v>
      </c>
      <c r="F967" s="2">
        <f>SUMIF(B$2:B967, B967, C$2:C967)</f>
        <v>2974</v>
      </c>
      <c r="G967" s="2">
        <f>VLOOKUP(F967,$L$1:$M$4,2,1)</f>
        <v>0.1</v>
      </c>
      <c r="H967" s="2">
        <f t="shared" si="31"/>
        <v>6.6000000000000005</v>
      </c>
    </row>
    <row r="968" spans="1:8" x14ac:dyDescent="0.25">
      <c r="A968" s="1">
        <v>40002</v>
      </c>
      <c r="B968" s="2" t="s">
        <v>64</v>
      </c>
      <c r="C968">
        <v>132</v>
      </c>
      <c r="D968">
        <f>VLOOKUP(YEAR($A968),cennik__2[],2)</f>
        <v>2.13</v>
      </c>
      <c r="E968">
        <f t="shared" si="30"/>
        <v>281.15999999999997</v>
      </c>
      <c r="F968" s="2">
        <f>SUMIF(B$2:B968, B968, C$2:C968)</f>
        <v>1614</v>
      </c>
      <c r="G968" s="2">
        <f>VLOOKUP(F968,$L$1:$M$4,2,1)</f>
        <v>0.1</v>
      </c>
      <c r="H968" s="2">
        <f t="shared" si="31"/>
        <v>13.200000000000001</v>
      </c>
    </row>
    <row r="969" spans="1:8" x14ac:dyDescent="0.25">
      <c r="A969" s="1">
        <v>40006</v>
      </c>
      <c r="B969" s="2" t="s">
        <v>198</v>
      </c>
      <c r="C969">
        <v>9</v>
      </c>
      <c r="D969">
        <f>VLOOKUP(YEAR($A969),cennik__2[],2)</f>
        <v>2.13</v>
      </c>
      <c r="E969">
        <f t="shared" si="30"/>
        <v>19.169999999999998</v>
      </c>
      <c r="F969" s="2">
        <f>SUMIF(B$2:B969, B969, C$2:C969)</f>
        <v>9</v>
      </c>
      <c r="G969" s="2">
        <f>VLOOKUP(F969,$L$1:$M$4,2,1)</f>
        <v>0</v>
      </c>
      <c r="H969" s="2">
        <f t="shared" si="31"/>
        <v>0</v>
      </c>
    </row>
    <row r="970" spans="1:8" x14ac:dyDescent="0.25">
      <c r="A970" s="1">
        <v>40006</v>
      </c>
      <c r="B970" s="2" t="s">
        <v>81</v>
      </c>
      <c r="C970">
        <v>111</v>
      </c>
      <c r="D970">
        <f>VLOOKUP(YEAR($A970),cennik__2[],2)</f>
        <v>2.13</v>
      </c>
      <c r="E970">
        <f t="shared" si="30"/>
        <v>236.42999999999998</v>
      </c>
      <c r="F970" s="2">
        <f>SUMIF(B$2:B970, B970, C$2:C970)</f>
        <v>1458</v>
      </c>
      <c r="G970" s="2">
        <f>VLOOKUP(F970,$L$1:$M$4,2,1)</f>
        <v>0.1</v>
      </c>
      <c r="H970" s="2">
        <f t="shared" si="31"/>
        <v>11.100000000000001</v>
      </c>
    </row>
    <row r="971" spans="1:8" x14ac:dyDescent="0.25">
      <c r="A971" s="1">
        <v>40007</v>
      </c>
      <c r="B971" s="2" t="s">
        <v>22</v>
      </c>
      <c r="C971">
        <v>163</v>
      </c>
      <c r="D971">
        <f>VLOOKUP(YEAR($A971),cennik__2[],2)</f>
        <v>2.13</v>
      </c>
      <c r="E971">
        <f t="shared" si="30"/>
        <v>347.19</v>
      </c>
      <c r="F971" s="2">
        <f>SUMIF(B$2:B971, B971, C$2:C971)</f>
        <v>1783</v>
      </c>
      <c r="G971" s="2">
        <f>VLOOKUP(F971,$L$1:$M$4,2,1)</f>
        <v>0.1</v>
      </c>
      <c r="H971" s="2">
        <f t="shared" si="31"/>
        <v>16.3</v>
      </c>
    </row>
    <row r="972" spans="1:8" x14ac:dyDescent="0.25">
      <c r="A972" s="1">
        <v>40007</v>
      </c>
      <c r="B972" s="2" t="s">
        <v>158</v>
      </c>
      <c r="C972">
        <v>4</v>
      </c>
      <c r="D972">
        <f>VLOOKUP(YEAR($A972),cennik__2[],2)</f>
        <v>2.13</v>
      </c>
      <c r="E972">
        <f t="shared" si="30"/>
        <v>8.52</v>
      </c>
      <c r="F972" s="2">
        <f>SUMIF(B$2:B972, B972, C$2:C972)</f>
        <v>15</v>
      </c>
      <c r="G972" s="2">
        <f>VLOOKUP(F972,$L$1:$M$4,2,1)</f>
        <v>0</v>
      </c>
      <c r="H972" s="2">
        <f t="shared" si="31"/>
        <v>0</v>
      </c>
    </row>
    <row r="973" spans="1:8" x14ac:dyDescent="0.25">
      <c r="A973" s="1">
        <v>40009</v>
      </c>
      <c r="B973" s="2" t="s">
        <v>148</v>
      </c>
      <c r="C973">
        <v>10</v>
      </c>
      <c r="D973">
        <f>VLOOKUP(YEAR($A973),cennik__2[],2)</f>
        <v>2.13</v>
      </c>
      <c r="E973">
        <f t="shared" si="30"/>
        <v>21.299999999999997</v>
      </c>
      <c r="F973" s="2">
        <f>SUMIF(B$2:B973, B973, C$2:C973)</f>
        <v>14</v>
      </c>
      <c r="G973" s="2">
        <f>VLOOKUP(F973,$L$1:$M$4,2,1)</f>
        <v>0</v>
      </c>
      <c r="H973" s="2">
        <f t="shared" si="31"/>
        <v>0</v>
      </c>
    </row>
    <row r="974" spans="1:8" x14ac:dyDescent="0.25">
      <c r="A974" s="1">
        <v>40010</v>
      </c>
      <c r="B974" s="2" t="s">
        <v>12</v>
      </c>
      <c r="C974">
        <v>457</v>
      </c>
      <c r="D974">
        <f>VLOOKUP(YEAR($A974),cennik__2[],2)</f>
        <v>2.13</v>
      </c>
      <c r="E974">
        <f t="shared" si="30"/>
        <v>973.41</v>
      </c>
      <c r="F974" s="2">
        <f>SUMIF(B$2:B974, B974, C$2:C974)</f>
        <v>12477</v>
      </c>
      <c r="G974" s="2">
        <f>VLOOKUP(F974,$L$1:$M$4,2,1)</f>
        <v>0.2</v>
      </c>
      <c r="H974" s="2">
        <f t="shared" si="31"/>
        <v>91.4</v>
      </c>
    </row>
    <row r="975" spans="1:8" x14ac:dyDescent="0.25">
      <c r="A975" s="1">
        <v>40012</v>
      </c>
      <c r="B975" s="2" t="s">
        <v>53</v>
      </c>
      <c r="C975">
        <v>260</v>
      </c>
      <c r="D975">
        <f>VLOOKUP(YEAR($A975),cennik__2[],2)</f>
        <v>2.13</v>
      </c>
      <c r="E975">
        <f t="shared" si="30"/>
        <v>553.79999999999995</v>
      </c>
      <c r="F975" s="2">
        <f>SUMIF(B$2:B975, B975, C$2:C975)</f>
        <v>13246</v>
      </c>
      <c r="G975" s="2">
        <f>VLOOKUP(F975,$L$1:$M$4,2,1)</f>
        <v>0.2</v>
      </c>
      <c r="H975" s="2">
        <f t="shared" si="31"/>
        <v>52</v>
      </c>
    </row>
    <row r="976" spans="1:8" x14ac:dyDescent="0.25">
      <c r="A976" s="1">
        <v>40013</v>
      </c>
      <c r="B976" s="2" t="s">
        <v>123</v>
      </c>
      <c r="C976">
        <v>181</v>
      </c>
      <c r="D976">
        <f>VLOOKUP(YEAR($A976),cennik__2[],2)</f>
        <v>2.13</v>
      </c>
      <c r="E976">
        <f t="shared" si="30"/>
        <v>385.53</v>
      </c>
      <c r="F976" s="2">
        <f>SUMIF(B$2:B976, B976, C$2:C976)</f>
        <v>347</v>
      </c>
      <c r="G976" s="2">
        <f>VLOOKUP(F976,$L$1:$M$4,2,1)</f>
        <v>0.05</v>
      </c>
      <c r="H976" s="2">
        <f t="shared" si="31"/>
        <v>9.0500000000000007</v>
      </c>
    </row>
    <row r="977" spans="1:8" x14ac:dyDescent="0.25">
      <c r="A977" s="1">
        <v>40014</v>
      </c>
      <c r="B977" s="2" t="s">
        <v>53</v>
      </c>
      <c r="C977">
        <v>144</v>
      </c>
      <c r="D977">
        <f>VLOOKUP(YEAR($A977),cennik__2[],2)</f>
        <v>2.13</v>
      </c>
      <c r="E977">
        <f t="shared" si="30"/>
        <v>306.71999999999997</v>
      </c>
      <c r="F977" s="2">
        <f>SUMIF(B$2:B977, B977, C$2:C977)</f>
        <v>13390</v>
      </c>
      <c r="G977" s="2">
        <f>VLOOKUP(F977,$L$1:$M$4,2,1)</f>
        <v>0.2</v>
      </c>
      <c r="H977" s="2">
        <f t="shared" si="31"/>
        <v>28.8</v>
      </c>
    </row>
    <row r="978" spans="1:8" x14ac:dyDescent="0.25">
      <c r="A978" s="1">
        <v>40015</v>
      </c>
      <c r="B978" s="2" t="s">
        <v>25</v>
      </c>
      <c r="C978">
        <v>246</v>
      </c>
      <c r="D978">
        <f>VLOOKUP(YEAR($A978),cennik__2[],2)</f>
        <v>2.13</v>
      </c>
      <c r="E978">
        <f t="shared" si="30"/>
        <v>523.98</v>
      </c>
      <c r="F978" s="2">
        <f>SUMIF(B$2:B978, B978, C$2:C978)</f>
        <v>10930</v>
      </c>
      <c r="G978" s="2">
        <f>VLOOKUP(F978,$L$1:$M$4,2,1)</f>
        <v>0.2</v>
      </c>
      <c r="H978" s="2">
        <f t="shared" si="31"/>
        <v>49.2</v>
      </c>
    </row>
    <row r="979" spans="1:8" x14ac:dyDescent="0.25">
      <c r="A979" s="1">
        <v>40017</v>
      </c>
      <c r="B979" s="2" t="s">
        <v>199</v>
      </c>
      <c r="C979">
        <v>10</v>
      </c>
      <c r="D979">
        <f>VLOOKUP(YEAR($A979),cennik__2[],2)</f>
        <v>2.13</v>
      </c>
      <c r="E979">
        <f t="shared" si="30"/>
        <v>21.299999999999997</v>
      </c>
      <c r="F979" s="2">
        <f>SUMIF(B$2:B979, B979, C$2:C979)</f>
        <v>10</v>
      </c>
      <c r="G979" s="2">
        <f>VLOOKUP(F979,$L$1:$M$4,2,1)</f>
        <v>0</v>
      </c>
      <c r="H979" s="2">
        <f t="shared" si="31"/>
        <v>0</v>
      </c>
    </row>
    <row r="980" spans="1:8" x14ac:dyDescent="0.25">
      <c r="A980" s="1">
        <v>40019</v>
      </c>
      <c r="B980" s="2" t="s">
        <v>29</v>
      </c>
      <c r="C980">
        <v>148</v>
      </c>
      <c r="D980">
        <f>VLOOKUP(YEAR($A980),cennik__2[],2)</f>
        <v>2.13</v>
      </c>
      <c r="E980">
        <f t="shared" si="30"/>
        <v>315.24</v>
      </c>
      <c r="F980" s="2">
        <f>SUMIF(B$2:B980, B980, C$2:C980)</f>
        <v>636</v>
      </c>
      <c r="G980" s="2">
        <f>VLOOKUP(F980,$L$1:$M$4,2,1)</f>
        <v>0.05</v>
      </c>
      <c r="H980" s="2">
        <f t="shared" si="31"/>
        <v>7.4</v>
      </c>
    </row>
    <row r="981" spans="1:8" x14ac:dyDescent="0.25">
      <c r="A981" s="1">
        <v>40021</v>
      </c>
      <c r="B981" s="2" t="s">
        <v>38</v>
      </c>
      <c r="C981">
        <v>24</v>
      </c>
      <c r="D981">
        <f>VLOOKUP(YEAR($A981),cennik__2[],2)</f>
        <v>2.13</v>
      </c>
      <c r="E981">
        <f t="shared" si="30"/>
        <v>51.12</v>
      </c>
      <c r="F981" s="2">
        <f>SUMIF(B$2:B981, B981, C$2:C981)</f>
        <v>1317</v>
      </c>
      <c r="G981" s="2">
        <f>VLOOKUP(F981,$L$1:$M$4,2,1)</f>
        <v>0.1</v>
      </c>
      <c r="H981" s="2">
        <f t="shared" si="31"/>
        <v>2.4000000000000004</v>
      </c>
    </row>
    <row r="982" spans="1:8" x14ac:dyDescent="0.25">
      <c r="A982" s="1">
        <v>40024</v>
      </c>
      <c r="B982" s="2" t="s">
        <v>28</v>
      </c>
      <c r="C982">
        <v>66</v>
      </c>
      <c r="D982">
        <f>VLOOKUP(YEAR($A982),cennik__2[],2)</f>
        <v>2.13</v>
      </c>
      <c r="E982">
        <f t="shared" si="30"/>
        <v>140.57999999999998</v>
      </c>
      <c r="F982" s="2">
        <f>SUMIF(B$2:B982, B982, C$2:C982)</f>
        <v>1082</v>
      </c>
      <c r="G982" s="2">
        <f>VLOOKUP(F982,$L$1:$M$4,2,1)</f>
        <v>0.1</v>
      </c>
      <c r="H982" s="2">
        <f t="shared" si="31"/>
        <v>6.6000000000000005</v>
      </c>
    </row>
    <row r="983" spans="1:8" x14ac:dyDescent="0.25">
      <c r="A983" s="1">
        <v>40027</v>
      </c>
      <c r="B983" s="2" t="s">
        <v>48</v>
      </c>
      <c r="C983">
        <v>333</v>
      </c>
      <c r="D983">
        <f>VLOOKUP(YEAR($A983),cennik__2[],2)</f>
        <v>2.13</v>
      </c>
      <c r="E983">
        <f t="shared" si="30"/>
        <v>709.29</v>
      </c>
      <c r="F983" s="2">
        <f>SUMIF(B$2:B983, B983, C$2:C983)</f>
        <v>12748</v>
      </c>
      <c r="G983" s="2">
        <f>VLOOKUP(F983,$L$1:$M$4,2,1)</f>
        <v>0.2</v>
      </c>
      <c r="H983" s="2">
        <f t="shared" si="31"/>
        <v>66.600000000000009</v>
      </c>
    </row>
    <row r="984" spans="1:8" x14ac:dyDescent="0.25">
      <c r="A984" s="1">
        <v>40027</v>
      </c>
      <c r="B984" s="2" t="s">
        <v>40</v>
      </c>
      <c r="C984">
        <v>194</v>
      </c>
      <c r="D984">
        <f>VLOOKUP(YEAR($A984),cennik__2[],2)</f>
        <v>2.13</v>
      </c>
      <c r="E984">
        <f t="shared" si="30"/>
        <v>413.21999999999997</v>
      </c>
      <c r="F984" s="2">
        <f>SUMIF(B$2:B984, B984, C$2:C984)</f>
        <v>2378</v>
      </c>
      <c r="G984" s="2">
        <f>VLOOKUP(F984,$L$1:$M$4,2,1)</f>
        <v>0.1</v>
      </c>
      <c r="H984" s="2">
        <f t="shared" si="31"/>
        <v>19.400000000000002</v>
      </c>
    </row>
    <row r="985" spans="1:8" x14ac:dyDescent="0.25">
      <c r="A985" s="1">
        <v>40031</v>
      </c>
      <c r="B985" s="2" t="s">
        <v>21</v>
      </c>
      <c r="C985">
        <v>154</v>
      </c>
      <c r="D985">
        <f>VLOOKUP(YEAR($A985),cennik__2[],2)</f>
        <v>2.13</v>
      </c>
      <c r="E985">
        <f t="shared" si="30"/>
        <v>328.02</v>
      </c>
      <c r="F985" s="2">
        <f>SUMIF(B$2:B985, B985, C$2:C985)</f>
        <v>3128</v>
      </c>
      <c r="G985" s="2">
        <f>VLOOKUP(F985,$L$1:$M$4,2,1)</f>
        <v>0.1</v>
      </c>
      <c r="H985" s="2">
        <f t="shared" si="31"/>
        <v>15.4</v>
      </c>
    </row>
    <row r="986" spans="1:8" x14ac:dyDescent="0.25">
      <c r="A986" s="1">
        <v>40031</v>
      </c>
      <c r="B986" s="2" t="s">
        <v>58</v>
      </c>
      <c r="C986">
        <v>100</v>
      </c>
      <c r="D986">
        <f>VLOOKUP(YEAR($A986),cennik__2[],2)</f>
        <v>2.13</v>
      </c>
      <c r="E986">
        <f t="shared" si="30"/>
        <v>213</v>
      </c>
      <c r="F986" s="2">
        <f>SUMIF(B$2:B986, B986, C$2:C986)</f>
        <v>2488</v>
      </c>
      <c r="G986" s="2">
        <f>VLOOKUP(F986,$L$1:$M$4,2,1)</f>
        <v>0.1</v>
      </c>
      <c r="H986" s="2">
        <f t="shared" si="31"/>
        <v>10</v>
      </c>
    </row>
    <row r="987" spans="1:8" x14ac:dyDescent="0.25">
      <c r="A987" s="1">
        <v>40031</v>
      </c>
      <c r="B987" s="2" t="s">
        <v>4</v>
      </c>
      <c r="C987">
        <v>18</v>
      </c>
      <c r="D987">
        <f>VLOOKUP(YEAR($A987),cennik__2[],2)</f>
        <v>2.13</v>
      </c>
      <c r="E987">
        <f t="shared" si="30"/>
        <v>38.339999999999996</v>
      </c>
      <c r="F987" s="2">
        <f>SUMIF(B$2:B987, B987, C$2:C987)</f>
        <v>49</v>
      </c>
      <c r="G987" s="2">
        <f>VLOOKUP(F987,$L$1:$M$4,2,1)</f>
        <v>0</v>
      </c>
      <c r="H987" s="2">
        <f t="shared" si="31"/>
        <v>0</v>
      </c>
    </row>
    <row r="988" spans="1:8" x14ac:dyDescent="0.25">
      <c r="A988" s="1">
        <v>40031</v>
      </c>
      <c r="B988" s="2" t="s">
        <v>173</v>
      </c>
      <c r="C988">
        <v>20</v>
      </c>
      <c r="D988">
        <f>VLOOKUP(YEAR($A988),cennik__2[],2)</f>
        <v>2.13</v>
      </c>
      <c r="E988">
        <f t="shared" si="30"/>
        <v>42.599999999999994</v>
      </c>
      <c r="F988" s="2">
        <f>SUMIF(B$2:B988, B988, C$2:C988)</f>
        <v>24</v>
      </c>
      <c r="G988" s="2">
        <f>VLOOKUP(F988,$L$1:$M$4,2,1)</f>
        <v>0</v>
      </c>
      <c r="H988" s="2">
        <f t="shared" si="31"/>
        <v>0</v>
      </c>
    </row>
    <row r="989" spans="1:8" x14ac:dyDescent="0.25">
      <c r="A989" s="1">
        <v>40033</v>
      </c>
      <c r="B989" s="2" t="s">
        <v>58</v>
      </c>
      <c r="C989">
        <v>200</v>
      </c>
      <c r="D989">
        <f>VLOOKUP(YEAR($A989),cennik__2[],2)</f>
        <v>2.13</v>
      </c>
      <c r="E989">
        <f t="shared" si="30"/>
        <v>426</v>
      </c>
      <c r="F989" s="2">
        <f>SUMIF(B$2:B989, B989, C$2:C989)</f>
        <v>2688</v>
      </c>
      <c r="G989" s="2">
        <f>VLOOKUP(F989,$L$1:$M$4,2,1)</f>
        <v>0.1</v>
      </c>
      <c r="H989" s="2">
        <f t="shared" si="31"/>
        <v>20</v>
      </c>
    </row>
    <row r="990" spans="1:8" x14ac:dyDescent="0.25">
      <c r="A990" s="1">
        <v>40034</v>
      </c>
      <c r="B990" s="2" t="s">
        <v>21</v>
      </c>
      <c r="C990">
        <v>48</v>
      </c>
      <c r="D990">
        <f>VLOOKUP(YEAR($A990),cennik__2[],2)</f>
        <v>2.13</v>
      </c>
      <c r="E990">
        <f t="shared" si="30"/>
        <v>102.24</v>
      </c>
      <c r="F990" s="2">
        <f>SUMIF(B$2:B990, B990, C$2:C990)</f>
        <v>3176</v>
      </c>
      <c r="G990" s="2">
        <f>VLOOKUP(F990,$L$1:$M$4,2,1)</f>
        <v>0.1</v>
      </c>
      <c r="H990" s="2">
        <f t="shared" si="31"/>
        <v>4.8000000000000007</v>
      </c>
    </row>
    <row r="991" spans="1:8" x14ac:dyDescent="0.25">
      <c r="A991" s="1">
        <v>40034</v>
      </c>
      <c r="B991" s="2" t="s">
        <v>64</v>
      </c>
      <c r="C991">
        <v>68</v>
      </c>
      <c r="D991">
        <f>VLOOKUP(YEAR($A991),cennik__2[],2)</f>
        <v>2.13</v>
      </c>
      <c r="E991">
        <f t="shared" si="30"/>
        <v>144.84</v>
      </c>
      <c r="F991" s="2">
        <f>SUMIF(B$2:B991, B991, C$2:C991)</f>
        <v>1682</v>
      </c>
      <c r="G991" s="2">
        <f>VLOOKUP(F991,$L$1:$M$4,2,1)</f>
        <v>0.1</v>
      </c>
      <c r="H991" s="2">
        <f t="shared" si="31"/>
        <v>6.8000000000000007</v>
      </c>
    </row>
    <row r="992" spans="1:8" x14ac:dyDescent="0.25">
      <c r="A992" s="1">
        <v>40035</v>
      </c>
      <c r="B992" s="2" t="s">
        <v>177</v>
      </c>
      <c r="C992">
        <v>9</v>
      </c>
      <c r="D992">
        <f>VLOOKUP(YEAR($A992),cennik__2[],2)</f>
        <v>2.13</v>
      </c>
      <c r="E992">
        <f t="shared" si="30"/>
        <v>19.169999999999998</v>
      </c>
      <c r="F992" s="2">
        <f>SUMIF(B$2:B992, B992, C$2:C992)</f>
        <v>13</v>
      </c>
      <c r="G992" s="2">
        <f>VLOOKUP(F992,$L$1:$M$4,2,1)</f>
        <v>0</v>
      </c>
      <c r="H992" s="2">
        <f t="shared" si="31"/>
        <v>0</v>
      </c>
    </row>
    <row r="993" spans="1:8" x14ac:dyDescent="0.25">
      <c r="A993" s="1">
        <v>40039</v>
      </c>
      <c r="B993" s="2" t="s">
        <v>53</v>
      </c>
      <c r="C993">
        <v>493</v>
      </c>
      <c r="D993">
        <f>VLOOKUP(YEAR($A993),cennik__2[],2)</f>
        <v>2.13</v>
      </c>
      <c r="E993">
        <f t="shared" si="30"/>
        <v>1050.0899999999999</v>
      </c>
      <c r="F993" s="2">
        <f>SUMIF(B$2:B993, B993, C$2:C993)</f>
        <v>13883</v>
      </c>
      <c r="G993" s="2">
        <f>VLOOKUP(F993,$L$1:$M$4,2,1)</f>
        <v>0.2</v>
      </c>
      <c r="H993" s="2">
        <f t="shared" si="31"/>
        <v>98.600000000000009</v>
      </c>
    </row>
    <row r="994" spans="1:8" x14ac:dyDescent="0.25">
      <c r="A994" s="1">
        <v>40039</v>
      </c>
      <c r="B994" s="2" t="s">
        <v>17</v>
      </c>
      <c r="C994">
        <v>340</v>
      </c>
      <c r="D994">
        <f>VLOOKUP(YEAR($A994),cennik__2[],2)</f>
        <v>2.13</v>
      </c>
      <c r="E994">
        <f t="shared" si="30"/>
        <v>724.19999999999993</v>
      </c>
      <c r="F994" s="2">
        <f>SUMIF(B$2:B994, B994, C$2:C994)</f>
        <v>10875</v>
      </c>
      <c r="G994" s="2">
        <f>VLOOKUP(F994,$L$1:$M$4,2,1)</f>
        <v>0.2</v>
      </c>
      <c r="H994" s="2">
        <f t="shared" si="31"/>
        <v>68</v>
      </c>
    </row>
    <row r="995" spans="1:8" x14ac:dyDescent="0.25">
      <c r="A995" s="1">
        <v>40041</v>
      </c>
      <c r="B995" s="2" t="s">
        <v>177</v>
      </c>
      <c r="C995">
        <v>2</v>
      </c>
      <c r="D995">
        <f>VLOOKUP(YEAR($A995),cennik__2[],2)</f>
        <v>2.13</v>
      </c>
      <c r="E995">
        <f t="shared" si="30"/>
        <v>4.26</v>
      </c>
      <c r="F995" s="2">
        <f>SUMIF(B$2:B995, B995, C$2:C995)</f>
        <v>15</v>
      </c>
      <c r="G995" s="2">
        <f>VLOOKUP(F995,$L$1:$M$4,2,1)</f>
        <v>0</v>
      </c>
      <c r="H995" s="2">
        <f t="shared" si="31"/>
        <v>0</v>
      </c>
    </row>
    <row r="996" spans="1:8" x14ac:dyDescent="0.25">
      <c r="A996" s="1">
        <v>40044</v>
      </c>
      <c r="B996" s="2" t="s">
        <v>31</v>
      </c>
      <c r="C996">
        <v>62</v>
      </c>
      <c r="D996">
        <f>VLOOKUP(YEAR($A996),cennik__2[],2)</f>
        <v>2.13</v>
      </c>
      <c r="E996">
        <f t="shared" si="30"/>
        <v>132.06</v>
      </c>
      <c r="F996" s="2">
        <f>SUMIF(B$2:B996, B996, C$2:C996)</f>
        <v>1879</v>
      </c>
      <c r="G996" s="2">
        <f>VLOOKUP(F996,$L$1:$M$4,2,1)</f>
        <v>0.1</v>
      </c>
      <c r="H996" s="2">
        <f t="shared" si="31"/>
        <v>6.2</v>
      </c>
    </row>
    <row r="997" spans="1:8" x14ac:dyDescent="0.25">
      <c r="A997" s="1">
        <v>40044</v>
      </c>
      <c r="B997" s="2" t="s">
        <v>25</v>
      </c>
      <c r="C997">
        <v>164</v>
      </c>
      <c r="D997">
        <f>VLOOKUP(YEAR($A997),cennik__2[],2)</f>
        <v>2.13</v>
      </c>
      <c r="E997">
        <f t="shared" si="30"/>
        <v>349.32</v>
      </c>
      <c r="F997" s="2">
        <f>SUMIF(B$2:B997, B997, C$2:C997)</f>
        <v>11094</v>
      </c>
      <c r="G997" s="2">
        <f>VLOOKUP(F997,$L$1:$M$4,2,1)</f>
        <v>0.2</v>
      </c>
      <c r="H997" s="2">
        <f t="shared" si="31"/>
        <v>32.800000000000004</v>
      </c>
    </row>
    <row r="998" spans="1:8" x14ac:dyDescent="0.25">
      <c r="A998" s="1">
        <v>40045</v>
      </c>
      <c r="B998" s="2" t="s">
        <v>31</v>
      </c>
      <c r="C998">
        <v>170</v>
      </c>
      <c r="D998">
        <f>VLOOKUP(YEAR($A998),cennik__2[],2)</f>
        <v>2.13</v>
      </c>
      <c r="E998">
        <f t="shared" si="30"/>
        <v>362.09999999999997</v>
      </c>
      <c r="F998" s="2">
        <f>SUMIF(B$2:B998, B998, C$2:C998)</f>
        <v>2049</v>
      </c>
      <c r="G998" s="2">
        <f>VLOOKUP(F998,$L$1:$M$4,2,1)</f>
        <v>0.1</v>
      </c>
      <c r="H998" s="2">
        <f t="shared" si="31"/>
        <v>17</v>
      </c>
    </row>
    <row r="999" spans="1:8" x14ac:dyDescent="0.25">
      <c r="A999" s="1">
        <v>40047</v>
      </c>
      <c r="B999" s="2" t="s">
        <v>74</v>
      </c>
      <c r="C999">
        <v>164</v>
      </c>
      <c r="D999">
        <f>VLOOKUP(YEAR($A999),cennik__2[],2)</f>
        <v>2.13</v>
      </c>
      <c r="E999">
        <f t="shared" si="30"/>
        <v>349.32</v>
      </c>
      <c r="F999" s="2">
        <f>SUMIF(B$2:B999, B999, C$2:C999)</f>
        <v>1229</v>
      </c>
      <c r="G999" s="2">
        <f>VLOOKUP(F999,$L$1:$M$4,2,1)</f>
        <v>0.1</v>
      </c>
      <c r="H999" s="2">
        <f t="shared" si="31"/>
        <v>16.400000000000002</v>
      </c>
    </row>
    <row r="1000" spans="1:8" x14ac:dyDescent="0.25">
      <c r="A1000" s="1">
        <v>40049</v>
      </c>
      <c r="B1000" s="2" t="s">
        <v>9</v>
      </c>
      <c r="C1000">
        <v>70</v>
      </c>
      <c r="D1000">
        <f>VLOOKUP(YEAR($A1000),cennik__2[],2)</f>
        <v>2.13</v>
      </c>
      <c r="E1000">
        <f t="shared" si="30"/>
        <v>149.1</v>
      </c>
      <c r="F1000" s="2">
        <f>SUMIF(B$2:B1000, B1000, C$2:C1000)</f>
        <v>1312</v>
      </c>
      <c r="G1000" s="2">
        <f>VLOOKUP(F1000,$L$1:$M$4,2,1)</f>
        <v>0.1</v>
      </c>
      <c r="H1000" s="2">
        <f t="shared" si="31"/>
        <v>7</v>
      </c>
    </row>
    <row r="1001" spans="1:8" x14ac:dyDescent="0.25">
      <c r="A1001" s="1">
        <v>40056</v>
      </c>
      <c r="B1001" s="2" t="s">
        <v>53</v>
      </c>
      <c r="C1001">
        <v>133</v>
      </c>
      <c r="D1001">
        <f>VLOOKUP(YEAR($A1001),cennik__2[],2)</f>
        <v>2.13</v>
      </c>
      <c r="E1001">
        <f t="shared" si="30"/>
        <v>283.28999999999996</v>
      </c>
      <c r="F1001" s="2">
        <f>SUMIF(B$2:B1001, B1001, C$2:C1001)</f>
        <v>14016</v>
      </c>
      <c r="G1001" s="2">
        <f>VLOOKUP(F1001,$L$1:$M$4,2,1)</f>
        <v>0.2</v>
      </c>
      <c r="H1001" s="2">
        <f t="shared" si="31"/>
        <v>26.6</v>
      </c>
    </row>
    <row r="1002" spans="1:8" x14ac:dyDescent="0.25">
      <c r="A1002" s="1">
        <v>40057</v>
      </c>
      <c r="B1002" s="2" t="s">
        <v>200</v>
      </c>
      <c r="C1002">
        <v>20</v>
      </c>
      <c r="D1002">
        <f>VLOOKUP(YEAR($A1002),cennik__2[],2)</f>
        <v>2.13</v>
      </c>
      <c r="E1002">
        <f t="shared" si="30"/>
        <v>42.599999999999994</v>
      </c>
      <c r="F1002" s="2">
        <f>SUMIF(B$2:B1002, B1002, C$2:C1002)</f>
        <v>20</v>
      </c>
      <c r="G1002" s="2">
        <f>VLOOKUP(F1002,$L$1:$M$4,2,1)</f>
        <v>0</v>
      </c>
      <c r="H1002" s="2">
        <f t="shared" si="31"/>
        <v>0</v>
      </c>
    </row>
    <row r="1003" spans="1:8" x14ac:dyDescent="0.25">
      <c r="A1003" s="1">
        <v>40059</v>
      </c>
      <c r="B1003" s="2" t="s">
        <v>201</v>
      </c>
      <c r="C1003">
        <v>15</v>
      </c>
      <c r="D1003">
        <f>VLOOKUP(YEAR($A1003),cennik__2[],2)</f>
        <v>2.13</v>
      </c>
      <c r="E1003">
        <f t="shared" si="30"/>
        <v>31.95</v>
      </c>
      <c r="F1003" s="2">
        <f>SUMIF(B$2:B1003, B1003, C$2:C1003)</f>
        <v>15</v>
      </c>
      <c r="G1003" s="2">
        <f>VLOOKUP(F1003,$L$1:$M$4,2,1)</f>
        <v>0</v>
      </c>
      <c r="H1003" s="2">
        <f t="shared" si="31"/>
        <v>0</v>
      </c>
    </row>
    <row r="1004" spans="1:8" x14ac:dyDescent="0.25">
      <c r="A1004" s="1">
        <v>40060</v>
      </c>
      <c r="B1004" s="2" t="s">
        <v>202</v>
      </c>
      <c r="C1004">
        <v>15</v>
      </c>
      <c r="D1004">
        <f>VLOOKUP(YEAR($A1004),cennik__2[],2)</f>
        <v>2.13</v>
      </c>
      <c r="E1004">
        <f t="shared" si="30"/>
        <v>31.95</v>
      </c>
      <c r="F1004" s="2">
        <f>SUMIF(B$2:B1004, B1004, C$2:C1004)</f>
        <v>15</v>
      </c>
      <c r="G1004" s="2">
        <f>VLOOKUP(F1004,$L$1:$M$4,2,1)</f>
        <v>0</v>
      </c>
      <c r="H1004" s="2">
        <f t="shared" si="31"/>
        <v>0</v>
      </c>
    </row>
    <row r="1005" spans="1:8" x14ac:dyDescent="0.25">
      <c r="A1005" s="1">
        <v>40061</v>
      </c>
      <c r="B1005" s="2" t="s">
        <v>61</v>
      </c>
      <c r="C1005">
        <v>105</v>
      </c>
      <c r="D1005">
        <f>VLOOKUP(YEAR($A1005),cennik__2[],2)</f>
        <v>2.13</v>
      </c>
      <c r="E1005">
        <f t="shared" si="30"/>
        <v>223.64999999999998</v>
      </c>
      <c r="F1005" s="2">
        <f>SUMIF(B$2:B1005, B1005, C$2:C1005)</f>
        <v>525</v>
      </c>
      <c r="G1005" s="2">
        <f>VLOOKUP(F1005,$L$1:$M$4,2,1)</f>
        <v>0.05</v>
      </c>
      <c r="H1005" s="2">
        <f t="shared" si="31"/>
        <v>5.25</v>
      </c>
    </row>
    <row r="1006" spans="1:8" x14ac:dyDescent="0.25">
      <c r="A1006" s="1">
        <v>40065</v>
      </c>
      <c r="B1006" s="2" t="s">
        <v>34</v>
      </c>
      <c r="C1006">
        <v>192</v>
      </c>
      <c r="D1006">
        <f>VLOOKUP(YEAR($A1006),cennik__2[],2)</f>
        <v>2.13</v>
      </c>
      <c r="E1006">
        <f t="shared" si="30"/>
        <v>408.96</v>
      </c>
      <c r="F1006" s="2">
        <f>SUMIF(B$2:B1006, B1006, C$2:C1006)</f>
        <v>1207</v>
      </c>
      <c r="G1006" s="2">
        <f>VLOOKUP(F1006,$L$1:$M$4,2,1)</f>
        <v>0.1</v>
      </c>
      <c r="H1006" s="2">
        <f t="shared" si="31"/>
        <v>19.200000000000003</v>
      </c>
    </row>
    <row r="1007" spans="1:8" x14ac:dyDescent="0.25">
      <c r="A1007" s="1">
        <v>40065</v>
      </c>
      <c r="B1007" s="2" t="s">
        <v>83</v>
      </c>
      <c r="C1007">
        <v>142</v>
      </c>
      <c r="D1007">
        <f>VLOOKUP(YEAR($A1007),cennik__2[],2)</f>
        <v>2.13</v>
      </c>
      <c r="E1007">
        <f t="shared" si="30"/>
        <v>302.45999999999998</v>
      </c>
      <c r="F1007" s="2">
        <f>SUMIF(B$2:B1007, B1007, C$2:C1007)</f>
        <v>615</v>
      </c>
      <c r="G1007" s="2">
        <f>VLOOKUP(F1007,$L$1:$M$4,2,1)</f>
        <v>0.05</v>
      </c>
      <c r="H1007" s="2">
        <f t="shared" si="31"/>
        <v>7.1000000000000005</v>
      </c>
    </row>
    <row r="1008" spans="1:8" x14ac:dyDescent="0.25">
      <c r="A1008" s="1">
        <v>40066</v>
      </c>
      <c r="B1008" s="2" t="s">
        <v>109</v>
      </c>
      <c r="C1008">
        <v>3</v>
      </c>
      <c r="D1008">
        <f>VLOOKUP(YEAR($A1008),cennik__2[],2)</f>
        <v>2.13</v>
      </c>
      <c r="E1008">
        <f t="shared" si="30"/>
        <v>6.39</v>
      </c>
      <c r="F1008" s="2">
        <f>SUMIF(B$2:B1008, B1008, C$2:C1008)</f>
        <v>20</v>
      </c>
      <c r="G1008" s="2">
        <f>VLOOKUP(F1008,$L$1:$M$4,2,1)</f>
        <v>0</v>
      </c>
      <c r="H1008" s="2">
        <f t="shared" si="31"/>
        <v>0</v>
      </c>
    </row>
    <row r="1009" spans="1:8" x14ac:dyDescent="0.25">
      <c r="A1009" s="1">
        <v>40066</v>
      </c>
      <c r="B1009" s="2" t="s">
        <v>20</v>
      </c>
      <c r="C1009">
        <v>219</v>
      </c>
      <c r="D1009">
        <f>VLOOKUP(YEAR($A1009),cennik__2[],2)</f>
        <v>2.13</v>
      </c>
      <c r="E1009">
        <f t="shared" si="30"/>
        <v>466.46999999999997</v>
      </c>
      <c r="F1009" s="2">
        <f>SUMIF(B$2:B1009, B1009, C$2:C1009)</f>
        <v>8912</v>
      </c>
      <c r="G1009" s="2">
        <f>VLOOKUP(F1009,$L$1:$M$4,2,1)</f>
        <v>0.1</v>
      </c>
      <c r="H1009" s="2">
        <f t="shared" si="31"/>
        <v>21.900000000000002</v>
      </c>
    </row>
    <row r="1010" spans="1:8" x14ac:dyDescent="0.25">
      <c r="A1010" s="1">
        <v>40070</v>
      </c>
      <c r="B1010" s="2" t="s">
        <v>33</v>
      </c>
      <c r="C1010">
        <v>137</v>
      </c>
      <c r="D1010">
        <f>VLOOKUP(YEAR($A1010),cennik__2[],2)</f>
        <v>2.13</v>
      </c>
      <c r="E1010">
        <f t="shared" si="30"/>
        <v>291.81</v>
      </c>
      <c r="F1010" s="2">
        <f>SUMIF(B$2:B1010, B1010, C$2:C1010)</f>
        <v>2545</v>
      </c>
      <c r="G1010" s="2">
        <f>VLOOKUP(F1010,$L$1:$M$4,2,1)</f>
        <v>0.1</v>
      </c>
      <c r="H1010" s="2">
        <f t="shared" si="31"/>
        <v>13.700000000000001</v>
      </c>
    </row>
    <row r="1011" spans="1:8" x14ac:dyDescent="0.25">
      <c r="A1011" s="1">
        <v>40071</v>
      </c>
      <c r="B1011" s="2" t="s">
        <v>23</v>
      </c>
      <c r="C1011">
        <v>108</v>
      </c>
      <c r="D1011">
        <f>VLOOKUP(YEAR($A1011),cennik__2[],2)</f>
        <v>2.13</v>
      </c>
      <c r="E1011">
        <f t="shared" si="30"/>
        <v>230.04</v>
      </c>
      <c r="F1011" s="2">
        <f>SUMIF(B$2:B1011, B1011, C$2:C1011)</f>
        <v>599</v>
      </c>
      <c r="G1011" s="2">
        <f>VLOOKUP(F1011,$L$1:$M$4,2,1)</f>
        <v>0.05</v>
      </c>
      <c r="H1011" s="2">
        <f t="shared" si="31"/>
        <v>5.4</v>
      </c>
    </row>
    <row r="1012" spans="1:8" x14ac:dyDescent="0.25">
      <c r="A1012" s="1">
        <v>40072</v>
      </c>
      <c r="B1012" s="2" t="s">
        <v>105</v>
      </c>
      <c r="C1012">
        <v>395</v>
      </c>
      <c r="D1012">
        <f>VLOOKUP(YEAR($A1012),cennik__2[],2)</f>
        <v>2.13</v>
      </c>
      <c r="E1012">
        <f t="shared" si="30"/>
        <v>841.34999999999991</v>
      </c>
      <c r="F1012" s="2">
        <f>SUMIF(B$2:B1012, B1012, C$2:C1012)</f>
        <v>3086</v>
      </c>
      <c r="G1012" s="2">
        <f>VLOOKUP(F1012,$L$1:$M$4,2,1)</f>
        <v>0.1</v>
      </c>
      <c r="H1012" s="2">
        <f t="shared" si="31"/>
        <v>39.5</v>
      </c>
    </row>
    <row r="1013" spans="1:8" x14ac:dyDescent="0.25">
      <c r="A1013" s="1">
        <v>40073</v>
      </c>
      <c r="B1013" s="2" t="s">
        <v>203</v>
      </c>
      <c r="C1013">
        <v>3</v>
      </c>
      <c r="D1013">
        <f>VLOOKUP(YEAR($A1013),cennik__2[],2)</f>
        <v>2.13</v>
      </c>
      <c r="E1013">
        <f t="shared" si="30"/>
        <v>6.39</v>
      </c>
      <c r="F1013" s="2">
        <f>SUMIF(B$2:B1013, B1013, C$2:C1013)</f>
        <v>3</v>
      </c>
      <c r="G1013" s="2">
        <f>VLOOKUP(F1013,$L$1:$M$4,2,1)</f>
        <v>0</v>
      </c>
      <c r="H1013" s="2">
        <f t="shared" si="31"/>
        <v>0</v>
      </c>
    </row>
    <row r="1014" spans="1:8" x14ac:dyDescent="0.25">
      <c r="A1014" s="1">
        <v>40075</v>
      </c>
      <c r="B1014" s="2" t="s">
        <v>9</v>
      </c>
      <c r="C1014">
        <v>73</v>
      </c>
      <c r="D1014">
        <f>VLOOKUP(YEAR($A1014),cennik__2[],2)</f>
        <v>2.13</v>
      </c>
      <c r="E1014">
        <f t="shared" si="30"/>
        <v>155.48999999999998</v>
      </c>
      <c r="F1014" s="2">
        <f>SUMIF(B$2:B1014, B1014, C$2:C1014)</f>
        <v>1385</v>
      </c>
      <c r="G1014" s="2">
        <f>VLOOKUP(F1014,$L$1:$M$4,2,1)</f>
        <v>0.1</v>
      </c>
      <c r="H1014" s="2">
        <f t="shared" si="31"/>
        <v>7.3000000000000007</v>
      </c>
    </row>
    <row r="1015" spans="1:8" x14ac:dyDescent="0.25">
      <c r="A1015" s="1">
        <v>40075</v>
      </c>
      <c r="B1015" s="2" t="s">
        <v>48</v>
      </c>
      <c r="C1015">
        <v>209</v>
      </c>
      <c r="D1015">
        <f>VLOOKUP(YEAR($A1015),cennik__2[],2)</f>
        <v>2.13</v>
      </c>
      <c r="E1015">
        <f t="shared" si="30"/>
        <v>445.16999999999996</v>
      </c>
      <c r="F1015" s="2">
        <f>SUMIF(B$2:B1015, B1015, C$2:C1015)</f>
        <v>12957</v>
      </c>
      <c r="G1015" s="2">
        <f>VLOOKUP(F1015,$L$1:$M$4,2,1)</f>
        <v>0.2</v>
      </c>
      <c r="H1015" s="2">
        <f t="shared" si="31"/>
        <v>41.800000000000004</v>
      </c>
    </row>
    <row r="1016" spans="1:8" x14ac:dyDescent="0.25">
      <c r="A1016" s="1">
        <v>40077</v>
      </c>
      <c r="B1016" s="2" t="s">
        <v>40</v>
      </c>
      <c r="C1016">
        <v>41</v>
      </c>
      <c r="D1016">
        <f>VLOOKUP(YEAR($A1016),cennik__2[],2)</f>
        <v>2.13</v>
      </c>
      <c r="E1016">
        <f t="shared" si="30"/>
        <v>87.33</v>
      </c>
      <c r="F1016" s="2">
        <f>SUMIF(B$2:B1016, B1016, C$2:C1016)</f>
        <v>2419</v>
      </c>
      <c r="G1016" s="2">
        <f>VLOOKUP(F1016,$L$1:$M$4,2,1)</f>
        <v>0.1</v>
      </c>
      <c r="H1016" s="2">
        <f t="shared" si="31"/>
        <v>4.1000000000000005</v>
      </c>
    </row>
    <row r="1017" spans="1:8" x14ac:dyDescent="0.25">
      <c r="A1017" s="1">
        <v>40083</v>
      </c>
      <c r="B1017" s="2" t="s">
        <v>20</v>
      </c>
      <c r="C1017">
        <v>488</v>
      </c>
      <c r="D1017">
        <f>VLOOKUP(YEAR($A1017),cennik__2[],2)</f>
        <v>2.13</v>
      </c>
      <c r="E1017">
        <f t="shared" si="30"/>
        <v>1039.44</v>
      </c>
      <c r="F1017" s="2">
        <f>SUMIF(B$2:B1017, B1017, C$2:C1017)</f>
        <v>9400</v>
      </c>
      <c r="G1017" s="2">
        <f>VLOOKUP(F1017,$L$1:$M$4,2,1)</f>
        <v>0.1</v>
      </c>
      <c r="H1017" s="2">
        <f t="shared" si="31"/>
        <v>48.800000000000004</v>
      </c>
    </row>
    <row r="1018" spans="1:8" x14ac:dyDescent="0.25">
      <c r="A1018" s="1">
        <v>40084</v>
      </c>
      <c r="B1018" s="2" t="s">
        <v>100</v>
      </c>
      <c r="C1018">
        <v>5</v>
      </c>
      <c r="D1018">
        <f>VLOOKUP(YEAR($A1018),cennik__2[],2)</f>
        <v>2.13</v>
      </c>
      <c r="E1018">
        <f t="shared" si="30"/>
        <v>10.649999999999999</v>
      </c>
      <c r="F1018" s="2">
        <f>SUMIF(B$2:B1018, B1018, C$2:C1018)</f>
        <v>34</v>
      </c>
      <c r="G1018" s="2">
        <f>VLOOKUP(F1018,$L$1:$M$4,2,1)</f>
        <v>0</v>
      </c>
      <c r="H1018" s="2">
        <f t="shared" si="31"/>
        <v>0</v>
      </c>
    </row>
    <row r="1019" spans="1:8" x14ac:dyDescent="0.25">
      <c r="A1019" s="1">
        <v>40084</v>
      </c>
      <c r="B1019" s="2" t="s">
        <v>72</v>
      </c>
      <c r="C1019">
        <v>97</v>
      </c>
      <c r="D1019">
        <f>VLOOKUP(YEAR($A1019),cennik__2[],2)</f>
        <v>2.13</v>
      </c>
      <c r="E1019">
        <f t="shared" si="30"/>
        <v>206.60999999999999</v>
      </c>
      <c r="F1019" s="2">
        <f>SUMIF(B$2:B1019, B1019, C$2:C1019)</f>
        <v>2016</v>
      </c>
      <c r="G1019" s="2">
        <f>VLOOKUP(F1019,$L$1:$M$4,2,1)</f>
        <v>0.1</v>
      </c>
      <c r="H1019" s="2">
        <f t="shared" si="31"/>
        <v>9.7000000000000011</v>
      </c>
    </row>
    <row r="1020" spans="1:8" x14ac:dyDescent="0.25">
      <c r="A1020" s="1">
        <v>40085</v>
      </c>
      <c r="B1020" s="2" t="s">
        <v>11</v>
      </c>
      <c r="C1020">
        <v>58</v>
      </c>
      <c r="D1020">
        <f>VLOOKUP(YEAR($A1020),cennik__2[],2)</f>
        <v>2.13</v>
      </c>
      <c r="E1020">
        <f t="shared" si="30"/>
        <v>123.53999999999999</v>
      </c>
      <c r="F1020" s="2">
        <f>SUMIF(B$2:B1020, B1020, C$2:C1020)</f>
        <v>1803</v>
      </c>
      <c r="G1020" s="2">
        <f>VLOOKUP(F1020,$L$1:$M$4,2,1)</f>
        <v>0.1</v>
      </c>
      <c r="H1020" s="2">
        <f t="shared" si="31"/>
        <v>5.8000000000000007</v>
      </c>
    </row>
    <row r="1021" spans="1:8" x14ac:dyDescent="0.25">
      <c r="A1021" s="1">
        <v>40085</v>
      </c>
      <c r="B1021" s="2" t="s">
        <v>58</v>
      </c>
      <c r="C1021">
        <v>179</v>
      </c>
      <c r="D1021">
        <f>VLOOKUP(YEAR($A1021),cennik__2[],2)</f>
        <v>2.13</v>
      </c>
      <c r="E1021">
        <f t="shared" si="30"/>
        <v>381.27</v>
      </c>
      <c r="F1021" s="2">
        <f>SUMIF(B$2:B1021, B1021, C$2:C1021)</f>
        <v>2867</v>
      </c>
      <c r="G1021" s="2">
        <f>VLOOKUP(F1021,$L$1:$M$4,2,1)</f>
        <v>0.1</v>
      </c>
      <c r="H1021" s="2">
        <f t="shared" si="31"/>
        <v>17.900000000000002</v>
      </c>
    </row>
    <row r="1022" spans="1:8" x14ac:dyDescent="0.25">
      <c r="A1022" s="1">
        <v>40087</v>
      </c>
      <c r="B1022" s="2" t="s">
        <v>41</v>
      </c>
      <c r="C1022">
        <v>18</v>
      </c>
      <c r="D1022">
        <f>VLOOKUP(YEAR($A1022),cennik__2[],2)</f>
        <v>2.13</v>
      </c>
      <c r="E1022">
        <f t="shared" si="30"/>
        <v>38.339999999999996</v>
      </c>
      <c r="F1022" s="2">
        <f>SUMIF(B$2:B1022, B1022, C$2:C1022)</f>
        <v>22</v>
      </c>
      <c r="G1022" s="2">
        <f>VLOOKUP(F1022,$L$1:$M$4,2,1)</f>
        <v>0</v>
      </c>
      <c r="H1022" s="2">
        <f t="shared" si="31"/>
        <v>0</v>
      </c>
    </row>
    <row r="1023" spans="1:8" x14ac:dyDescent="0.25">
      <c r="A1023" s="1">
        <v>40088</v>
      </c>
      <c r="B1023" s="2" t="s">
        <v>54</v>
      </c>
      <c r="C1023">
        <v>4</v>
      </c>
      <c r="D1023">
        <f>VLOOKUP(YEAR($A1023),cennik__2[],2)</f>
        <v>2.13</v>
      </c>
      <c r="E1023">
        <f t="shared" si="30"/>
        <v>8.52</v>
      </c>
      <c r="F1023" s="2">
        <f>SUMIF(B$2:B1023, B1023, C$2:C1023)</f>
        <v>13</v>
      </c>
      <c r="G1023" s="2">
        <f>VLOOKUP(F1023,$L$1:$M$4,2,1)</f>
        <v>0</v>
      </c>
      <c r="H1023" s="2">
        <f t="shared" si="31"/>
        <v>0</v>
      </c>
    </row>
    <row r="1024" spans="1:8" x14ac:dyDescent="0.25">
      <c r="A1024" s="1">
        <v>40088</v>
      </c>
      <c r="B1024" s="2" t="s">
        <v>36</v>
      </c>
      <c r="C1024">
        <v>1</v>
      </c>
      <c r="D1024">
        <f>VLOOKUP(YEAR($A1024),cennik__2[],2)</f>
        <v>2.13</v>
      </c>
      <c r="E1024">
        <f t="shared" si="30"/>
        <v>2.13</v>
      </c>
      <c r="F1024" s="2">
        <f>SUMIF(B$2:B1024, B1024, C$2:C1024)</f>
        <v>28</v>
      </c>
      <c r="G1024" s="2">
        <f>VLOOKUP(F1024,$L$1:$M$4,2,1)</f>
        <v>0</v>
      </c>
      <c r="H1024" s="2">
        <f t="shared" si="31"/>
        <v>0</v>
      </c>
    </row>
    <row r="1025" spans="1:8" x14ac:dyDescent="0.25">
      <c r="A1025" s="1">
        <v>40089</v>
      </c>
      <c r="B1025" s="2" t="s">
        <v>34</v>
      </c>
      <c r="C1025">
        <v>86</v>
      </c>
      <c r="D1025">
        <f>VLOOKUP(YEAR($A1025),cennik__2[],2)</f>
        <v>2.13</v>
      </c>
      <c r="E1025">
        <f t="shared" si="30"/>
        <v>183.17999999999998</v>
      </c>
      <c r="F1025" s="2">
        <f>SUMIF(B$2:B1025, B1025, C$2:C1025)</f>
        <v>1293</v>
      </c>
      <c r="G1025" s="2">
        <f>VLOOKUP(F1025,$L$1:$M$4,2,1)</f>
        <v>0.1</v>
      </c>
      <c r="H1025" s="2">
        <f t="shared" si="31"/>
        <v>8.6</v>
      </c>
    </row>
    <row r="1026" spans="1:8" x14ac:dyDescent="0.25">
      <c r="A1026" s="1">
        <v>40090</v>
      </c>
      <c r="B1026" s="2" t="s">
        <v>17</v>
      </c>
      <c r="C1026">
        <v>290</v>
      </c>
      <c r="D1026">
        <f>VLOOKUP(YEAR($A1026),cennik__2[],2)</f>
        <v>2.13</v>
      </c>
      <c r="E1026">
        <f t="shared" ref="E1026:E1089" si="32">C1026*D1026</f>
        <v>617.69999999999993</v>
      </c>
      <c r="F1026" s="2">
        <f>SUMIF(B$2:B1026, B1026, C$2:C1026)</f>
        <v>11165</v>
      </c>
      <c r="G1026" s="2">
        <f>VLOOKUP(F1026,$L$1:$M$4,2,1)</f>
        <v>0.2</v>
      </c>
      <c r="H1026" s="2">
        <f t="shared" ref="H1026:H1089" si="33">C1026*G1026</f>
        <v>58</v>
      </c>
    </row>
    <row r="1027" spans="1:8" x14ac:dyDescent="0.25">
      <c r="A1027" s="1">
        <v>40092</v>
      </c>
      <c r="B1027" s="2" t="s">
        <v>187</v>
      </c>
      <c r="C1027">
        <v>14</v>
      </c>
      <c r="D1027">
        <f>VLOOKUP(YEAR($A1027),cennik__2[],2)</f>
        <v>2.13</v>
      </c>
      <c r="E1027">
        <f t="shared" si="32"/>
        <v>29.82</v>
      </c>
      <c r="F1027" s="2">
        <f>SUMIF(B$2:B1027, B1027, C$2:C1027)</f>
        <v>18</v>
      </c>
      <c r="G1027" s="2">
        <f>VLOOKUP(F1027,$L$1:$M$4,2,1)</f>
        <v>0</v>
      </c>
      <c r="H1027" s="2">
        <f t="shared" si="33"/>
        <v>0</v>
      </c>
    </row>
    <row r="1028" spans="1:8" x14ac:dyDescent="0.25">
      <c r="A1028" s="1">
        <v>40094</v>
      </c>
      <c r="B1028" s="2" t="s">
        <v>42</v>
      </c>
      <c r="C1028">
        <v>120</v>
      </c>
      <c r="D1028">
        <f>VLOOKUP(YEAR($A1028),cennik__2[],2)</f>
        <v>2.13</v>
      </c>
      <c r="E1028">
        <f t="shared" si="32"/>
        <v>255.6</v>
      </c>
      <c r="F1028" s="2">
        <f>SUMIF(B$2:B1028, B1028, C$2:C1028)</f>
        <v>960</v>
      </c>
      <c r="G1028" s="2">
        <f>VLOOKUP(F1028,$L$1:$M$4,2,1)</f>
        <v>0.05</v>
      </c>
      <c r="H1028" s="2">
        <f t="shared" si="33"/>
        <v>6</v>
      </c>
    </row>
    <row r="1029" spans="1:8" x14ac:dyDescent="0.25">
      <c r="A1029" s="1">
        <v>40094</v>
      </c>
      <c r="B1029" s="2" t="s">
        <v>126</v>
      </c>
      <c r="C1029">
        <v>28</v>
      </c>
      <c r="D1029">
        <f>VLOOKUP(YEAR($A1029),cennik__2[],2)</f>
        <v>2.13</v>
      </c>
      <c r="E1029">
        <f t="shared" si="32"/>
        <v>59.64</v>
      </c>
      <c r="F1029" s="2">
        <f>SUMIF(B$2:B1029, B1029, C$2:C1029)</f>
        <v>352</v>
      </c>
      <c r="G1029" s="2">
        <f>VLOOKUP(F1029,$L$1:$M$4,2,1)</f>
        <v>0.05</v>
      </c>
      <c r="H1029" s="2">
        <f t="shared" si="33"/>
        <v>1.4000000000000001</v>
      </c>
    </row>
    <row r="1030" spans="1:8" x14ac:dyDescent="0.25">
      <c r="A1030" s="1">
        <v>40095</v>
      </c>
      <c r="B1030" s="2" t="s">
        <v>12</v>
      </c>
      <c r="C1030">
        <v>213</v>
      </c>
      <c r="D1030">
        <f>VLOOKUP(YEAR($A1030),cennik__2[],2)</f>
        <v>2.13</v>
      </c>
      <c r="E1030">
        <f t="shared" si="32"/>
        <v>453.69</v>
      </c>
      <c r="F1030" s="2">
        <f>SUMIF(B$2:B1030, B1030, C$2:C1030)</f>
        <v>12690</v>
      </c>
      <c r="G1030" s="2">
        <f>VLOOKUP(F1030,$L$1:$M$4,2,1)</f>
        <v>0.2</v>
      </c>
      <c r="H1030" s="2">
        <f t="shared" si="33"/>
        <v>42.6</v>
      </c>
    </row>
    <row r="1031" spans="1:8" x14ac:dyDescent="0.25">
      <c r="A1031" s="1">
        <v>40101</v>
      </c>
      <c r="B1031" s="2" t="s">
        <v>111</v>
      </c>
      <c r="C1031">
        <v>10</v>
      </c>
      <c r="D1031">
        <f>VLOOKUP(YEAR($A1031),cennik__2[],2)</f>
        <v>2.13</v>
      </c>
      <c r="E1031">
        <f t="shared" si="32"/>
        <v>21.299999999999997</v>
      </c>
      <c r="F1031" s="2">
        <f>SUMIF(B$2:B1031, B1031, C$2:C1031)</f>
        <v>29</v>
      </c>
      <c r="G1031" s="2">
        <f>VLOOKUP(F1031,$L$1:$M$4,2,1)</f>
        <v>0</v>
      </c>
      <c r="H1031" s="2">
        <f t="shared" si="33"/>
        <v>0</v>
      </c>
    </row>
    <row r="1032" spans="1:8" x14ac:dyDescent="0.25">
      <c r="A1032" s="1">
        <v>40102</v>
      </c>
      <c r="B1032" s="2" t="s">
        <v>72</v>
      </c>
      <c r="C1032">
        <v>53</v>
      </c>
      <c r="D1032">
        <f>VLOOKUP(YEAR($A1032),cennik__2[],2)</f>
        <v>2.13</v>
      </c>
      <c r="E1032">
        <f t="shared" si="32"/>
        <v>112.89</v>
      </c>
      <c r="F1032" s="2">
        <f>SUMIF(B$2:B1032, B1032, C$2:C1032)</f>
        <v>2069</v>
      </c>
      <c r="G1032" s="2">
        <f>VLOOKUP(F1032,$L$1:$M$4,2,1)</f>
        <v>0.1</v>
      </c>
      <c r="H1032" s="2">
        <f t="shared" si="33"/>
        <v>5.3000000000000007</v>
      </c>
    </row>
    <row r="1033" spans="1:8" x14ac:dyDescent="0.25">
      <c r="A1033" s="1">
        <v>40103</v>
      </c>
      <c r="B1033" s="2" t="s">
        <v>33</v>
      </c>
      <c r="C1033">
        <v>178</v>
      </c>
      <c r="D1033">
        <f>VLOOKUP(YEAR($A1033),cennik__2[],2)</f>
        <v>2.13</v>
      </c>
      <c r="E1033">
        <f t="shared" si="32"/>
        <v>379.14</v>
      </c>
      <c r="F1033" s="2">
        <f>SUMIF(B$2:B1033, B1033, C$2:C1033)</f>
        <v>2723</v>
      </c>
      <c r="G1033" s="2">
        <f>VLOOKUP(F1033,$L$1:$M$4,2,1)</f>
        <v>0.1</v>
      </c>
      <c r="H1033" s="2">
        <f t="shared" si="33"/>
        <v>17.8</v>
      </c>
    </row>
    <row r="1034" spans="1:8" x14ac:dyDescent="0.25">
      <c r="A1034" s="1">
        <v>40103</v>
      </c>
      <c r="B1034" s="2" t="s">
        <v>77</v>
      </c>
      <c r="C1034">
        <v>6</v>
      </c>
      <c r="D1034">
        <f>VLOOKUP(YEAR($A1034),cennik__2[],2)</f>
        <v>2.13</v>
      </c>
      <c r="E1034">
        <f t="shared" si="32"/>
        <v>12.78</v>
      </c>
      <c r="F1034" s="2">
        <f>SUMIF(B$2:B1034, B1034, C$2:C1034)</f>
        <v>17</v>
      </c>
      <c r="G1034" s="2">
        <f>VLOOKUP(F1034,$L$1:$M$4,2,1)</f>
        <v>0</v>
      </c>
      <c r="H1034" s="2">
        <f t="shared" si="33"/>
        <v>0</v>
      </c>
    </row>
    <row r="1035" spans="1:8" x14ac:dyDescent="0.25">
      <c r="A1035" s="1">
        <v>40107</v>
      </c>
      <c r="B1035" s="2" t="s">
        <v>12</v>
      </c>
      <c r="C1035">
        <v>118</v>
      </c>
      <c r="D1035">
        <f>VLOOKUP(YEAR($A1035),cennik__2[],2)</f>
        <v>2.13</v>
      </c>
      <c r="E1035">
        <f t="shared" si="32"/>
        <v>251.33999999999997</v>
      </c>
      <c r="F1035" s="2">
        <f>SUMIF(B$2:B1035, B1035, C$2:C1035)</f>
        <v>12808</v>
      </c>
      <c r="G1035" s="2">
        <f>VLOOKUP(F1035,$L$1:$M$4,2,1)</f>
        <v>0.2</v>
      </c>
      <c r="H1035" s="2">
        <f t="shared" si="33"/>
        <v>23.6</v>
      </c>
    </row>
    <row r="1036" spans="1:8" x14ac:dyDescent="0.25">
      <c r="A1036" s="1">
        <v>40107</v>
      </c>
      <c r="B1036" s="2" t="s">
        <v>73</v>
      </c>
      <c r="C1036">
        <v>5</v>
      </c>
      <c r="D1036">
        <f>VLOOKUP(YEAR($A1036),cennik__2[],2)</f>
        <v>2.13</v>
      </c>
      <c r="E1036">
        <f t="shared" si="32"/>
        <v>10.649999999999999</v>
      </c>
      <c r="F1036" s="2">
        <f>SUMIF(B$2:B1036, B1036, C$2:C1036)</f>
        <v>22</v>
      </c>
      <c r="G1036" s="2">
        <f>VLOOKUP(F1036,$L$1:$M$4,2,1)</f>
        <v>0</v>
      </c>
      <c r="H1036" s="2">
        <f t="shared" si="33"/>
        <v>0</v>
      </c>
    </row>
    <row r="1037" spans="1:8" x14ac:dyDescent="0.25">
      <c r="A1037" s="1">
        <v>40108</v>
      </c>
      <c r="B1037" s="2" t="s">
        <v>21</v>
      </c>
      <c r="C1037">
        <v>89</v>
      </c>
      <c r="D1037">
        <f>VLOOKUP(YEAR($A1037),cennik__2[],2)</f>
        <v>2.13</v>
      </c>
      <c r="E1037">
        <f t="shared" si="32"/>
        <v>189.57</v>
      </c>
      <c r="F1037" s="2">
        <f>SUMIF(B$2:B1037, B1037, C$2:C1037)</f>
        <v>3265</v>
      </c>
      <c r="G1037" s="2">
        <f>VLOOKUP(F1037,$L$1:$M$4,2,1)</f>
        <v>0.1</v>
      </c>
      <c r="H1037" s="2">
        <f t="shared" si="33"/>
        <v>8.9</v>
      </c>
    </row>
    <row r="1038" spans="1:8" x14ac:dyDescent="0.25">
      <c r="A1038" s="1">
        <v>40113</v>
      </c>
      <c r="B1038" s="2" t="s">
        <v>38</v>
      </c>
      <c r="C1038">
        <v>22</v>
      </c>
      <c r="D1038">
        <f>VLOOKUP(YEAR($A1038),cennik__2[],2)</f>
        <v>2.13</v>
      </c>
      <c r="E1038">
        <f t="shared" si="32"/>
        <v>46.86</v>
      </c>
      <c r="F1038" s="2">
        <f>SUMIF(B$2:B1038, B1038, C$2:C1038)</f>
        <v>1339</v>
      </c>
      <c r="G1038" s="2">
        <f>VLOOKUP(F1038,$L$1:$M$4,2,1)</f>
        <v>0.1</v>
      </c>
      <c r="H1038" s="2">
        <f t="shared" si="33"/>
        <v>2.2000000000000002</v>
      </c>
    </row>
    <row r="1039" spans="1:8" x14ac:dyDescent="0.25">
      <c r="A1039" s="1">
        <v>40114</v>
      </c>
      <c r="B1039" s="2" t="s">
        <v>21</v>
      </c>
      <c r="C1039">
        <v>199</v>
      </c>
      <c r="D1039">
        <f>VLOOKUP(YEAR($A1039),cennik__2[],2)</f>
        <v>2.13</v>
      </c>
      <c r="E1039">
        <f t="shared" si="32"/>
        <v>423.87</v>
      </c>
      <c r="F1039" s="2">
        <f>SUMIF(B$2:B1039, B1039, C$2:C1039)</f>
        <v>3464</v>
      </c>
      <c r="G1039" s="2">
        <f>VLOOKUP(F1039,$L$1:$M$4,2,1)</f>
        <v>0.1</v>
      </c>
      <c r="H1039" s="2">
        <f t="shared" si="33"/>
        <v>19.900000000000002</v>
      </c>
    </row>
    <row r="1040" spans="1:8" x14ac:dyDescent="0.25">
      <c r="A1040" s="1">
        <v>40120</v>
      </c>
      <c r="B1040" s="2" t="s">
        <v>112</v>
      </c>
      <c r="C1040">
        <v>8</v>
      </c>
      <c r="D1040">
        <f>VLOOKUP(YEAR($A1040),cennik__2[],2)</f>
        <v>2.13</v>
      </c>
      <c r="E1040">
        <f t="shared" si="32"/>
        <v>17.04</v>
      </c>
      <c r="F1040" s="2">
        <f>SUMIF(B$2:B1040, B1040, C$2:C1040)</f>
        <v>38</v>
      </c>
      <c r="G1040" s="2">
        <f>VLOOKUP(F1040,$L$1:$M$4,2,1)</f>
        <v>0</v>
      </c>
      <c r="H1040" s="2">
        <f t="shared" si="33"/>
        <v>0</v>
      </c>
    </row>
    <row r="1041" spans="1:8" x14ac:dyDescent="0.25">
      <c r="A1041" s="1">
        <v>40120</v>
      </c>
      <c r="B1041" s="2" t="s">
        <v>21</v>
      </c>
      <c r="C1041">
        <v>198</v>
      </c>
      <c r="D1041">
        <f>VLOOKUP(YEAR($A1041),cennik__2[],2)</f>
        <v>2.13</v>
      </c>
      <c r="E1041">
        <f t="shared" si="32"/>
        <v>421.73999999999995</v>
      </c>
      <c r="F1041" s="2">
        <f>SUMIF(B$2:B1041, B1041, C$2:C1041)</f>
        <v>3662</v>
      </c>
      <c r="G1041" s="2">
        <f>VLOOKUP(F1041,$L$1:$M$4,2,1)</f>
        <v>0.1</v>
      </c>
      <c r="H1041" s="2">
        <f t="shared" si="33"/>
        <v>19.8</v>
      </c>
    </row>
    <row r="1042" spans="1:8" x14ac:dyDescent="0.25">
      <c r="A1042" s="1">
        <v>40121</v>
      </c>
      <c r="B1042" s="2" t="s">
        <v>98</v>
      </c>
      <c r="C1042">
        <v>6</v>
      </c>
      <c r="D1042">
        <f>VLOOKUP(YEAR($A1042),cennik__2[],2)</f>
        <v>2.13</v>
      </c>
      <c r="E1042">
        <f t="shared" si="32"/>
        <v>12.78</v>
      </c>
      <c r="F1042" s="2">
        <f>SUMIF(B$2:B1042, B1042, C$2:C1042)</f>
        <v>8</v>
      </c>
      <c r="G1042" s="2">
        <f>VLOOKUP(F1042,$L$1:$M$4,2,1)</f>
        <v>0</v>
      </c>
      <c r="H1042" s="2">
        <f t="shared" si="33"/>
        <v>0</v>
      </c>
    </row>
    <row r="1043" spans="1:8" x14ac:dyDescent="0.25">
      <c r="A1043" s="1">
        <v>40121</v>
      </c>
      <c r="B1043" s="2" t="s">
        <v>26</v>
      </c>
      <c r="C1043">
        <v>68</v>
      </c>
      <c r="D1043">
        <f>VLOOKUP(YEAR($A1043),cennik__2[],2)</f>
        <v>2.13</v>
      </c>
      <c r="E1043">
        <f t="shared" si="32"/>
        <v>144.84</v>
      </c>
      <c r="F1043" s="2">
        <f>SUMIF(B$2:B1043, B1043, C$2:C1043)</f>
        <v>2404</v>
      </c>
      <c r="G1043" s="2">
        <f>VLOOKUP(F1043,$L$1:$M$4,2,1)</f>
        <v>0.1</v>
      </c>
      <c r="H1043" s="2">
        <f t="shared" si="33"/>
        <v>6.8000000000000007</v>
      </c>
    </row>
    <row r="1044" spans="1:8" x14ac:dyDescent="0.25">
      <c r="A1044" s="1">
        <v>40121</v>
      </c>
      <c r="B1044" s="2" t="s">
        <v>105</v>
      </c>
      <c r="C1044">
        <v>200</v>
      </c>
      <c r="D1044">
        <f>VLOOKUP(YEAR($A1044),cennik__2[],2)</f>
        <v>2.13</v>
      </c>
      <c r="E1044">
        <f t="shared" si="32"/>
        <v>426</v>
      </c>
      <c r="F1044" s="2">
        <f>SUMIF(B$2:B1044, B1044, C$2:C1044)</f>
        <v>3286</v>
      </c>
      <c r="G1044" s="2">
        <f>VLOOKUP(F1044,$L$1:$M$4,2,1)</f>
        <v>0.1</v>
      </c>
      <c r="H1044" s="2">
        <f t="shared" si="33"/>
        <v>20</v>
      </c>
    </row>
    <row r="1045" spans="1:8" x14ac:dyDescent="0.25">
      <c r="A1045" s="1">
        <v>40122</v>
      </c>
      <c r="B1045" s="2" t="s">
        <v>8</v>
      </c>
      <c r="C1045">
        <v>426</v>
      </c>
      <c r="D1045">
        <f>VLOOKUP(YEAR($A1045),cennik__2[],2)</f>
        <v>2.13</v>
      </c>
      <c r="E1045">
        <f t="shared" si="32"/>
        <v>907.38</v>
      </c>
      <c r="F1045" s="2">
        <f>SUMIF(B$2:B1045, B1045, C$2:C1045)</f>
        <v>7573</v>
      </c>
      <c r="G1045" s="2">
        <f>VLOOKUP(F1045,$L$1:$M$4,2,1)</f>
        <v>0.1</v>
      </c>
      <c r="H1045" s="2">
        <f t="shared" si="33"/>
        <v>42.6</v>
      </c>
    </row>
    <row r="1046" spans="1:8" x14ac:dyDescent="0.25">
      <c r="A1046" s="1">
        <v>40122</v>
      </c>
      <c r="B1046" s="2" t="s">
        <v>81</v>
      </c>
      <c r="C1046">
        <v>142</v>
      </c>
      <c r="D1046">
        <f>VLOOKUP(YEAR($A1046),cennik__2[],2)</f>
        <v>2.13</v>
      </c>
      <c r="E1046">
        <f t="shared" si="32"/>
        <v>302.45999999999998</v>
      </c>
      <c r="F1046" s="2">
        <f>SUMIF(B$2:B1046, B1046, C$2:C1046)</f>
        <v>1600</v>
      </c>
      <c r="G1046" s="2">
        <f>VLOOKUP(F1046,$L$1:$M$4,2,1)</f>
        <v>0.1</v>
      </c>
      <c r="H1046" s="2">
        <f t="shared" si="33"/>
        <v>14.200000000000001</v>
      </c>
    </row>
    <row r="1047" spans="1:8" x14ac:dyDescent="0.25">
      <c r="A1047" s="1">
        <v>40122</v>
      </c>
      <c r="B1047" s="2" t="s">
        <v>10</v>
      </c>
      <c r="C1047">
        <v>298</v>
      </c>
      <c r="D1047">
        <f>VLOOKUP(YEAR($A1047),cennik__2[],2)</f>
        <v>2.13</v>
      </c>
      <c r="E1047">
        <f t="shared" si="32"/>
        <v>634.74</v>
      </c>
      <c r="F1047" s="2">
        <f>SUMIF(B$2:B1047, B1047, C$2:C1047)</f>
        <v>13656</v>
      </c>
      <c r="G1047" s="2">
        <f>VLOOKUP(F1047,$L$1:$M$4,2,1)</f>
        <v>0.2</v>
      </c>
      <c r="H1047" s="2">
        <f t="shared" si="33"/>
        <v>59.6</v>
      </c>
    </row>
    <row r="1048" spans="1:8" x14ac:dyDescent="0.25">
      <c r="A1048" s="1">
        <v>40124</v>
      </c>
      <c r="B1048" s="2" t="s">
        <v>20</v>
      </c>
      <c r="C1048">
        <v>224</v>
      </c>
      <c r="D1048">
        <f>VLOOKUP(YEAR($A1048),cennik__2[],2)</f>
        <v>2.13</v>
      </c>
      <c r="E1048">
        <f t="shared" si="32"/>
        <v>477.12</v>
      </c>
      <c r="F1048" s="2">
        <f>SUMIF(B$2:B1048, B1048, C$2:C1048)</f>
        <v>9624</v>
      </c>
      <c r="G1048" s="2">
        <f>VLOOKUP(F1048,$L$1:$M$4,2,1)</f>
        <v>0.1</v>
      </c>
      <c r="H1048" s="2">
        <f t="shared" si="33"/>
        <v>22.400000000000002</v>
      </c>
    </row>
    <row r="1049" spans="1:8" x14ac:dyDescent="0.25">
      <c r="A1049" s="1">
        <v>40126</v>
      </c>
      <c r="B1049" s="2" t="s">
        <v>8</v>
      </c>
      <c r="C1049">
        <v>133</v>
      </c>
      <c r="D1049">
        <f>VLOOKUP(YEAR($A1049),cennik__2[],2)</f>
        <v>2.13</v>
      </c>
      <c r="E1049">
        <f t="shared" si="32"/>
        <v>283.28999999999996</v>
      </c>
      <c r="F1049" s="2">
        <f>SUMIF(B$2:B1049, B1049, C$2:C1049)</f>
        <v>7706</v>
      </c>
      <c r="G1049" s="2">
        <f>VLOOKUP(F1049,$L$1:$M$4,2,1)</f>
        <v>0.1</v>
      </c>
      <c r="H1049" s="2">
        <f t="shared" si="33"/>
        <v>13.3</v>
      </c>
    </row>
    <row r="1050" spans="1:8" x14ac:dyDescent="0.25">
      <c r="A1050" s="1">
        <v>40128</v>
      </c>
      <c r="B1050" s="2" t="s">
        <v>48</v>
      </c>
      <c r="C1050">
        <v>326</v>
      </c>
      <c r="D1050">
        <f>VLOOKUP(YEAR($A1050),cennik__2[],2)</f>
        <v>2.13</v>
      </c>
      <c r="E1050">
        <f t="shared" si="32"/>
        <v>694.38</v>
      </c>
      <c r="F1050" s="2">
        <f>SUMIF(B$2:B1050, B1050, C$2:C1050)</f>
        <v>13283</v>
      </c>
      <c r="G1050" s="2">
        <f>VLOOKUP(F1050,$L$1:$M$4,2,1)</f>
        <v>0.2</v>
      </c>
      <c r="H1050" s="2">
        <f t="shared" si="33"/>
        <v>65.2</v>
      </c>
    </row>
    <row r="1051" spans="1:8" x14ac:dyDescent="0.25">
      <c r="A1051" s="1">
        <v>40128</v>
      </c>
      <c r="B1051" s="2" t="s">
        <v>123</v>
      </c>
      <c r="C1051">
        <v>102</v>
      </c>
      <c r="D1051">
        <f>VLOOKUP(YEAR($A1051),cennik__2[],2)</f>
        <v>2.13</v>
      </c>
      <c r="E1051">
        <f t="shared" si="32"/>
        <v>217.26</v>
      </c>
      <c r="F1051" s="2">
        <f>SUMIF(B$2:B1051, B1051, C$2:C1051)</f>
        <v>449</v>
      </c>
      <c r="G1051" s="2">
        <f>VLOOKUP(F1051,$L$1:$M$4,2,1)</f>
        <v>0.05</v>
      </c>
      <c r="H1051" s="2">
        <f t="shared" si="33"/>
        <v>5.1000000000000005</v>
      </c>
    </row>
    <row r="1052" spans="1:8" x14ac:dyDescent="0.25">
      <c r="A1052" s="1">
        <v>40129</v>
      </c>
      <c r="B1052" s="2" t="s">
        <v>10</v>
      </c>
      <c r="C1052">
        <v>332</v>
      </c>
      <c r="D1052">
        <f>VLOOKUP(YEAR($A1052),cennik__2[],2)</f>
        <v>2.13</v>
      </c>
      <c r="E1052">
        <f t="shared" si="32"/>
        <v>707.16</v>
      </c>
      <c r="F1052" s="2">
        <f>SUMIF(B$2:B1052, B1052, C$2:C1052)</f>
        <v>13988</v>
      </c>
      <c r="G1052" s="2">
        <f>VLOOKUP(F1052,$L$1:$M$4,2,1)</f>
        <v>0.2</v>
      </c>
      <c r="H1052" s="2">
        <f t="shared" si="33"/>
        <v>66.400000000000006</v>
      </c>
    </row>
    <row r="1053" spans="1:8" x14ac:dyDescent="0.25">
      <c r="A1053" s="1">
        <v>40130</v>
      </c>
      <c r="B1053" s="2" t="s">
        <v>22</v>
      </c>
      <c r="C1053">
        <v>95</v>
      </c>
      <c r="D1053">
        <f>VLOOKUP(YEAR($A1053),cennik__2[],2)</f>
        <v>2.13</v>
      </c>
      <c r="E1053">
        <f t="shared" si="32"/>
        <v>202.35</v>
      </c>
      <c r="F1053" s="2">
        <f>SUMIF(B$2:B1053, B1053, C$2:C1053)</f>
        <v>1878</v>
      </c>
      <c r="G1053" s="2">
        <f>VLOOKUP(F1053,$L$1:$M$4,2,1)</f>
        <v>0.1</v>
      </c>
      <c r="H1053" s="2">
        <f t="shared" si="33"/>
        <v>9.5</v>
      </c>
    </row>
    <row r="1054" spans="1:8" x14ac:dyDescent="0.25">
      <c r="A1054" s="1">
        <v>40134</v>
      </c>
      <c r="B1054" s="2" t="s">
        <v>139</v>
      </c>
      <c r="C1054">
        <v>7</v>
      </c>
      <c r="D1054">
        <f>VLOOKUP(YEAR($A1054),cennik__2[],2)</f>
        <v>2.13</v>
      </c>
      <c r="E1054">
        <f t="shared" si="32"/>
        <v>14.91</v>
      </c>
      <c r="F1054" s="2">
        <f>SUMIF(B$2:B1054, B1054, C$2:C1054)</f>
        <v>26</v>
      </c>
      <c r="G1054" s="2">
        <f>VLOOKUP(F1054,$L$1:$M$4,2,1)</f>
        <v>0</v>
      </c>
      <c r="H1054" s="2">
        <f t="shared" si="33"/>
        <v>0</v>
      </c>
    </row>
    <row r="1055" spans="1:8" x14ac:dyDescent="0.25">
      <c r="A1055" s="1">
        <v>40134</v>
      </c>
      <c r="B1055" s="2" t="s">
        <v>17</v>
      </c>
      <c r="C1055">
        <v>276</v>
      </c>
      <c r="D1055">
        <f>VLOOKUP(YEAR($A1055),cennik__2[],2)</f>
        <v>2.13</v>
      </c>
      <c r="E1055">
        <f t="shared" si="32"/>
        <v>587.88</v>
      </c>
      <c r="F1055" s="2">
        <f>SUMIF(B$2:B1055, B1055, C$2:C1055)</f>
        <v>11441</v>
      </c>
      <c r="G1055" s="2">
        <f>VLOOKUP(F1055,$L$1:$M$4,2,1)</f>
        <v>0.2</v>
      </c>
      <c r="H1055" s="2">
        <f t="shared" si="33"/>
        <v>55.2</v>
      </c>
    </row>
    <row r="1056" spans="1:8" x14ac:dyDescent="0.25">
      <c r="A1056" s="1">
        <v>40134</v>
      </c>
      <c r="B1056" s="2" t="s">
        <v>142</v>
      </c>
      <c r="C1056">
        <v>6</v>
      </c>
      <c r="D1056">
        <f>VLOOKUP(YEAR($A1056),cennik__2[],2)</f>
        <v>2.13</v>
      </c>
      <c r="E1056">
        <f t="shared" si="32"/>
        <v>12.78</v>
      </c>
      <c r="F1056" s="2">
        <f>SUMIF(B$2:B1056, B1056, C$2:C1056)</f>
        <v>18</v>
      </c>
      <c r="G1056" s="2">
        <f>VLOOKUP(F1056,$L$1:$M$4,2,1)</f>
        <v>0</v>
      </c>
      <c r="H1056" s="2">
        <f t="shared" si="33"/>
        <v>0</v>
      </c>
    </row>
    <row r="1057" spans="1:8" x14ac:dyDescent="0.25">
      <c r="A1057" s="1">
        <v>40136</v>
      </c>
      <c r="B1057" s="2" t="s">
        <v>48</v>
      </c>
      <c r="C1057">
        <v>232</v>
      </c>
      <c r="D1057">
        <f>VLOOKUP(YEAR($A1057),cennik__2[],2)</f>
        <v>2.13</v>
      </c>
      <c r="E1057">
        <f t="shared" si="32"/>
        <v>494.15999999999997</v>
      </c>
      <c r="F1057" s="2">
        <f>SUMIF(B$2:B1057, B1057, C$2:C1057)</f>
        <v>13515</v>
      </c>
      <c r="G1057" s="2">
        <f>VLOOKUP(F1057,$L$1:$M$4,2,1)</f>
        <v>0.2</v>
      </c>
      <c r="H1057" s="2">
        <f t="shared" si="33"/>
        <v>46.400000000000006</v>
      </c>
    </row>
    <row r="1058" spans="1:8" x14ac:dyDescent="0.25">
      <c r="A1058" s="1">
        <v>40136</v>
      </c>
      <c r="B1058" s="2" t="s">
        <v>69</v>
      </c>
      <c r="C1058">
        <v>162</v>
      </c>
      <c r="D1058">
        <f>VLOOKUP(YEAR($A1058),cennik__2[],2)</f>
        <v>2.13</v>
      </c>
      <c r="E1058">
        <f t="shared" si="32"/>
        <v>345.06</v>
      </c>
      <c r="F1058" s="2">
        <f>SUMIF(B$2:B1058, B1058, C$2:C1058)</f>
        <v>2073</v>
      </c>
      <c r="G1058" s="2">
        <f>VLOOKUP(F1058,$L$1:$M$4,2,1)</f>
        <v>0.1</v>
      </c>
      <c r="H1058" s="2">
        <f t="shared" si="33"/>
        <v>16.2</v>
      </c>
    </row>
    <row r="1059" spans="1:8" x14ac:dyDescent="0.25">
      <c r="A1059" s="1">
        <v>40139</v>
      </c>
      <c r="B1059" s="2" t="s">
        <v>13</v>
      </c>
      <c r="C1059">
        <v>66</v>
      </c>
      <c r="D1059">
        <f>VLOOKUP(YEAR($A1059),cennik__2[],2)</f>
        <v>2.13</v>
      </c>
      <c r="E1059">
        <f t="shared" si="32"/>
        <v>140.57999999999998</v>
      </c>
      <c r="F1059" s="2">
        <f>SUMIF(B$2:B1059, B1059, C$2:C1059)</f>
        <v>1767</v>
      </c>
      <c r="G1059" s="2">
        <f>VLOOKUP(F1059,$L$1:$M$4,2,1)</f>
        <v>0.1</v>
      </c>
      <c r="H1059" s="2">
        <f t="shared" si="33"/>
        <v>6.6000000000000005</v>
      </c>
    </row>
    <row r="1060" spans="1:8" x14ac:dyDescent="0.25">
      <c r="A1060" s="1">
        <v>40139</v>
      </c>
      <c r="B1060" s="2" t="s">
        <v>160</v>
      </c>
      <c r="C1060">
        <v>2</v>
      </c>
      <c r="D1060">
        <f>VLOOKUP(YEAR($A1060),cennik__2[],2)</f>
        <v>2.13</v>
      </c>
      <c r="E1060">
        <f t="shared" si="32"/>
        <v>4.26</v>
      </c>
      <c r="F1060" s="2">
        <f>SUMIF(B$2:B1060, B1060, C$2:C1060)</f>
        <v>4</v>
      </c>
      <c r="G1060" s="2">
        <f>VLOOKUP(F1060,$L$1:$M$4,2,1)</f>
        <v>0</v>
      </c>
      <c r="H1060" s="2">
        <f t="shared" si="33"/>
        <v>0</v>
      </c>
    </row>
    <row r="1061" spans="1:8" x14ac:dyDescent="0.25">
      <c r="A1061" s="1">
        <v>40139</v>
      </c>
      <c r="B1061" s="2" t="s">
        <v>15</v>
      </c>
      <c r="C1061">
        <v>152</v>
      </c>
      <c r="D1061">
        <f>VLOOKUP(YEAR($A1061),cennik__2[],2)</f>
        <v>2.13</v>
      </c>
      <c r="E1061">
        <f t="shared" si="32"/>
        <v>323.76</v>
      </c>
      <c r="F1061" s="2">
        <f>SUMIF(B$2:B1061, B1061, C$2:C1061)</f>
        <v>2441</v>
      </c>
      <c r="G1061" s="2">
        <f>VLOOKUP(F1061,$L$1:$M$4,2,1)</f>
        <v>0.1</v>
      </c>
      <c r="H1061" s="2">
        <f t="shared" si="33"/>
        <v>15.200000000000001</v>
      </c>
    </row>
    <row r="1062" spans="1:8" x14ac:dyDescent="0.25">
      <c r="A1062" s="1">
        <v>40139</v>
      </c>
      <c r="B1062" s="2" t="s">
        <v>204</v>
      </c>
      <c r="C1062">
        <v>2</v>
      </c>
      <c r="D1062">
        <f>VLOOKUP(YEAR($A1062),cennik__2[],2)</f>
        <v>2.13</v>
      </c>
      <c r="E1062">
        <f t="shared" si="32"/>
        <v>4.26</v>
      </c>
      <c r="F1062" s="2">
        <f>SUMIF(B$2:B1062, B1062, C$2:C1062)</f>
        <v>2</v>
      </c>
      <c r="G1062" s="2">
        <f>VLOOKUP(F1062,$L$1:$M$4,2,1)</f>
        <v>0</v>
      </c>
      <c r="H1062" s="2">
        <f t="shared" si="33"/>
        <v>0</v>
      </c>
    </row>
    <row r="1063" spans="1:8" x14ac:dyDescent="0.25">
      <c r="A1063" s="1">
        <v>40142</v>
      </c>
      <c r="B1063" s="2" t="s">
        <v>23</v>
      </c>
      <c r="C1063">
        <v>115</v>
      </c>
      <c r="D1063">
        <f>VLOOKUP(YEAR($A1063),cennik__2[],2)</f>
        <v>2.13</v>
      </c>
      <c r="E1063">
        <f t="shared" si="32"/>
        <v>244.95</v>
      </c>
      <c r="F1063" s="2">
        <f>SUMIF(B$2:B1063, B1063, C$2:C1063)</f>
        <v>714</v>
      </c>
      <c r="G1063" s="2">
        <f>VLOOKUP(F1063,$L$1:$M$4,2,1)</f>
        <v>0.05</v>
      </c>
      <c r="H1063" s="2">
        <f t="shared" si="33"/>
        <v>5.75</v>
      </c>
    </row>
    <row r="1064" spans="1:8" x14ac:dyDescent="0.25">
      <c r="A1064" s="1">
        <v>40142</v>
      </c>
      <c r="B1064" s="2" t="s">
        <v>40</v>
      </c>
      <c r="C1064">
        <v>29</v>
      </c>
      <c r="D1064">
        <f>VLOOKUP(YEAR($A1064),cennik__2[],2)</f>
        <v>2.13</v>
      </c>
      <c r="E1064">
        <f t="shared" si="32"/>
        <v>61.769999999999996</v>
      </c>
      <c r="F1064" s="2">
        <f>SUMIF(B$2:B1064, B1064, C$2:C1064)</f>
        <v>2448</v>
      </c>
      <c r="G1064" s="2">
        <f>VLOOKUP(F1064,$L$1:$M$4,2,1)</f>
        <v>0.1</v>
      </c>
      <c r="H1064" s="2">
        <f t="shared" si="33"/>
        <v>2.9000000000000004</v>
      </c>
    </row>
    <row r="1065" spans="1:8" x14ac:dyDescent="0.25">
      <c r="A1065" s="1">
        <v>40142</v>
      </c>
      <c r="B1065" s="2" t="s">
        <v>38</v>
      </c>
      <c r="C1065">
        <v>91</v>
      </c>
      <c r="D1065">
        <f>VLOOKUP(YEAR($A1065),cennik__2[],2)</f>
        <v>2.13</v>
      </c>
      <c r="E1065">
        <f t="shared" si="32"/>
        <v>193.82999999999998</v>
      </c>
      <c r="F1065" s="2">
        <f>SUMIF(B$2:B1065, B1065, C$2:C1065)</f>
        <v>1430</v>
      </c>
      <c r="G1065" s="2">
        <f>VLOOKUP(F1065,$L$1:$M$4,2,1)</f>
        <v>0.1</v>
      </c>
      <c r="H1065" s="2">
        <f t="shared" si="33"/>
        <v>9.1</v>
      </c>
    </row>
    <row r="1066" spans="1:8" x14ac:dyDescent="0.25">
      <c r="A1066" s="1">
        <v>40144</v>
      </c>
      <c r="B1066" s="2" t="s">
        <v>22</v>
      </c>
      <c r="C1066">
        <v>125</v>
      </c>
      <c r="D1066">
        <f>VLOOKUP(YEAR($A1066),cennik__2[],2)</f>
        <v>2.13</v>
      </c>
      <c r="E1066">
        <f t="shared" si="32"/>
        <v>266.25</v>
      </c>
      <c r="F1066" s="2">
        <f>SUMIF(B$2:B1066, B1066, C$2:C1066)</f>
        <v>2003</v>
      </c>
      <c r="G1066" s="2">
        <f>VLOOKUP(F1066,$L$1:$M$4,2,1)</f>
        <v>0.1</v>
      </c>
      <c r="H1066" s="2">
        <f t="shared" si="33"/>
        <v>12.5</v>
      </c>
    </row>
    <row r="1067" spans="1:8" x14ac:dyDescent="0.25">
      <c r="A1067" s="1">
        <v>40146</v>
      </c>
      <c r="B1067" s="2" t="s">
        <v>64</v>
      </c>
      <c r="C1067">
        <v>40</v>
      </c>
      <c r="D1067">
        <f>VLOOKUP(YEAR($A1067),cennik__2[],2)</f>
        <v>2.13</v>
      </c>
      <c r="E1067">
        <f t="shared" si="32"/>
        <v>85.199999999999989</v>
      </c>
      <c r="F1067" s="2">
        <f>SUMIF(B$2:B1067, B1067, C$2:C1067)</f>
        <v>1722</v>
      </c>
      <c r="G1067" s="2">
        <f>VLOOKUP(F1067,$L$1:$M$4,2,1)</f>
        <v>0.1</v>
      </c>
      <c r="H1067" s="2">
        <f t="shared" si="33"/>
        <v>4</v>
      </c>
    </row>
    <row r="1068" spans="1:8" x14ac:dyDescent="0.25">
      <c r="A1068" s="1">
        <v>40146</v>
      </c>
      <c r="B1068" s="2" t="s">
        <v>12</v>
      </c>
      <c r="C1068">
        <v>279</v>
      </c>
      <c r="D1068">
        <f>VLOOKUP(YEAR($A1068),cennik__2[],2)</f>
        <v>2.13</v>
      </c>
      <c r="E1068">
        <f t="shared" si="32"/>
        <v>594.27</v>
      </c>
      <c r="F1068" s="2">
        <f>SUMIF(B$2:B1068, B1068, C$2:C1068)</f>
        <v>13087</v>
      </c>
      <c r="G1068" s="2">
        <f>VLOOKUP(F1068,$L$1:$M$4,2,1)</f>
        <v>0.2</v>
      </c>
      <c r="H1068" s="2">
        <f t="shared" si="33"/>
        <v>55.800000000000004</v>
      </c>
    </row>
    <row r="1069" spans="1:8" x14ac:dyDescent="0.25">
      <c r="A1069" s="1">
        <v>40147</v>
      </c>
      <c r="B1069" s="2" t="s">
        <v>14</v>
      </c>
      <c r="C1069">
        <v>8</v>
      </c>
      <c r="D1069">
        <f>VLOOKUP(YEAR($A1069),cennik__2[],2)</f>
        <v>2.13</v>
      </c>
      <c r="E1069">
        <f t="shared" si="32"/>
        <v>17.04</v>
      </c>
      <c r="F1069" s="2">
        <f>SUMIF(B$2:B1069, B1069, C$2:C1069)</f>
        <v>25</v>
      </c>
      <c r="G1069" s="2">
        <f>VLOOKUP(F1069,$L$1:$M$4,2,1)</f>
        <v>0</v>
      </c>
      <c r="H1069" s="2">
        <f t="shared" si="33"/>
        <v>0</v>
      </c>
    </row>
    <row r="1070" spans="1:8" x14ac:dyDescent="0.25">
      <c r="A1070" s="1">
        <v>40151</v>
      </c>
      <c r="B1070" s="2" t="s">
        <v>74</v>
      </c>
      <c r="C1070">
        <v>194</v>
      </c>
      <c r="D1070">
        <f>VLOOKUP(YEAR($A1070),cennik__2[],2)</f>
        <v>2.13</v>
      </c>
      <c r="E1070">
        <f t="shared" si="32"/>
        <v>413.21999999999997</v>
      </c>
      <c r="F1070" s="2">
        <f>SUMIF(B$2:B1070, B1070, C$2:C1070)</f>
        <v>1423</v>
      </c>
      <c r="G1070" s="2">
        <f>VLOOKUP(F1070,$L$1:$M$4,2,1)</f>
        <v>0.1</v>
      </c>
      <c r="H1070" s="2">
        <f t="shared" si="33"/>
        <v>19.400000000000002</v>
      </c>
    </row>
    <row r="1071" spans="1:8" x14ac:dyDescent="0.25">
      <c r="A1071" s="1">
        <v>40152</v>
      </c>
      <c r="B1071" s="2" t="s">
        <v>9</v>
      </c>
      <c r="C1071">
        <v>168</v>
      </c>
      <c r="D1071">
        <f>VLOOKUP(YEAR($A1071),cennik__2[],2)</f>
        <v>2.13</v>
      </c>
      <c r="E1071">
        <f t="shared" si="32"/>
        <v>357.84</v>
      </c>
      <c r="F1071" s="2">
        <f>SUMIF(B$2:B1071, B1071, C$2:C1071)</f>
        <v>1553</v>
      </c>
      <c r="G1071" s="2">
        <f>VLOOKUP(F1071,$L$1:$M$4,2,1)</f>
        <v>0.1</v>
      </c>
      <c r="H1071" s="2">
        <f t="shared" si="33"/>
        <v>16.8</v>
      </c>
    </row>
    <row r="1072" spans="1:8" x14ac:dyDescent="0.25">
      <c r="A1072" s="1">
        <v>40153</v>
      </c>
      <c r="B1072" s="2" t="s">
        <v>17</v>
      </c>
      <c r="C1072">
        <v>211</v>
      </c>
      <c r="D1072">
        <f>VLOOKUP(YEAR($A1072),cennik__2[],2)</f>
        <v>2.13</v>
      </c>
      <c r="E1072">
        <f t="shared" si="32"/>
        <v>449.42999999999995</v>
      </c>
      <c r="F1072" s="2">
        <f>SUMIF(B$2:B1072, B1072, C$2:C1072)</f>
        <v>11652</v>
      </c>
      <c r="G1072" s="2">
        <f>VLOOKUP(F1072,$L$1:$M$4,2,1)</f>
        <v>0.2</v>
      </c>
      <c r="H1072" s="2">
        <f t="shared" si="33"/>
        <v>42.2</v>
      </c>
    </row>
    <row r="1073" spans="1:8" x14ac:dyDescent="0.25">
      <c r="A1073" s="1">
        <v>40153</v>
      </c>
      <c r="B1073" s="2" t="s">
        <v>158</v>
      </c>
      <c r="C1073">
        <v>19</v>
      </c>
      <c r="D1073">
        <f>VLOOKUP(YEAR($A1073),cennik__2[],2)</f>
        <v>2.13</v>
      </c>
      <c r="E1073">
        <f t="shared" si="32"/>
        <v>40.47</v>
      </c>
      <c r="F1073" s="2">
        <f>SUMIF(B$2:B1073, B1073, C$2:C1073)</f>
        <v>34</v>
      </c>
      <c r="G1073" s="2">
        <f>VLOOKUP(F1073,$L$1:$M$4,2,1)</f>
        <v>0</v>
      </c>
      <c r="H1073" s="2">
        <f t="shared" si="33"/>
        <v>0</v>
      </c>
    </row>
    <row r="1074" spans="1:8" x14ac:dyDescent="0.25">
      <c r="A1074" s="1">
        <v>40155</v>
      </c>
      <c r="B1074" s="2" t="s">
        <v>156</v>
      </c>
      <c r="C1074">
        <v>16</v>
      </c>
      <c r="D1074">
        <f>VLOOKUP(YEAR($A1074),cennik__2[],2)</f>
        <v>2.13</v>
      </c>
      <c r="E1074">
        <f t="shared" si="32"/>
        <v>34.08</v>
      </c>
      <c r="F1074" s="2">
        <f>SUMIF(B$2:B1074, B1074, C$2:C1074)</f>
        <v>21</v>
      </c>
      <c r="G1074" s="2">
        <f>VLOOKUP(F1074,$L$1:$M$4,2,1)</f>
        <v>0</v>
      </c>
      <c r="H1074" s="2">
        <f t="shared" si="33"/>
        <v>0</v>
      </c>
    </row>
    <row r="1075" spans="1:8" x14ac:dyDescent="0.25">
      <c r="A1075" s="1">
        <v>40158</v>
      </c>
      <c r="B1075" s="2" t="s">
        <v>30</v>
      </c>
      <c r="C1075">
        <v>18</v>
      </c>
      <c r="D1075">
        <f>VLOOKUP(YEAR($A1075),cennik__2[],2)</f>
        <v>2.13</v>
      </c>
      <c r="E1075">
        <f t="shared" si="32"/>
        <v>38.339999999999996</v>
      </c>
      <c r="F1075" s="2">
        <f>SUMIF(B$2:B1075, B1075, C$2:C1075)</f>
        <v>66</v>
      </c>
      <c r="G1075" s="2">
        <f>VLOOKUP(F1075,$L$1:$M$4,2,1)</f>
        <v>0</v>
      </c>
      <c r="H1075" s="2">
        <f t="shared" si="33"/>
        <v>0</v>
      </c>
    </row>
    <row r="1076" spans="1:8" x14ac:dyDescent="0.25">
      <c r="A1076" s="1">
        <v>40158</v>
      </c>
      <c r="B1076" s="2" t="s">
        <v>10</v>
      </c>
      <c r="C1076">
        <v>399</v>
      </c>
      <c r="D1076">
        <f>VLOOKUP(YEAR($A1076),cennik__2[],2)</f>
        <v>2.13</v>
      </c>
      <c r="E1076">
        <f t="shared" si="32"/>
        <v>849.87</v>
      </c>
      <c r="F1076" s="2">
        <f>SUMIF(B$2:B1076, B1076, C$2:C1076)</f>
        <v>14387</v>
      </c>
      <c r="G1076" s="2">
        <f>VLOOKUP(F1076,$L$1:$M$4,2,1)</f>
        <v>0.2</v>
      </c>
      <c r="H1076" s="2">
        <f t="shared" si="33"/>
        <v>79.800000000000011</v>
      </c>
    </row>
    <row r="1077" spans="1:8" x14ac:dyDescent="0.25">
      <c r="A1077" s="1">
        <v>40160</v>
      </c>
      <c r="B1077" s="2" t="s">
        <v>205</v>
      </c>
      <c r="C1077">
        <v>11</v>
      </c>
      <c r="D1077">
        <f>VLOOKUP(YEAR($A1077),cennik__2[],2)</f>
        <v>2.13</v>
      </c>
      <c r="E1077">
        <f t="shared" si="32"/>
        <v>23.43</v>
      </c>
      <c r="F1077" s="2">
        <f>SUMIF(B$2:B1077, B1077, C$2:C1077)</f>
        <v>11</v>
      </c>
      <c r="G1077" s="2">
        <f>VLOOKUP(F1077,$L$1:$M$4,2,1)</f>
        <v>0</v>
      </c>
      <c r="H1077" s="2">
        <f t="shared" si="33"/>
        <v>0</v>
      </c>
    </row>
    <row r="1078" spans="1:8" x14ac:dyDescent="0.25">
      <c r="A1078" s="1">
        <v>40164</v>
      </c>
      <c r="B1078" s="2" t="s">
        <v>26</v>
      </c>
      <c r="C1078">
        <v>131</v>
      </c>
      <c r="D1078">
        <f>VLOOKUP(YEAR($A1078),cennik__2[],2)</f>
        <v>2.13</v>
      </c>
      <c r="E1078">
        <f t="shared" si="32"/>
        <v>279.02999999999997</v>
      </c>
      <c r="F1078" s="2">
        <f>SUMIF(B$2:B1078, B1078, C$2:C1078)</f>
        <v>2535</v>
      </c>
      <c r="G1078" s="2">
        <f>VLOOKUP(F1078,$L$1:$M$4,2,1)</f>
        <v>0.1</v>
      </c>
      <c r="H1078" s="2">
        <f t="shared" si="33"/>
        <v>13.100000000000001</v>
      </c>
    </row>
    <row r="1079" spans="1:8" x14ac:dyDescent="0.25">
      <c r="A1079" s="1">
        <v>40165</v>
      </c>
      <c r="B1079" s="2" t="s">
        <v>42</v>
      </c>
      <c r="C1079">
        <v>67</v>
      </c>
      <c r="D1079">
        <f>VLOOKUP(YEAR($A1079),cennik__2[],2)</f>
        <v>2.13</v>
      </c>
      <c r="E1079">
        <f t="shared" si="32"/>
        <v>142.70999999999998</v>
      </c>
      <c r="F1079" s="2">
        <f>SUMIF(B$2:B1079, B1079, C$2:C1079)</f>
        <v>1027</v>
      </c>
      <c r="G1079" s="2">
        <f>VLOOKUP(F1079,$L$1:$M$4,2,1)</f>
        <v>0.1</v>
      </c>
      <c r="H1079" s="2">
        <f t="shared" si="33"/>
        <v>6.7</v>
      </c>
    </row>
    <row r="1080" spans="1:8" x14ac:dyDescent="0.25">
      <c r="A1080" s="1">
        <v>40166</v>
      </c>
      <c r="B1080" s="2" t="s">
        <v>13</v>
      </c>
      <c r="C1080">
        <v>151</v>
      </c>
      <c r="D1080">
        <f>VLOOKUP(YEAR($A1080),cennik__2[],2)</f>
        <v>2.13</v>
      </c>
      <c r="E1080">
        <f t="shared" si="32"/>
        <v>321.63</v>
      </c>
      <c r="F1080" s="2">
        <f>SUMIF(B$2:B1080, B1080, C$2:C1080)</f>
        <v>1918</v>
      </c>
      <c r="G1080" s="2">
        <f>VLOOKUP(F1080,$L$1:$M$4,2,1)</f>
        <v>0.1</v>
      </c>
      <c r="H1080" s="2">
        <f t="shared" si="33"/>
        <v>15.100000000000001</v>
      </c>
    </row>
    <row r="1081" spans="1:8" x14ac:dyDescent="0.25">
      <c r="A1081" s="1">
        <v>40171</v>
      </c>
      <c r="B1081" s="2" t="s">
        <v>26</v>
      </c>
      <c r="C1081">
        <v>105</v>
      </c>
      <c r="D1081">
        <f>VLOOKUP(YEAR($A1081),cennik__2[],2)</f>
        <v>2.13</v>
      </c>
      <c r="E1081">
        <f t="shared" si="32"/>
        <v>223.64999999999998</v>
      </c>
      <c r="F1081" s="2">
        <f>SUMIF(B$2:B1081, B1081, C$2:C1081)</f>
        <v>2640</v>
      </c>
      <c r="G1081" s="2">
        <f>VLOOKUP(F1081,$L$1:$M$4,2,1)</f>
        <v>0.1</v>
      </c>
      <c r="H1081" s="2">
        <f t="shared" si="33"/>
        <v>10.5</v>
      </c>
    </row>
    <row r="1082" spans="1:8" x14ac:dyDescent="0.25">
      <c r="A1082" s="1">
        <v>40172</v>
      </c>
      <c r="B1082" s="2" t="s">
        <v>74</v>
      </c>
      <c r="C1082">
        <v>132</v>
      </c>
      <c r="D1082">
        <f>VLOOKUP(YEAR($A1082),cennik__2[],2)</f>
        <v>2.13</v>
      </c>
      <c r="E1082">
        <f t="shared" si="32"/>
        <v>281.15999999999997</v>
      </c>
      <c r="F1082" s="2">
        <f>SUMIF(B$2:B1082, B1082, C$2:C1082)</f>
        <v>1555</v>
      </c>
      <c r="G1082" s="2">
        <f>VLOOKUP(F1082,$L$1:$M$4,2,1)</f>
        <v>0.1</v>
      </c>
      <c r="H1082" s="2">
        <f t="shared" si="33"/>
        <v>13.200000000000001</v>
      </c>
    </row>
    <row r="1083" spans="1:8" x14ac:dyDescent="0.25">
      <c r="A1083" s="1">
        <v>40172</v>
      </c>
      <c r="B1083" s="2" t="s">
        <v>20</v>
      </c>
      <c r="C1083">
        <v>142</v>
      </c>
      <c r="D1083">
        <f>VLOOKUP(YEAR($A1083),cennik__2[],2)</f>
        <v>2.13</v>
      </c>
      <c r="E1083">
        <f t="shared" si="32"/>
        <v>302.45999999999998</v>
      </c>
      <c r="F1083" s="2">
        <f>SUMIF(B$2:B1083, B1083, C$2:C1083)</f>
        <v>9766</v>
      </c>
      <c r="G1083" s="2">
        <f>VLOOKUP(F1083,$L$1:$M$4,2,1)</f>
        <v>0.1</v>
      </c>
      <c r="H1083" s="2">
        <f t="shared" si="33"/>
        <v>14.200000000000001</v>
      </c>
    </row>
    <row r="1084" spans="1:8" x14ac:dyDescent="0.25">
      <c r="A1084" s="1">
        <v>40172</v>
      </c>
      <c r="B1084" s="2" t="s">
        <v>206</v>
      </c>
      <c r="C1084">
        <v>17</v>
      </c>
      <c r="D1084">
        <f>VLOOKUP(YEAR($A1084),cennik__2[],2)</f>
        <v>2.13</v>
      </c>
      <c r="E1084">
        <f t="shared" si="32"/>
        <v>36.21</v>
      </c>
      <c r="F1084" s="2">
        <f>SUMIF(B$2:B1084, B1084, C$2:C1084)</f>
        <v>17</v>
      </c>
      <c r="G1084" s="2">
        <f>VLOOKUP(F1084,$L$1:$M$4,2,1)</f>
        <v>0</v>
      </c>
      <c r="H1084" s="2">
        <f t="shared" si="33"/>
        <v>0</v>
      </c>
    </row>
    <row r="1085" spans="1:8" x14ac:dyDescent="0.25">
      <c r="A1085" s="1">
        <v>40173</v>
      </c>
      <c r="B1085" s="2" t="s">
        <v>10</v>
      </c>
      <c r="C1085">
        <v>444</v>
      </c>
      <c r="D1085">
        <f>VLOOKUP(YEAR($A1085),cennik__2[],2)</f>
        <v>2.13</v>
      </c>
      <c r="E1085">
        <f t="shared" si="32"/>
        <v>945.71999999999991</v>
      </c>
      <c r="F1085" s="2">
        <f>SUMIF(B$2:B1085, B1085, C$2:C1085)</f>
        <v>14831</v>
      </c>
      <c r="G1085" s="2">
        <f>VLOOKUP(F1085,$L$1:$M$4,2,1)</f>
        <v>0.2</v>
      </c>
      <c r="H1085" s="2">
        <f t="shared" si="33"/>
        <v>88.800000000000011</v>
      </c>
    </row>
    <row r="1086" spans="1:8" x14ac:dyDescent="0.25">
      <c r="A1086" s="1">
        <v>40173</v>
      </c>
      <c r="B1086" s="2" t="s">
        <v>53</v>
      </c>
      <c r="C1086">
        <v>294</v>
      </c>
      <c r="D1086">
        <f>VLOOKUP(YEAR($A1086),cennik__2[],2)</f>
        <v>2.13</v>
      </c>
      <c r="E1086">
        <f t="shared" si="32"/>
        <v>626.21999999999991</v>
      </c>
      <c r="F1086" s="2">
        <f>SUMIF(B$2:B1086, B1086, C$2:C1086)</f>
        <v>14310</v>
      </c>
      <c r="G1086" s="2">
        <f>VLOOKUP(F1086,$L$1:$M$4,2,1)</f>
        <v>0.2</v>
      </c>
      <c r="H1086" s="2">
        <f t="shared" si="33"/>
        <v>58.800000000000004</v>
      </c>
    </row>
    <row r="1087" spans="1:8" x14ac:dyDescent="0.25">
      <c r="A1087" s="1">
        <v>40174</v>
      </c>
      <c r="B1087" s="2" t="s">
        <v>10</v>
      </c>
      <c r="C1087">
        <v>274</v>
      </c>
      <c r="D1087">
        <f>VLOOKUP(YEAR($A1087),cennik__2[],2)</f>
        <v>2.13</v>
      </c>
      <c r="E1087">
        <f t="shared" si="32"/>
        <v>583.62</v>
      </c>
      <c r="F1087" s="2">
        <f>SUMIF(B$2:B1087, B1087, C$2:C1087)</f>
        <v>15105</v>
      </c>
      <c r="G1087" s="2">
        <f>VLOOKUP(F1087,$L$1:$M$4,2,1)</f>
        <v>0.2</v>
      </c>
      <c r="H1087" s="2">
        <f t="shared" si="33"/>
        <v>54.800000000000004</v>
      </c>
    </row>
    <row r="1088" spans="1:8" x14ac:dyDescent="0.25">
      <c r="A1088" s="1">
        <v>40176</v>
      </c>
      <c r="B1088" s="2" t="s">
        <v>38</v>
      </c>
      <c r="C1088">
        <v>168</v>
      </c>
      <c r="D1088">
        <f>VLOOKUP(YEAR($A1088),cennik__2[],2)</f>
        <v>2.13</v>
      </c>
      <c r="E1088">
        <f t="shared" si="32"/>
        <v>357.84</v>
      </c>
      <c r="F1088" s="2">
        <f>SUMIF(B$2:B1088, B1088, C$2:C1088)</f>
        <v>1598</v>
      </c>
      <c r="G1088" s="2">
        <f>VLOOKUP(F1088,$L$1:$M$4,2,1)</f>
        <v>0.1</v>
      </c>
      <c r="H1088" s="2">
        <f t="shared" si="33"/>
        <v>16.8</v>
      </c>
    </row>
    <row r="1089" spans="1:8" x14ac:dyDescent="0.25">
      <c r="A1089" s="1">
        <v>40177</v>
      </c>
      <c r="B1089" s="2" t="s">
        <v>11</v>
      </c>
      <c r="C1089">
        <v>115</v>
      </c>
      <c r="D1089">
        <f>VLOOKUP(YEAR($A1089),cennik__2[],2)</f>
        <v>2.13</v>
      </c>
      <c r="E1089">
        <f t="shared" si="32"/>
        <v>244.95</v>
      </c>
      <c r="F1089" s="2">
        <f>SUMIF(B$2:B1089, B1089, C$2:C1089)</f>
        <v>1918</v>
      </c>
      <c r="G1089" s="2">
        <f>VLOOKUP(F1089,$L$1:$M$4,2,1)</f>
        <v>0.1</v>
      </c>
      <c r="H1089" s="2">
        <f t="shared" si="33"/>
        <v>11.5</v>
      </c>
    </row>
    <row r="1090" spans="1:8" x14ac:dyDescent="0.25">
      <c r="A1090" s="1">
        <v>40177</v>
      </c>
      <c r="B1090" s="2" t="s">
        <v>33</v>
      </c>
      <c r="C1090">
        <v>126</v>
      </c>
      <c r="D1090">
        <f>VLOOKUP(YEAR($A1090),cennik__2[],2)</f>
        <v>2.13</v>
      </c>
      <c r="E1090">
        <f t="shared" ref="E1090:E1153" si="34">C1090*D1090</f>
        <v>268.38</v>
      </c>
      <c r="F1090" s="2">
        <f>SUMIF(B$2:B1090, B1090, C$2:C1090)</f>
        <v>2849</v>
      </c>
      <c r="G1090" s="2">
        <f>VLOOKUP(F1090,$L$1:$M$4,2,1)</f>
        <v>0.1</v>
      </c>
      <c r="H1090" s="2">
        <f t="shared" ref="H1090:H1153" si="35">C1090*G1090</f>
        <v>12.600000000000001</v>
      </c>
    </row>
    <row r="1091" spans="1:8" x14ac:dyDescent="0.25">
      <c r="A1091" s="1">
        <v>40180</v>
      </c>
      <c r="B1091" s="2" t="s">
        <v>31</v>
      </c>
      <c r="C1091">
        <v>73</v>
      </c>
      <c r="D1091">
        <f>VLOOKUP(YEAR($A1091),cennik__2[],2)</f>
        <v>2.1</v>
      </c>
      <c r="E1091">
        <f t="shared" si="34"/>
        <v>153.30000000000001</v>
      </c>
      <c r="F1091" s="2">
        <f>SUMIF(B$2:B1091, B1091, C$2:C1091)</f>
        <v>2122</v>
      </c>
      <c r="G1091" s="2">
        <f>VLOOKUP(F1091,$L$1:$M$4,2,1)</f>
        <v>0.1</v>
      </c>
      <c r="H1091" s="2">
        <f t="shared" si="35"/>
        <v>7.3000000000000007</v>
      </c>
    </row>
    <row r="1092" spans="1:8" x14ac:dyDescent="0.25">
      <c r="A1092" s="1">
        <v>40180</v>
      </c>
      <c r="B1092" s="2" t="s">
        <v>25</v>
      </c>
      <c r="C1092">
        <v>413</v>
      </c>
      <c r="D1092">
        <f>VLOOKUP(YEAR($A1092),cennik__2[],2)</f>
        <v>2.1</v>
      </c>
      <c r="E1092">
        <f t="shared" si="34"/>
        <v>867.30000000000007</v>
      </c>
      <c r="F1092" s="2">
        <f>SUMIF(B$2:B1092, B1092, C$2:C1092)</f>
        <v>11507</v>
      </c>
      <c r="G1092" s="2">
        <f>VLOOKUP(F1092,$L$1:$M$4,2,1)</f>
        <v>0.2</v>
      </c>
      <c r="H1092" s="2">
        <f t="shared" si="35"/>
        <v>82.600000000000009</v>
      </c>
    </row>
    <row r="1093" spans="1:8" x14ac:dyDescent="0.25">
      <c r="A1093" s="1">
        <v>40181</v>
      </c>
      <c r="B1093" s="2" t="s">
        <v>10</v>
      </c>
      <c r="C1093">
        <v>393</v>
      </c>
      <c r="D1093">
        <f>VLOOKUP(YEAR($A1093),cennik__2[],2)</f>
        <v>2.1</v>
      </c>
      <c r="E1093">
        <f t="shared" si="34"/>
        <v>825.30000000000007</v>
      </c>
      <c r="F1093" s="2">
        <f>SUMIF(B$2:B1093, B1093, C$2:C1093)</f>
        <v>15498</v>
      </c>
      <c r="G1093" s="2">
        <f>VLOOKUP(F1093,$L$1:$M$4,2,1)</f>
        <v>0.2</v>
      </c>
      <c r="H1093" s="2">
        <f t="shared" si="35"/>
        <v>78.600000000000009</v>
      </c>
    </row>
    <row r="1094" spans="1:8" x14ac:dyDescent="0.25">
      <c r="A1094" s="1">
        <v>40184</v>
      </c>
      <c r="B1094" s="2" t="s">
        <v>146</v>
      </c>
      <c r="C1094">
        <v>13</v>
      </c>
      <c r="D1094">
        <f>VLOOKUP(YEAR($A1094),cennik__2[],2)</f>
        <v>2.1</v>
      </c>
      <c r="E1094">
        <f t="shared" si="34"/>
        <v>27.3</v>
      </c>
      <c r="F1094" s="2">
        <f>SUMIF(B$2:B1094, B1094, C$2:C1094)</f>
        <v>22</v>
      </c>
      <c r="G1094" s="2">
        <f>VLOOKUP(F1094,$L$1:$M$4,2,1)</f>
        <v>0</v>
      </c>
      <c r="H1094" s="2">
        <f t="shared" si="35"/>
        <v>0</v>
      </c>
    </row>
    <row r="1095" spans="1:8" x14ac:dyDescent="0.25">
      <c r="A1095" s="1">
        <v>40185</v>
      </c>
      <c r="B1095" s="2" t="s">
        <v>25</v>
      </c>
      <c r="C1095">
        <v>211</v>
      </c>
      <c r="D1095">
        <f>VLOOKUP(YEAR($A1095),cennik__2[],2)</f>
        <v>2.1</v>
      </c>
      <c r="E1095">
        <f t="shared" si="34"/>
        <v>443.1</v>
      </c>
      <c r="F1095" s="2">
        <f>SUMIF(B$2:B1095, B1095, C$2:C1095)</f>
        <v>11718</v>
      </c>
      <c r="G1095" s="2">
        <f>VLOOKUP(F1095,$L$1:$M$4,2,1)</f>
        <v>0.2</v>
      </c>
      <c r="H1095" s="2">
        <f t="shared" si="35"/>
        <v>42.2</v>
      </c>
    </row>
    <row r="1096" spans="1:8" x14ac:dyDescent="0.25">
      <c r="A1096" s="1">
        <v>40189</v>
      </c>
      <c r="B1096" s="2" t="s">
        <v>64</v>
      </c>
      <c r="C1096">
        <v>116</v>
      </c>
      <c r="D1096">
        <f>VLOOKUP(YEAR($A1096),cennik__2[],2)</f>
        <v>2.1</v>
      </c>
      <c r="E1096">
        <f t="shared" si="34"/>
        <v>243.60000000000002</v>
      </c>
      <c r="F1096" s="2">
        <f>SUMIF(B$2:B1096, B1096, C$2:C1096)</f>
        <v>1838</v>
      </c>
      <c r="G1096" s="2">
        <f>VLOOKUP(F1096,$L$1:$M$4,2,1)</f>
        <v>0.1</v>
      </c>
      <c r="H1096" s="2">
        <f t="shared" si="35"/>
        <v>11.600000000000001</v>
      </c>
    </row>
    <row r="1097" spans="1:8" x14ac:dyDescent="0.25">
      <c r="A1097" s="1">
        <v>40189</v>
      </c>
      <c r="B1097" s="2" t="s">
        <v>3</v>
      </c>
      <c r="C1097">
        <v>9</v>
      </c>
      <c r="D1097">
        <f>VLOOKUP(YEAR($A1097),cennik__2[],2)</f>
        <v>2.1</v>
      </c>
      <c r="E1097">
        <f t="shared" si="34"/>
        <v>18.900000000000002</v>
      </c>
      <c r="F1097" s="2">
        <f>SUMIF(B$2:B1097, B1097, C$2:C1097)</f>
        <v>39</v>
      </c>
      <c r="G1097" s="2">
        <f>VLOOKUP(F1097,$L$1:$M$4,2,1)</f>
        <v>0</v>
      </c>
      <c r="H1097" s="2">
        <f t="shared" si="35"/>
        <v>0</v>
      </c>
    </row>
    <row r="1098" spans="1:8" x14ac:dyDescent="0.25">
      <c r="A1098" s="1">
        <v>40193</v>
      </c>
      <c r="B1098" s="2" t="s">
        <v>48</v>
      </c>
      <c r="C1098">
        <v>117</v>
      </c>
      <c r="D1098">
        <f>VLOOKUP(YEAR($A1098),cennik__2[],2)</f>
        <v>2.1</v>
      </c>
      <c r="E1098">
        <f t="shared" si="34"/>
        <v>245.70000000000002</v>
      </c>
      <c r="F1098" s="2">
        <f>SUMIF(B$2:B1098, B1098, C$2:C1098)</f>
        <v>13632</v>
      </c>
      <c r="G1098" s="2">
        <f>VLOOKUP(F1098,$L$1:$M$4,2,1)</f>
        <v>0.2</v>
      </c>
      <c r="H1098" s="2">
        <f t="shared" si="35"/>
        <v>23.400000000000002</v>
      </c>
    </row>
    <row r="1099" spans="1:8" x14ac:dyDescent="0.25">
      <c r="A1099" s="1">
        <v>40194</v>
      </c>
      <c r="B1099" s="2" t="s">
        <v>53</v>
      </c>
      <c r="C1099">
        <v>221</v>
      </c>
      <c r="D1099">
        <f>VLOOKUP(YEAR($A1099),cennik__2[],2)</f>
        <v>2.1</v>
      </c>
      <c r="E1099">
        <f t="shared" si="34"/>
        <v>464.1</v>
      </c>
      <c r="F1099" s="2">
        <f>SUMIF(B$2:B1099, B1099, C$2:C1099)</f>
        <v>14531</v>
      </c>
      <c r="G1099" s="2">
        <f>VLOOKUP(F1099,$L$1:$M$4,2,1)</f>
        <v>0.2</v>
      </c>
      <c r="H1099" s="2">
        <f t="shared" si="35"/>
        <v>44.2</v>
      </c>
    </row>
    <row r="1100" spans="1:8" x14ac:dyDescent="0.25">
      <c r="A1100" s="1">
        <v>40198</v>
      </c>
      <c r="B1100" s="2" t="s">
        <v>155</v>
      </c>
      <c r="C1100">
        <v>9</v>
      </c>
      <c r="D1100">
        <f>VLOOKUP(YEAR($A1100),cennik__2[],2)</f>
        <v>2.1</v>
      </c>
      <c r="E1100">
        <f t="shared" si="34"/>
        <v>18.900000000000002</v>
      </c>
      <c r="F1100" s="2">
        <f>SUMIF(B$2:B1100, B1100, C$2:C1100)</f>
        <v>21</v>
      </c>
      <c r="G1100" s="2">
        <f>VLOOKUP(F1100,$L$1:$M$4,2,1)</f>
        <v>0</v>
      </c>
      <c r="H1100" s="2">
        <f t="shared" si="35"/>
        <v>0</v>
      </c>
    </row>
    <row r="1101" spans="1:8" x14ac:dyDescent="0.25">
      <c r="A1101" s="1">
        <v>40199</v>
      </c>
      <c r="B1101" s="2" t="s">
        <v>20</v>
      </c>
      <c r="C1101">
        <v>214</v>
      </c>
      <c r="D1101">
        <f>VLOOKUP(YEAR($A1101),cennik__2[],2)</f>
        <v>2.1</v>
      </c>
      <c r="E1101">
        <f t="shared" si="34"/>
        <v>449.40000000000003</v>
      </c>
      <c r="F1101" s="2">
        <f>SUMIF(B$2:B1101, B1101, C$2:C1101)</f>
        <v>9980</v>
      </c>
      <c r="G1101" s="2">
        <f>VLOOKUP(F1101,$L$1:$M$4,2,1)</f>
        <v>0.1</v>
      </c>
      <c r="H1101" s="2">
        <f t="shared" si="35"/>
        <v>21.400000000000002</v>
      </c>
    </row>
    <row r="1102" spans="1:8" x14ac:dyDescent="0.25">
      <c r="A1102" s="1">
        <v>40200</v>
      </c>
      <c r="B1102" s="2" t="s">
        <v>40</v>
      </c>
      <c r="C1102">
        <v>138</v>
      </c>
      <c r="D1102">
        <f>VLOOKUP(YEAR($A1102),cennik__2[],2)</f>
        <v>2.1</v>
      </c>
      <c r="E1102">
        <f t="shared" si="34"/>
        <v>289.8</v>
      </c>
      <c r="F1102" s="2">
        <f>SUMIF(B$2:B1102, B1102, C$2:C1102)</f>
        <v>2586</v>
      </c>
      <c r="G1102" s="2">
        <f>VLOOKUP(F1102,$L$1:$M$4,2,1)</f>
        <v>0.1</v>
      </c>
      <c r="H1102" s="2">
        <f t="shared" si="35"/>
        <v>13.8</v>
      </c>
    </row>
    <row r="1103" spans="1:8" x14ac:dyDescent="0.25">
      <c r="A1103" s="1">
        <v>40201</v>
      </c>
      <c r="B1103" s="2" t="s">
        <v>84</v>
      </c>
      <c r="C1103">
        <v>11</v>
      </c>
      <c r="D1103">
        <f>VLOOKUP(YEAR($A1103),cennik__2[],2)</f>
        <v>2.1</v>
      </c>
      <c r="E1103">
        <f t="shared" si="34"/>
        <v>23.1</v>
      </c>
      <c r="F1103" s="2">
        <f>SUMIF(B$2:B1103, B1103, C$2:C1103)</f>
        <v>28</v>
      </c>
      <c r="G1103" s="2">
        <f>VLOOKUP(F1103,$L$1:$M$4,2,1)</f>
        <v>0</v>
      </c>
      <c r="H1103" s="2">
        <f t="shared" si="35"/>
        <v>0</v>
      </c>
    </row>
    <row r="1104" spans="1:8" x14ac:dyDescent="0.25">
      <c r="A1104" s="1">
        <v>40201</v>
      </c>
      <c r="B1104" s="2" t="s">
        <v>55</v>
      </c>
      <c r="C1104">
        <v>128</v>
      </c>
      <c r="D1104">
        <f>VLOOKUP(YEAR($A1104),cennik__2[],2)</f>
        <v>2.1</v>
      </c>
      <c r="E1104">
        <f t="shared" si="34"/>
        <v>268.8</v>
      </c>
      <c r="F1104" s="2">
        <f>SUMIF(B$2:B1104, B1104, C$2:C1104)</f>
        <v>2030</v>
      </c>
      <c r="G1104" s="2">
        <f>VLOOKUP(F1104,$L$1:$M$4,2,1)</f>
        <v>0.1</v>
      </c>
      <c r="H1104" s="2">
        <f t="shared" si="35"/>
        <v>12.8</v>
      </c>
    </row>
    <row r="1105" spans="1:8" x14ac:dyDescent="0.25">
      <c r="A1105" s="1">
        <v>40202</v>
      </c>
      <c r="B1105" s="2" t="s">
        <v>20</v>
      </c>
      <c r="C1105">
        <v>376</v>
      </c>
      <c r="D1105">
        <f>VLOOKUP(YEAR($A1105),cennik__2[],2)</f>
        <v>2.1</v>
      </c>
      <c r="E1105">
        <f t="shared" si="34"/>
        <v>789.6</v>
      </c>
      <c r="F1105" s="2">
        <f>SUMIF(B$2:B1105, B1105, C$2:C1105)</f>
        <v>10356</v>
      </c>
      <c r="G1105" s="2">
        <f>VLOOKUP(F1105,$L$1:$M$4,2,1)</f>
        <v>0.2</v>
      </c>
      <c r="H1105" s="2">
        <f t="shared" si="35"/>
        <v>75.2</v>
      </c>
    </row>
    <row r="1106" spans="1:8" x14ac:dyDescent="0.25">
      <c r="A1106" s="1">
        <v>40203</v>
      </c>
      <c r="B1106" s="2" t="s">
        <v>20</v>
      </c>
      <c r="C1106">
        <v>121</v>
      </c>
      <c r="D1106">
        <f>VLOOKUP(YEAR($A1106),cennik__2[],2)</f>
        <v>2.1</v>
      </c>
      <c r="E1106">
        <f t="shared" si="34"/>
        <v>254.10000000000002</v>
      </c>
      <c r="F1106" s="2">
        <f>SUMIF(B$2:B1106, B1106, C$2:C1106)</f>
        <v>10477</v>
      </c>
      <c r="G1106" s="2">
        <f>VLOOKUP(F1106,$L$1:$M$4,2,1)</f>
        <v>0.2</v>
      </c>
      <c r="H1106" s="2">
        <f t="shared" si="35"/>
        <v>24.200000000000003</v>
      </c>
    </row>
    <row r="1107" spans="1:8" x14ac:dyDescent="0.25">
      <c r="A1107" s="1">
        <v>40203</v>
      </c>
      <c r="B1107" s="2" t="s">
        <v>17</v>
      </c>
      <c r="C1107">
        <v>200</v>
      </c>
      <c r="D1107">
        <f>VLOOKUP(YEAR($A1107),cennik__2[],2)</f>
        <v>2.1</v>
      </c>
      <c r="E1107">
        <f t="shared" si="34"/>
        <v>420</v>
      </c>
      <c r="F1107" s="2">
        <f>SUMIF(B$2:B1107, B1107, C$2:C1107)</f>
        <v>11852</v>
      </c>
      <c r="G1107" s="2">
        <f>VLOOKUP(F1107,$L$1:$M$4,2,1)</f>
        <v>0.2</v>
      </c>
      <c r="H1107" s="2">
        <f t="shared" si="35"/>
        <v>40</v>
      </c>
    </row>
    <row r="1108" spans="1:8" x14ac:dyDescent="0.25">
      <c r="A1108" s="1">
        <v>40204</v>
      </c>
      <c r="B1108" s="2" t="s">
        <v>20</v>
      </c>
      <c r="C1108">
        <v>500</v>
      </c>
      <c r="D1108">
        <f>VLOOKUP(YEAR($A1108),cennik__2[],2)</f>
        <v>2.1</v>
      </c>
      <c r="E1108">
        <f t="shared" si="34"/>
        <v>1050</v>
      </c>
      <c r="F1108" s="2">
        <f>SUMIF(B$2:B1108, B1108, C$2:C1108)</f>
        <v>10977</v>
      </c>
      <c r="G1108" s="2">
        <f>VLOOKUP(F1108,$L$1:$M$4,2,1)</f>
        <v>0.2</v>
      </c>
      <c r="H1108" s="2">
        <f t="shared" si="35"/>
        <v>100</v>
      </c>
    </row>
    <row r="1109" spans="1:8" x14ac:dyDescent="0.25">
      <c r="A1109" s="1">
        <v>40206</v>
      </c>
      <c r="B1109" s="2" t="s">
        <v>74</v>
      </c>
      <c r="C1109">
        <v>108</v>
      </c>
      <c r="D1109">
        <f>VLOOKUP(YEAR($A1109),cennik__2[],2)</f>
        <v>2.1</v>
      </c>
      <c r="E1109">
        <f t="shared" si="34"/>
        <v>226.8</v>
      </c>
      <c r="F1109" s="2">
        <f>SUMIF(B$2:B1109, B1109, C$2:C1109)</f>
        <v>1663</v>
      </c>
      <c r="G1109" s="2">
        <f>VLOOKUP(F1109,$L$1:$M$4,2,1)</f>
        <v>0.1</v>
      </c>
      <c r="H1109" s="2">
        <f t="shared" si="35"/>
        <v>10.8</v>
      </c>
    </row>
    <row r="1110" spans="1:8" x14ac:dyDescent="0.25">
      <c r="A1110" s="1">
        <v>40207</v>
      </c>
      <c r="B1110" s="2" t="s">
        <v>28</v>
      </c>
      <c r="C1110">
        <v>59</v>
      </c>
      <c r="D1110">
        <f>VLOOKUP(YEAR($A1110),cennik__2[],2)</f>
        <v>2.1</v>
      </c>
      <c r="E1110">
        <f t="shared" si="34"/>
        <v>123.9</v>
      </c>
      <c r="F1110" s="2">
        <f>SUMIF(B$2:B1110, B1110, C$2:C1110)</f>
        <v>1141</v>
      </c>
      <c r="G1110" s="2">
        <f>VLOOKUP(F1110,$L$1:$M$4,2,1)</f>
        <v>0.1</v>
      </c>
      <c r="H1110" s="2">
        <f t="shared" si="35"/>
        <v>5.9</v>
      </c>
    </row>
    <row r="1111" spans="1:8" x14ac:dyDescent="0.25">
      <c r="A1111" s="1">
        <v>40208</v>
      </c>
      <c r="B1111" s="2" t="s">
        <v>13</v>
      </c>
      <c r="C1111">
        <v>191</v>
      </c>
      <c r="D1111">
        <f>VLOOKUP(YEAR($A1111),cennik__2[],2)</f>
        <v>2.1</v>
      </c>
      <c r="E1111">
        <f t="shared" si="34"/>
        <v>401.1</v>
      </c>
      <c r="F1111" s="2">
        <f>SUMIF(B$2:B1111, B1111, C$2:C1111)</f>
        <v>2109</v>
      </c>
      <c r="G1111" s="2">
        <f>VLOOKUP(F1111,$L$1:$M$4,2,1)</f>
        <v>0.1</v>
      </c>
      <c r="H1111" s="2">
        <f t="shared" si="35"/>
        <v>19.100000000000001</v>
      </c>
    </row>
    <row r="1112" spans="1:8" x14ac:dyDescent="0.25">
      <c r="A1112" s="1">
        <v>40209</v>
      </c>
      <c r="B1112" s="2" t="s">
        <v>22</v>
      </c>
      <c r="C1112">
        <v>189</v>
      </c>
      <c r="D1112">
        <f>VLOOKUP(YEAR($A1112),cennik__2[],2)</f>
        <v>2.1</v>
      </c>
      <c r="E1112">
        <f t="shared" si="34"/>
        <v>396.90000000000003</v>
      </c>
      <c r="F1112" s="2">
        <f>SUMIF(B$2:B1112, B1112, C$2:C1112)</f>
        <v>2192</v>
      </c>
      <c r="G1112" s="2">
        <f>VLOOKUP(F1112,$L$1:$M$4,2,1)</f>
        <v>0.1</v>
      </c>
      <c r="H1112" s="2">
        <f t="shared" si="35"/>
        <v>18.900000000000002</v>
      </c>
    </row>
    <row r="1113" spans="1:8" x14ac:dyDescent="0.25">
      <c r="A1113" s="1">
        <v>40211</v>
      </c>
      <c r="B1113" s="2" t="s">
        <v>48</v>
      </c>
      <c r="C1113">
        <v>247</v>
      </c>
      <c r="D1113">
        <f>VLOOKUP(YEAR($A1113),cennik__2[],2)</f>
        <v>2.1</v>
      </c>
      <c r="E1113">
        <f t="shared" si="34"/>
        <v>518.70000000000005</v>
      </c>
      <c r="F1113" s="2">
        <f>SUMIF(B$2:B1113, B1113, C$2:C1113)</f>
        <v>13879</v>
      </c>
      <c r="G1113" s="2">
        <f>VLOOKUP(F1113,$L$1:$M$4,2,1)</f>
        <v>0.2</v>
      </c>
      <c r="H1113" s="2">
        <f t="shared" si="35"/>
        <v>49.400000000000006</v>
      </c>
    </row>
    <row r="1114" spans="1:8" x14ac:dyDescent="0.25">
      <c r="A1114" s="1">
        <v>40211</v>
      </c>
      <c r="B1114" s="2" t="s">
        <v>38</v>
      </c>
      <c r="C1114">
        <v>195</v>
      </c>
      <c r="D1114">
        <f>VLOOKUP(YEAR($A1114),cennik__2[],2)</f>
        <v>2.1</v>
      </c>
      <c r="E1114">
        <f t="shared" si="34"/>
        <v>409.5</v>
      </c>
      <c r="F1114" s="2">
        <f>SUMIF(B$2:B1114, B1114, C$2:C1114)</f>
        <v>1793</v>
      </c>
      <c r="G1114" s="2">
        <f>VLOOKUP(F1114,$L$1:$M$4,2,1)</f>
        <v>0.1</v>
      </c>
      <c r="H1114" s="2">
        <f t="shared" si="35"/>
        <v>19.5</v>
      </c>
    </row>
    <row r="1115" spans="1:8" x14ac:dyDescent="0.25">
      <c r="A1115" s="1">
        <v>40212</v>
      </c>
      <c r="B1115" s="2" t="s">
        <v>207</v>
      </c>
      <c r="C1115">
        <v>6</v>
      </c>
      <c r="D1115">
        <f>VLOOKUP(YEAR($A1115),cennik__2[],2)</f>
        <v>2.1</v>
      </c>
      <c r="E1115">
        <f t="shared" si="34"/>
        <v>12.600000000000001</v>
      </c>
      <c r="F1115" s="2">
        <f>SUMIF(B$2:B1115, B1115, C$2:C1115)</f>
        <v>6</v>
      </c>
      <c r="G1115" s="2">
        <f>VLOOKUP(F1115,$L$1:$M$4,2,1)</f>
        <v>0</v>
      </c>
      <c r="H1115" s="2">
        <f t="shared" si="35"/>
        <v>0</v>
      </c>
    </row>
    <row r="1116" spans="1:8" x14ac:dyDescent="0.25">
      <c r="A1116" s="1">
        <v>40213</v>
      </c>
      <c r="B1116" s="2" t="s">
        <v>208</v>
      </c>
      <c r="C1116">
        <v>1</v>
      </c>
      <c r="D1116">
        <f>VLOOKUP(YEAR($A1116),cennik__2[],2)</f>
        <v>2.1</v>
      </c>
      <c r="E1116">
        <f t="shared" si="34"/>
        <v>2.1</v>
      </c>
      <c r="F1116" s="2">
        <f>SUMIF(B$2:B1116, B1116, C$2:C1116)</f>
        <v>1</v>
      </c>
      <c r="G1116" s="2">
        <f>VLOOKUP(F1116,$L$1:$M$4,2,1)</f>
        <v>0</v>
      </c>
      <c r="H1116" s="2">
        <f t="shared" si="35"/>
        <v>0</v>
      </c>
    </row>
    <row r="1117" spans="1:8" x14ac:dyDescent="0.25">
      <c r="A1117" s="1">
        <v>40214</v>
      </c>
      <c r="B1117" s="2" t="s">
        <v>53</v>
      </c>
      <c r="C1117">
        <v>347</v>
      </c>
      <c r="D1117">
        <f>VLOOKUP(YEAR($A1117),cennik__2[],2)</f>
        <v>2.1</v>
      </c>
      <c r="E1117">
        <f t="shared" si="34"/>
        <v>728.7</v>
      </c>
      <c r="F1117" s="2">
        <f>SUMIF(B$2:B1117, B1117, C$2:C1117)</f>
        <v>14878</v>
      </c>
      <c r="G1117" s="2">
        <f>VLOOKUP(F1117,$L$1:$M$4,2,1)</f>
        <v>0.2</v>
      </c>
      <c r="H1117" s="2">
        <f t="shared" si="35"/>
        <v>69.400000000000006</v>
      </c>
    </row>
    <row r="1118" spans="1:8" x14ac:dyDescent="0.25">
      <c r="A1118" s="1">
        <v>40217</v>
      </c>
      <c r="B1118" s="2" t="s">
        <v>17</v>
      </c>
      <c r="C1118">
        <v>317</v>
      </c>
      <c r="D1118">
        <f>VLOOKUP(YEAR($A1118),cennik__2[],2)</f>
        <v>2.1</v>
      </c>
      <c r="E1118">
        <f t="shared" si="34"/>
        <v>665.7</v>
      </c>
      <c r="F1118" s="2">
        <f>SUMIF(B$2:B1118, B1118, C$2:C1118)</f>
        <v>12169</v>
      </c>
      <c r="G1118" s="2">
        <f>VLOOKUP(F1118,$L$1:$M$4,2,1)</f>
        <v>0.2</v>
      </c>
      <c r="H1118" s="2">
        <f t="shared" si="35"/>
        <v>63.400000000000006</v>
      </c>
    </row>
    <row r="1119" spans="1:8" x14ac:dyDescent="0.25">
      <c r="A1119" s="1">
        <v>40218</v>
      </c>
      <c r="B1119" s="2" t="s">
        <v>48</v>
      </c>
      <c r="C1119">
        <v>271</v>
      </c>
      <c r="D1119">
        <f>VLOOKUP(YEAR($A1119),cennik__2[],2)</f>
        <v>2.1</v>
      </c>
      <c r="E1119">
        <f t="shared" si="34"/>
        <v>569.1</v>
      </c>
      <c r="F1119" s="2">
        <f>SUMIF(B$2:B1119, B1119, C$2:C1119)</f>
        <v>14150</v>
      </c>
      <c r="G1119" s="2">
        <f>VLOOKUP(F1119,$L$1:$M$4,2,1)</f>
        <v>0.2</v>
      </c>
      <c r="H1119" s="2">
        <f t="shared" si="35"/>
        <v>54.2</v>
      </c>
    </row>
    <row r="1120" spans="1:8" x14ac:dyDescent="0.25">
      <c r="A1120" s="1">
        <v>40218</v>
      </c>
      <c r="B1120" s="2" t="s">
        <v>88</v>
      </c>
      <c r="C1120">
        <v>4</v>
      </c>
      <c r="D1120">
        <f>VLOOKUP(YEAR($A1120),cennik__2[],2)</f>
        <v>2.1</v>
      </c>
      <c r="E1120">
        <f t="shared" si="34"/>
        <v>8.4</v>
      </c>
      <c r="F1120" s="2">
        <f>SUMIF(B$2:B1120, B1120, C$2:C1120)</f>
        <v>14</v>
      </c>
      <c r="G1120" s="2">
        <f>VLOOKUP(F1120,$L$1:$M$4,2,1)</f>
        <v>0</v>
      </c>
      <c r="H1120" s="2">
        <f t="shared" si="35"/>
        <v>0</v>
      </c>
    </row>
    <row r="1121" spans="1:8" x14ac:dyDescent="0.25">
      <c r="A1121" s="1">
        <v>40220</v>
      </c>
      <c r="B1121" s="2" t="s">
        <v>31</v>
      </c>
      <c r="C1121">
        <v>121</v>
      </c>
      <c r="D1121">
        <f>VLOOKUP(YEAR($A1121),cennik__2[],2)</f>
        <v>2.1</v>
      </c>
      <c r="E1121">
        <f t="shared" si="34"/>
        <v>254.10000000000002</v>
      </c>
      <c r="F1121" s="2">
        <f>SUMIF(B$2:B1121, B1121, C$2:C1121)</f>
        <v>2243</v>
      </c>
      <c r="G1121" s="2">
        <f>VLOOKUP(F1121,$L$1:$M$4,2,1)</f>
        <v>0.1</v>
      </c>
      <c r="H1121" s="2">
        <f t="shared" si="35"/>
        <v>12.100000000000001</v>
      </c>
    </row>
    <row r="1122" spans="1:8" x14ac:dyDescent="0.25">
      <c r="A1122" s="1">
        <v>40221</v>
      </c>
      <c r="B1122" s="2" t="s">
        <v>9</v>
      </c>
      <c r="C1122">
        <v>81</v>
      </c>
      <c r="D1122">
        <f>VLOOKUP(YEAR($A1122),cennik__2[],2)</f>
        <v>2.1</v>
      </c>
      <c r="E1122">
        <f t="shared" si="34"/>
        <v>170.1</v>
      </c>
      <c r="F1122" s="2">
        <f>SUMIF(B$2:B1122, B1122, C$2:C1122)</f>
        <v>1634</v>
      </c>
      <c r="G1122" s="2">
        <f>VLOOKUP(F1122,$L$1:$M$4,2,1)</f>
        <v>0.1</v>
      </c>
      <c r="H1122" s="2">
        <f t="shared" si="35"/>
        <v>8.1</v>
      </c>
    </row>
    <row r="1123" spans="1:8" x14ac:dyDescent="0.25">
      <c r="A1123" s="1">
        <v>40221</v>
      </c>
      <c r="B1123" s="2" t="s">
        <v>87</v>
      </c>
      <c r="C1123">
        <v>1</v>
      </c>
      <c r="D1123">
        <f>VLOOKUP(YEAR($A1123),cennik__2[],2)</f>
        <v>2.1</v>
      </c>
      <c r="E1123">
        <f t="shared" si="34"/>
        <v>2.1</v>
      </c>
      <c r="F1123" s="2">
        <f>SUMIF(B$2:B1123, B1123, C$2:C1123)</f>
        <v>11</v>
      </c>
      <c r="G1123" s="2">
        <f>VLOOKUP(F1123,$L$1:$M$4,2,1)</f>
        <v>0</v>
      </c>
      <c r="H1123" s="2">
        <f t="shared" si="35"/>
        <v>0</v>
      </c>
    </row>
    <row r="1124" spans="1:8" x14ac:dyDescent="0.25">
      <c r="A1124" s="1">
        <v>40223</v>
      </c>
      <c r="B1124" s="2" t="s">
        <v>33</v>
      </c>
      <c r="C1124">
        <v>142</v>
      </c>
      <c r="D1124">
        <f>VLOOKUP(YEAR($A1124),cennik__2[],2)</f>
        <v>2.1</v>
      </c>
      <c r="E1124">
        <f t="shared" si="34"/>
        <v>298.2</v>
      </c>
      <c r="F1124" s="2">
        <f>SUMIF(B$2:B1124, B1124, C$2:C1124)</f>
        <v>2991</v>
      </c>
      <c r="G1124" s="2">
        <f>VLOOKUP(F1124,$L$1:$M$4,2,1)</f>
        <v>0.1</v>
      </c>
      <c r="H1124" s="2">
        <f t="shared" si="35"/>
        <v>14.200000000000001</v>
      </c>
    </row>
    <row r="1125" spans="1:8" x14ac:dyDescent="0.25">
      <c r="A1125" s="1">
        <v>40224</v>
      </c>
      <c r="B1125" s="2" t="s">
        <v>25</v>
      </c>
      <c r="C1125">
        <v>265</v>
      </c>
      <c r="D1125">
        <f>VLOOKUP(YEAR($A1125),cennik__2[],2)</f>
        <v>2.1</v>
      </c>
      <c r="E1125">
        <f t="shared" si="34"/>
        <v>556.5</v>
      </c>
      <c r="F1125" s="2">
        <f>SUMIF(B$2:B1125, B1125, C$2:C1125)</f>
        <v>11983</v>
      </c>
      <c r="G1125" s="2">
        <f>VLOOKUP(F1125,$L$1:$M$4,2,1)</f>
        <v>0.2</v>
      </c>
      <c r="H1125" s="2">
        <f t="shared" si="35"/>
        <v>53</v>
      </c>
    </row>
    <row r="1126" spans="1:8" x14ac:dyDescent="0.25">
      <c r="A1126" s="1">
        <v>40225</v>
      </c>
      <c r="B1126" s="2" t="s">
        <v>9</v>
      </c>
      <c r="C1126">
        <v>194</v>
      </c>
      <c r="D1126">
        <f>VLOOKUP(YEAR($A1126),cennik__2[],2)</f>
        <v>2.1</v>
      </c>
      <c r="E1126">
        <f t="shared" si="34"/>
        <v>407.40000000000003</v>
      </c>
      <c r="F1126" s="2">
        <f>SUMIF(B$2:B1126, B1126, C$2:C1126)</f>
        <v>1828</v>
      </c>
      <c r="G1126" s="2">
        <f>VLOOKUP(F1126,$L$1:$M$4,2,1)</f>
        <v>0.1</v>
      </c>
      <c r="H1126" s="2">
        <f t="shared" si="35"/>
        <v>19.400000000000002</v>
      </c>
    </row>
    <row r="1127" spans="1:8" x14ac:dyDescent="0.25">
      <c r="A1127" s="1">
        <v>40225</v>
      </c>
      <c r="B1127" s="2" t="s">
        <v>164</v>
      </c>
      <c r="C1127">
        <v>15</v>
      </c>
      <c r="D1127">
        <f>VLOOKUP(YEAR($A1127),cennik__2[],2)</f>
        <v>2.1</v>
      </c>
      <c r="E1127">
        <f t="shared" si="34"/>
        <v>31.5</v>
      </c>
      <c r="F1127" s="2">
        <f>SUMIF(B$2:B1127, B1127, C$2:C1127)</f>
        <v>25</v>
      </c>
      <c r="G1127" s="2">
        <f>VLOOKUP(F1127,$L$1:$M$4,2,1)</f>
        <v>0</v>
      </c>
      <c r="H1127" s="2">
        <f t="shared" si="35"/>
        <v>0</v>
      </c>
    </row>
    <row r="1128" spans="1:8" x14ac:dyDescent="0.25">
      <c r="A1128" s="1">
        <v>40227</v>
      </c>
      <c r="B1128" s="2" t="s">
        <v>13</v>
      </c>
      <c r="C1128">
        <v>23</v>
      </c>
      <c r="D1128">
        <f>VLOOKUP(YEAR($A1128),cennik__2[],2)</f>
        <v>2.1</v>
      </c>
      <c r="E1128">
        <f t="shared" si="34"/>
        <v>48.300000000000004</v>
      </c>
      <c r="F1128" s="2">
        <f>SUMIF(B$2:B1128, B1128, C$2:C1128)</f>
        <v>2132</v>
      </c>
      <c r="G1128" s="2">
        <f>VLOOKUP(F1128,$L$1:$M$4,2,1)</f>
        <v>0.1</v>
      </c>
      <c r="H1128" s="2">
        <f t="shared" si="35"/>
        <v>2.3000000000000003</v>
      </c>
    </row>
    <row r="1129" spans="1:8" x14ac:dyDescent="0.25">
      <c r="A1129" s="1">
        <v>40227</v>
      </c>
      <c r="B1129" s="2" t="s">
        <v>25</v>
      </c>
      <c r="C1129">
        <v>279</v>
      </c>
      <c r="D1129">
        <f>VLOOKUP(YEAR($A1129),cennik__2[],2)</f>
        <v>2.1</v>
      </c>
      <c r="E1129">
        <f t="shared" si="34"/>
        <v>585.9</v>
      </c>
      <c r="F1129" s="2">
        <f>SUMIF(B$2:B1129, B1129, C$2:C1129)</f>
        <v>12262</v>
      </c>
      <c r="G1129" s="2">
        <f>VLOOKUP(F1129,$L$1:$M$4,2,1)</f>
        <v>0.2</v>
      </c>
      <c r="H1129" s="2">
        <f t="shared" si="35"/>
        <v>55.800000000000004</v>
      </c>
    </row>
    <row r="1130" spans="1:8" x14ac:dyDescent="0.25">
      <c r="A1130" s="1">
        <v>40229</v>
      </c>
      <c r="B1130" s="2" t="s">
        <v>209</v>
      </c>
      <c r="C1130">
        <v>1</v>
      </c>
      <c r="D1130">
        <f>VLOOKUP(YEAR($A1130),cennik__2[],2)</f>
        <v>2.1</v>
      </c>
      <c r="E1130">
        <f t="shared" si="34"/>
        <v>2.1</v>
      </c>
      <c r="F1130" s="2">
        <f>SUMIF(B$2:B1130, B1130, C$2:C1130)</f>
        <v>1</v>
      </c>
      <c r="G1130" s="2">
        <f>VLOOKUP(F1130,$L$1:$M$4,2,1)</f>
        <v>0</v>
      </c>
      <c r="H1130" s="2">
        <f t="shared" si="35"/>
        <v>0</v>
      </c>
    </row>
    <row r="1131" spans="1:8" x14ac:dyDescent="0.25">
      <c r="A1131" s="1">
        <v>40234</v>
      </c>
      <c r="B1131" s="2" t="s">
        <v>25</v>
      </c>
      <c r="C1131">
        <v>487</v>
      </c>
      <c r="D1131">
        <f>VLOOKUP(YEAR($A1131),cennik__2[],2)</f>
        <v>2.1</v>
      </c>
      <c r="E1131">
        <f t="shared" si="34"/>
        <v>1022.7</v>
      </c>
      <c r="F1131" s="2">
        <f>SUMIF(B$2:B1131, B1131, C$2:C1131)</f>
        <v>12749</v>
      </c>
      <c r="G1131" s="2">
        <f>VLOOKUP(F1131,$L$1:$M$4,2,1)</f>
        <v>0.2</v>
      </c>
      <c r="H1131" s="2">
        <f t="shared" si="35"/>
        <v>97.4</v>
      </c>
    </row>
    <row r="1132" spans="1:8" x14ac:dyDescent="0.25">
      <c r="A1132" s="1">
        <v>40234</v>
      </c>
      <c r="B1132" s="2" t="s">
        <v>10</v>
      </c>
      <c r="C1132">
        <v>395</v>
      </c>
      <c r="D1132">
        <f>VLOOKUP(YEAR($A1132),cennik__2[],2)</f>
        <v>2.1</v>
      </c>
      <c r="E1132">
        <f t="shared" si="34"/>
        <v>829.5</v>
      </c>
      <c r="F1132" s="2">
        <f>SUMIF(B$2:B1132, B1132, C$2:C1132)</f>
        <v>15893</v>
      </c>
      <c r="G1132" s="2">
        <f>VLOOKUP(F1132,$L$1:$M$4,2,1)</f>
        <v>0.2</v>
      </c>
      <c r="H1132" s="2">
        <f t="shared" si="35"/>
        <v>79</v>
      </c>
    </row>
    <row r="1133" spans="1:8" x14ac:dyDescent="0.25">
      <c r="A1133" s="1">
        <v>40236</v>
      </c>
      <c r="B1133" s="2" t="s">
        <v>74</v>
      </c>
      <c r="C1133">
        <v>91</v>
      </c>
      <c r="D1133">
        <f>VLOOKUP(YEAR($A1133),cennik__2[],2)</f>
        <v>2.1</v>
      </c>
      <c r="E1133">
        <f t="shared" si="34"/>
        <v>191.1</v>
      </c>
      <c r="F1133" s="2">
        <f>SUMIF(B$2:B1133, B1133, C$2:C1133)</f>
        <v>1754</v>
      </c>
      <c r="G1133" s="2">
        <f>VLOOKUP(F1133,$L$1:$M$4,2,1)</f>
        <v>0.1</v>
      </c>
      <c r="H1133" s="2">
        <f t="shared" si="35"/>
        <v>9.1</v>
      </c>
    </row>
    <row r="1134" spans="1:8" x14ac:dyDescent="0.25">
      <c r="A1134" s="1">
        <v>40236</v>
      </c>
      <c r="B1134" s="2" t="s">
        <v>28</v>
      </c>
      <c r="C1134">
        <v>39</v>
      </c>
      <c r="D1134">
        <f>VLOOKUP(YEAR($A1134),cennik__2[],2)</f>
        <v>2.1</v>
      </c>
      <c r="E1134">
        <f t="shared" si="34"/>
        <v>81.900000000000006</v>
      </c>
      <c r="F1134" s="2">
        <f>SUMIF(B$2:B1134, B1134, C$2:C1134)</f>
        <v>1180</v>
      </c>
      <c r="G1134" s="2">
        <f>VLOOKUP(F1134,$L$1:$M$4,2,1)</f>
        <v>0.1</v>
      </c>
      <c r="H1134" s="2">
        <f t="shared" si="35"/>
        <v>3.9000000000000004</v>
      </c>
    </row>
    <row r="1135" spans="1:8" x14ac:dyDescent="0.25">
      <c r="A1135" s="1">
        <v>40236</v>
      </c>
      <c r="B1135" s="2" t="s">
        <v>25</v>
      </c>
      <c r="C1135">
        <v>312</v>
      </c>
      <c r="D1135">
        <f>VLOOKUP(YEAR($A1135),cennik__2[],2)</f>
        <v>2.1</v>
      </c>
      <c r="E1135">
        <f t="shared" si="34"/>
        <v>655.20000000000005</v>
      </c>
      <c r="F1135" s="2">
        <f>SUMIF(B$2:B1135, B1135, C$2:C1135)</f>
        <v>13061</v>
      </c>
      <c r="G1135" s="2">
        <f>VLOOKUP(F1135,$L$1:$M$4,2,1)</f>
        <v>0.2</v>
      </c>
      <c r="H1135" s="2">
        <f t="shared" si="35"/>
        <v>62.400000000000006</v>
      </c>
    </row>
    <row r="1136" spans="1:8" x14ac:dyDescent="0.25">
      <c r="A1136" s="1">
        <v>40237</v>
      </c>
      <c r="B1136" s="2" t="s">
        <v>210</v>
      </c>
      <c r="C1136">
        <v>20</v>
      </c>
      <c r="D1136">
        <f>VLOOKUP(YEAR($A1136),cennik__2[],2)</f>
        <v>2.1</v>
      </c>
      <c r="E1136">
        <f t="shared" si="34"/>
        <v>42</v>
      </c>
      <c r="F1136" s="2">
        <f>SUMIF(B$2:B1136, B1136, C$2:C1136)</f>
        <v>20</v>
      </c>
      <c r="G1136" s="2">
        <f>VLOOKUP(F1136,$L$1:$M$4,2,1)</f>
        <v>0</v>
      </c>
      <c r="H1136" s="2">
        <f t="shared" si="35"/>
        <v>0</v>
      </c>
    </row>
    <row r="1137" spans="1:8" x14ac:dyDescent="0.25">
      <c r="A1137" s="1">
        <v>40240</v>
      </c>
      <c r="B1137" s="2" t="s">
        <v>31</v>
      </c>
      <c r="C1137">
        <v>35</v>
      </c>
      <c r="D1137">
        <f>VLOOKUP(YEAR($A1137),cennik__2[],2)</f>
        <v>2.1</v>
      </c>
      <c r="E1137">
        <f t="shared" si="34"/>
        <v>73.5</v>
      </c>
      <c r="F1137" s="2">
        <f>SUMIF(B$2:B1137, B1137, C$2:C1137)</f>
        <v>2278</v>
      </c>
      <c r="G1137" s="2">
        <f>VLOOKUP(F1137,$L$1:$M$4,2,1)</f>
        <v>0.1</v>
      </c>
      <c r="H1137" s="2">
        <f t="shared" si="35"/>
        <v>3.5</v>
      </c>
    </row>
    <row r="1138" spans="1:8" x14ac:dyDescent="0.25">
      <c r="A1138" s="1">
        <v>40242</v>
      </c>
      <c r="B1138" s="2" t="s">
        <v>206</v>
      </c>
      <c r="C1138">
        <v>20</v>
      </c>
      <c r="D1138">
        <f>VLOOKUP(YEAR($A1138),cennik__2[],2)</f>
        <v>2.1</v>
      </c>
      <c r="E1138">
        <f t="shared" si="34"/>
        <v>42</v>
      </c>
      <c r="F1138" s="2">
        <f>SUMIF(B$2:B1138, B1138, C$2:C1138)</f>
        <v>37</v>
      </c>
      <c r="G1138" s="2">
        <f>VLOOKUP(F1138,$L$1:$M$4,2,1)</f>
        <v>0</v>
      </c>
      <c r="H1138" s="2">
        <f t="shared" si="35"/>
        <v>0</v>
      </c>
    </row>
    <row r="1139" spans="1:8" x14ac:dyDescent="0.25">
      <c r="A1139" s="1">
        <v>40245</v>
      </c>
      <c r="B1139" s="2" t="s">
        <v>33</v>
      </c>
      <c r="C1139">
        <v>125</v>
      </c>
      <c r="D1139">
        <f>VLOOKUP(YEAR($A1139),cennik__2[],2)</f>
        <v>2.1</v>
      </c>
      <c r="E1139">
        <f t="shared" si="34"/>
        <v>262.5</v>
      </c>
      <c r="F1139" s="2">
        <f>SUMIF(B$2:B1139, B1139, C$2:C1139)</f>
        <v>3116</v>
      </c>
      <c r="G1139" s="2">
        <f>VLOOKUP(F1139,$L$1:$M$4,2,1)</f>
        <v>0.1</v>
      </c>
      <c r="H1139" s="2">
        <f t="shared" si="35"/>
        <v>12.5</v>
      </c>
    </row>
    <row r="1140" spans="1:8" x14ac:dyDescent="0.25">
      <c r="A1140" s="1">
        <v>40245</v>
      </c>
      <c r="B1140" s="2" t="s">
        <v>48</v>
      </c>
      <c r="C1140">
        <v>396</v>
      </c>
      <c r="D1140">
        <f>VLOOKUP(YEAR($A1140),cennik__2[],2)</f>
        <v>2.1</v>
      </c>
      <c r="E1140">
        <f t="shared" si="34"/>
        <v>831.6</v>
      </c>
      <c r="F1140" s="2">
        <f>SUMIF(B$2:B1140, B1140, C$2:C1140)</f>
        <v>14546</v>
      </c>
      <c r="G1140" s="2">
        <f>VLOOKUP(F1140,$L$1:$M$4,2,1)</f>
        <v>0.2</v>
      </c>
      <c r="H1140" s="2">
        <f t="shared" si="35"/>
        <v>79.2</v>
      </c>
    </row>
    <row r="1141" spans="1:8" x14ac:dyDescent="0.25">
      <c r="A1141" s="1">
        <v>40246</v>
      </c>
      <c r="B1141" s="2" t="s">
        <v>211</v>
      </c>
      <c r="C1141">
        <v>7</v>
      </c>
      <c r="D1141">
        <f>VLOOKUP(YEAR($A1141),cennik__2[],2)</f>
        <v>2.1</v>
      </c>
      <c r="E1141">
        <f t="shared" si="34"/>
        <v>14.700000000000001</v>
      </c>
      <c r="F1141" s="2">
        <f>SUMIF(B$2:B1141, B1141, C$2:C1141)</f>
        <v>7</v>
      </c>
      <c r="G1141" s="2">
        <f>VLOOKUP(F1141,$L$1:$M$4,2,1)</f>
        <v>0</v>
      </c>
      <c r="H1141" s="2">
        <f t="shared" si="35"/>
        <v>0</v>
      </c>
    </row>
    <row r="1142" spans="1:8" x14ac:dyDescent="0.25">
      <c r="A1142" s="1">
        <v>40247</v>
      </c>
      <c r="B1142" s="2" t="s">
        <v>81</v>
      </c>
      <c r="C1142">
        <v>59</v>
      </c>
      <c r="D1142">
        <f>VLOOKUP(YEAR($A1142),cennik__2[],2)</f>
        <v>2.1</v>
      </c>
      <c r="E1142">
        <f t="shared" si="34"/>
        <v>123.9</v>
      </c>
      <c r="F1142" s="2">
        <f>SUMIF(B$2:B1142, B1142, C$2:C1142)</f>
        <v>1659</v>
      </c>
      <c r="G1142" s="2">
        <f>VLOOKUP(F1142,$L$1:$M$4,2,1)</f>
        <v>0.1</v>
      </c>
      <c r="H1142" s="2">
        <f t="shared" si="35"/>
        <v>5.9</v>
      </c>
    </row>
    <row r="1143" spans="1:8" x14ac:dyDescent="0.25">
      <c r="A1143" s="1">
        <v>40250</v>
      </c>
      <c r="B1143" s="2" t="s">
        <v>17</v>
      </c>
      <c r="C1143">
        <v>417</v>
      </c>
      <c r="D1143">
        <f>VLOOKUP(YEAR($A1143),cennik__2[],2)</f>
        <v>2.1</v>
      </c>
      <c r="E1143">
        <f t="shared" si="34"/>
        <v>875.7</v>
      </c>
      <c r="F1143" s="2">
        <f>SUMIF(B$2:B1143, B1143, C$2:C1143)</f>
        <v>12586</v>
      </c>
      <c r="G1143" s="2">
        <f>VLOOKUP(F1143,$L$1:$M$4,2,1)</f>
        <v>0.2</v>
      </c>
      <c r="H1143" s="2">
        <f t="shared" si="35"/>
        <v>83.4</v>
      </c>
    </row>
    <row r="1144" spans="1:8" x14ac:dyDescent="0.25">
      <c r="A1144" s="1">
        <v>40250</v>
      </c>
      <c r="B1144" s="2" t="s">
        <v>48</v>
      </c>
      <c r="C1144">
        <v>115</v>
      </c>
      <c r="D1144">
        <f>VLOOKUP(YEAR($A1144),cennik__2[],2)</f>
        <v>2.1</v>
      </c>
      <c r="E1144">
        <f t="shared" si="34"/>
        <v>241.5</v>
      </c>
      <c r="F1144" s="2">
        <f>SUMIF(B$2:B1144, B1144, C$2:C1144)</f>
        <v>14661</v>
      </c>
      <c r="G1144" s="2">
        <f>VLOOKUP(F1144,$L$1:$M$4,2,1)</f>
        <v>0.2</v>
      </c>
      <c r="H1144" s="2">
        <f t="shared" si="35"/>
        <v>23</v>
      </c>
    </row>
    <row r="1145" spans="1:8" x14ac:dyDescent="0.25">
      <c r="A1145" s="1">
        <v>40253</v>
      </c>
      <c r="B1145" s="2" t="s">
        <v>57</v>
      </c>
      <c r="C1145">
        <v>6</v>
      </c>
      <c r="D1145">
        <f>VLOOKUP(YEAR($A1145),cennik__2[],2)</f>
        <v>2.1</v>
      </c>
      <c r="E1145">
        <f t="shared" si="34"/>
        <v>12.600000000000001</v>
      </c>
      <c r="F1145" s="2">
        <f>SUMIF(B$2:B1145, B1145, C$2:C1145)</f>
        <v>26</v>
      </c>
      <c r="G1145" s="2">
        <f>VLOOKUP(F1145,$L$1:$M$4,2,1)</f>
        <v>0</v>
      </c>
      <c r="H1145" s="2">
        <f t="shared" si="35"/>
        <v>0</v>
      </c>
    </row>
    <row r="1146" spans="1:8" x14ac:dyDescent="0.25">
      <c r="A1146" s="1">
        <v>40254</v>
      </c>
      <c r="B1146" s="2" t="s">
        <v>22</v>
      </c>
      <c r="C1146">
        <v>69</v>
      </c>
      <c r="D1146">
        <f>VLOOKUP(YEAR($A1146),cennik__2[],2)</f>
        <v>2.1</v>
      </c>
      <c r="E1146">
        <f t="shared" si="34"/>
        <v>144.9</v>
      </c>
      <c r="F1146" s="2">
        <f>SUMIF(B$2:B1146, B1146, C$2:C1146)</f>
        <v>2261</v>
      </c>
      <c r="G1146" s="2">
        <f>VLOOKUP(F1146,$L$1:$M$4,2,1)</f>
        <v>0.1</v>
      </c>
      <c r="H1146" s="2">
        <f t="shared" si="35"/>
        <v>6.9</v>
      </c>
    </row>
    <row r="1147" spans="1:8" x14ac:dyDescent="0.25">
      <c r="A1147" s="1">
        <v>40256</v>
      </c>
      <c r="B1147" s="2" t="s">
        <v>15</v>
      </c>
      <c r="C1147">
        <v>58</v>
      </c>
      <c r="D1147">
        <f>VLOOKUP(YEAR($A1147),cennik__2[],2)</f>
        <v>2.1</v>
      </c>
      <c r="E1147">
        <f t="shared" si="34"/>
        <v>121.80000000000001</v>
      </c>
      <c r="F1147" s="2">
        <f>SUMIF(B$2:B1147, B1147, C$2:C1147)</f>
        <v>2499</v>
      </c>
      <c r="G1147" s="2">
        <f>VLOOKUP(F1147,$L$1:$M$4,2,1)</f>
        <v>0.1</v>
      </c>
      <c r="H1147" s="2">
        <f t="shared" si="35"/>
        <v>5.8000000000000007</v>
      </c>
    </row>
    <row r="1148" spans="1:8" x14ac:dyDescent="0.25">
      <c r="A1148" s="1">
        <v>40256</v>
      </c>
      <c r="B1148" s="2" t="s">
        <v>28</v>
      </c>
      <c r="C1148">
        <v>159</v>
      </c>
      <c r="D1148">
        <f>VLOOKUP(YEAR($A1148),cennik__2[],2)</f>
        <v>2.1</v>
      </c>
      <c r="E1148">
        <f t="shared" si="34"/>
        <v>333.90000000000003</v>
      </c>
      <c r="F1148" s="2">
        <f>SUMIF(B$2:B1148, B1148, C$2:C1148)</f>
        <v>1339</v>
      </c>
      <c r="G1148" s="2">
        <f>VLOOKUP(F1148,$L$1:$M$4,2,1)</f>
        <v>0.1</v>
      </c>
      <c r="H1148" s="2">
        <f t="shared" si="35"/>
        <v>15.9</v>
      </c>
    </row>
    <row r="1149" spans="1:8" x14ac:dyDescent="0.25">
      <c r="A1149" s="1">
        <v>40258</v>
      </c>
      <c r="B1149" s="2" t="s">
        <v>212</v>
      </c>
      <c r="C1149">
        <v>6</v>
      </c>
      <c r="D1149">
        <f>VLOOKUP(YEAR($A1149),cennik__2[],2)</f>
        <v>2.1</v>
      </c>
      <c r="E1149">
        <f t="shared" si="34"/>
        <v>12.600000000000001</v>
      </c>
      <c r="F1149" s="2">
        <f>SUMIF(B$2:B1149, B1149, C$2:C1149)</f>
        <v>6</v>
      </c>
      <c r="G1149" s="2">
        <f>VLOOKUP(F1149,$L$1:$M$4,2,1)</f>
        <v>0</v>
      </c>
      <c r="H1149" s="2">
        <f t="shared" si="35"/>
        <v>0</v>
      </c>
    </row>
    <row r="1150" spans="1:8" x14ac:dyDescent="0.25">
      <c r="A1150" s="1">
        <v>40259</v>
      </c>
      <c r="B1150" s="2" t="s">
        <v>15</v>
      </c>
      <c r="C1150">
        <v>103</v>
      </c>
      <c r="D1150">
        <f>VLOOKUP(YEAR($A1150),cennik__2[],2)</f>
        <v>2.1</v>
      </c>
      <c r="E1150">
        <f t="shared" si="34"/>
        <v>216.3</v>
      </c>
      <c r="F1150" s="2">
        <f>SUMIF(B$2:B1150, B1150, C$2:C1150)</f>
        <v>2602</v>
      </c>
      <c r="G1150" s="2">
        <f>VLOOKUP(F1150,$L$1:$M$4,2,1)</f>
        <v>0.1</v>
      </c>
      <c r="H1150" s="2">
        <f t="shared" si="35"/>
        <v>10.3</v>
      </c>
    </row>
    <row r="1151" spans="1:8" x14ac:dyDescent="0.25">
      <c r="A1151" s="1">
        <v>40263</v>
      </c>
      <c r="B1151" s="2" t="s">
        <v>10</v>
      </c>
      <c r="C1151">
        <v>155</v>
      </c>
      <c r="D1151">
        <f>VLOOKUP(YEAR($A1151),cennik__2[],2)</f>
        <v>2.1</v>
      </c>
      <c r="E1151">
        <f t="shared" si="34"/>
        <v>325.5</v>
      </c>
      <c r="F1151" s="2">
        <f>SUMIF(B$2:B1151, B1151, C$2:C1151)</f>
        <v>16048</v>
      </c>
      <c r="G1151" s="2">
        <f>VLOOKUP(F1151,$L$1:$M$4,2,1)</f>
        <v>0.2</v>
      </c>
      <c r="H1151" s="2">
        <f t="shared" si="35"/>
        <v>31</v>
      </c>
    </row>
    <row r="1152" spans="1:8" x14ac:dyDescent="0.25">
      <c r="A1152" s="1">
        <v>40263</v>
      </c>
      <c r="B1152" s="2" t="s">
        <v>84</v>
      </c>
      <c r="C1152">
        <v>10</v>
      </c>
      <c r="D1152">
        <f>VLOOKUP(YEAR($A1152),cennik__2[],2)</f>
        <v>2.1</v>
      </c>
      <c r="E1152">
        <f t="shared" si="34"/>
        <v>21</v>
      </c>
      <c r="F1152" s="2">
        <f>SUMIF(B$2:B1152, B1152, C$2:C1152)</f>
        <v>38</v>
      </c>
      <c r="G1152" s="2">
        <f>VLOOKUP(F1152,$L$1:$M$4,2,1)</f>
        <v>0</v>
      </c>
      <c r="H1152" s="2">
        <f t="shared" si="35"/>
        <v>0</v>
      </c>
    </row>
    <row r="1153" spans="1:8" x14ac:dyDescent="0.25">
      <c r="A1153" s="1">
        <v>40265</v>
      </c>
      <c r="B1153" s="2" t="s">
        <v>31</v>
      </c>
      <c r="C1153">
        <v>158</v>
      </c>
      <c r="D1153">
        <f>VLOOKUP(YEAR($A1153),cennik__2[],2)</f>
        <v>2.1</v>
      </c>
      <c r="E1153">
        <f t="shared" si="34"/>
        <v>331.8</v>
      </c>
      <c r="F1153" s="2">
        <f>SUMIF(B$2:B1153, B1153, C$2:C1153)</f>
        <v>2436</v>
      </c>
      <c r="G1153" s="2">
        <f>VLOOKUP(F1153,$L$1:$M$4,2,1)</f>
        <v>0.1</v>
      </c>
      <c r="H1153" s="2">
        <f t="shared" si="35"/>
        <v>15.8</v>
      </c>
    </row>
    <row r="1154" spans="1:8" x14ac:dyDescent="0.25">
      <c r="A1154" s="1">
        <v>40267</v>
      </c>
      <c r="B1154" s="2" t="s">
        <v>58</v>
      </c>
      <c r="C1154">
        <v>146</v>
      </c>
      <c r="D1154">
        <f>VLOOKUP(YEAR($A1154),cennik__2[],2)</f>
        <v>2.1</v>
      </c>
      <c r="E1154">
        <f t="shared" ref="E1154:E1217" si="36">C1154*D1154</f>
        <v>306.60000000000002</v>
      </c>
      <c r="F1154" s="2">
        <f>SUMIF(B$2:B1154, B1154, C$2:C1154)</f>
        <v>3013</v>
      </c>
      <c r="G1154" s="2">
        <f>VLOOKUP(F1154,$L$1:$M$4,2,1)</f>
        <v>0.1</v>
      </c>
      <c r="H1154" s="2">
        <f t="shared" ref="H1154:H1217" si="37">C1154*G1154</f>
        <v>14.600000000000001</v>
      </c>
    </row>
    <row r="1155" spans="1:8" x14ac:dyDescent="0.25">
      <c r="A1155" s="1">
        <v>40268</v>
      </c>
      <c r="B1155" s="2" t="s">
        <v>25</v>
      </c>
      <c r="C1155">
        <v>230</v>
      </c>
      <c r="D1155">
        <f>VLOOKUP(YEAR($A1155),cennik__2[],2)</f>
        <v>2.1</v>
      </c>
      <c r="E1155">
        <f t="shared" si="36"/>
        <v>483</v>
      </c>
      <c r="F1155" s="2">
        <f>SUMIF(B$2:B1155, B1155, C$2:C1155)</f>
        <v>13291</v>
      </c>
      <c r="G1155" s="2">
        <f>VLOOKUP(F1155,$L$1:$M$4,2,1)</f>
        <v>0.2</v>
      </c>
      <c r="H1155" s="2">
        <f t="shared" si="37"/>
        <v>46</v>
      </c>
    </row>
    <row r="1156" spans="1:8" x14ac:dyDescent="0.25">
      <c r="A1156" s="1">
        <v>40270</v>
      </c>
      <c r="B1156" s="2" t="s">
        <v>42</v>
      </c>
      <c r="C1156">
        <v>143</v>
      </c>
      <c r="D1156">
        <f>VLOOKUP(YEAR($A1156),cennik__2[],2)</f>
        <v>2.1</v>
      </c>
      <c r="E1156">
        <f t="shared" si="36"/>
        <v>300.3</v>
      </c>
      <c r="F1156" s="2">
        <f>SUMIF(B$2:B1156, B1156, C$2:C1156)</f>
        <v>1170</v>
      </c>
      <c r="G1156" s="2">
        <f>VLOOKUP(F1156,$L$1:$M$4,2,1)</f>
        <v>0.1</v>
      </c>
      <c r="H1156" s="2">
        <f t="shared" si="37"/>
        <v>14.3</v>
      </c>
    </row>
    <row r="1157" spans="1:8" x14ac:dyDescent="0.25">
      <c r="A1157" s="1">
        <v>40270</v>
      </c>
      <c r="B1157" s="2" t="s">
        <v>64</v>
      </c>
      <c r="C1157">
        <v>167</v>
      </c>
      <c r="D1157">
        <f>VLOOKUP(YEAR($A1157),cennik__2[],2)</f>
        <v>2.1</v>
      </c>
      <c r="E1157">
        <f t="shared" si="36"/>
        <v>350.7</v>
      </c>
      <c r="F1157" s="2">
        <f>SUMIF(B$2:B1157, B1157, C$2:C1157)</f>
        <v>2005</v>
      </c>
      <c r="G1157" s="2">
        <f>VLOOKUP(F1157,$L$1:$M$4,2,1)</f>
        <v>0.1</v>
      </c>
      <c r="H1157" s="2">
        <f t="shared" si="37"/>
        <v>16.7</v>
      </c>
    </row>
    <row r="1158" spans="1:8" x14ac:dyDescent="0.25">
      <c r="A1158" s="1">
        <v>40270</v>
      </c>
      <c r="B1158" s="2" t="s">
        <v>55</v>
      </c>
      <c r="C1158">
        <v>119</v>
      </c>
      <c r="D1158">
        <f>VLOOKUP(YEAR($A1158),cennik__2[],2)</f>
        <v>2.1</v>
      </c>
      <c r="E1158">
        <f t="shared" si="36"/>
        <v>249.9</v>
      </c>
      <c r="F1158" s="2">
        <f>SUMIF(B$2:B1158, B1158, C$2:C1158)</f>
        <v>2149</v>
      </c>
      <c r="G1158" s="2">
        <f>VLOOKUP(F1158,$L$1:$M$4,2,1)</f>
        <v>0.1</v>
      </c>
      <c r="H1158" s="2">
        <f t="shared" si="37"/>
        <v>11.9</v>
      </c>
    </row>
    <row r="1159" spans="1:8" x14ac:dyDescent="0.25">
      <c r="A1159" s="1">
        <v>40272</v>
      </c>
      <c r="B1159" s="2" t="s">
        <v>17</v>
      </c>
      <c r="C1159">
        <v>400</v>
      </c>
      <c r="D1159">
        <f>VLOOKUP(YEAR($A1159),cennik__2[],2)</f>
        <v>2.1</v>
      </c>
      <c r="E1159">
        <f t="shared" si="36"/>
        <v>840</v>
      </c>
      <c r="F1159" s="2">
        <f>SUMIF(B$2:B1159, B1159, C$2:C1159)</f>
        <v>12986</v>
      </c>
      <c r="G1159" s="2">
        <f>VLOOKUP(F1159,$L$1:$M$4,2,1)</f>
        <v>0.2</v>
      </c>
      <c r="H1159" s="2">
        <f t="shared" si="37"/>
        <v>80</v>
      </c>
    </row>
    <row r="1160" spans="1:8" x14ac:dyDescent="0.25">
      <c r="A1160" s="1">
        <v>40274</v>
      </c>
      <c r="B1160" s="2" t="s">
        <v>40</v>
      </c>
      <c r="C1160">
        <v>172</v>
      </c>
      <c r="D1160">
        <f>VLOOKUP(YEAR($A1160),cennik__2[],2)</f>
        <v>2.1</v>
      </c>
      <c r="E1160">
        <f t="shared" si="36"/>
        <v>361.2</v>
      </c>
      <c r="F1160" s="2">
        <f>SUMIF(B$2:B1160, B1160, C$2:C1160)</f>
        <v>2758</v>
      </c>
      <c r="G1160" s="2">
        <f>VLOOKUP(F1160,$L$1:$M$4,2,1)</f>
        <v>0.1</v>
      </c>
      <c r="H1160" s="2">
        <f t="shared" si="37"/>
        <v>17.2</v>
      </c>
    </row>
    <row r="1161" spans="1:8" x14ac:dyDescent="0.25">
      <c r="A1161" s="1">
        <v>40275</v>
      </c>
      <c r="B1161" s="2" t="s">
        <v>101</v>
      </c>
      <c r="C1161">
        <v>19</v>
      </c>
      <c r="D1161">
        <f>VLOOKUP(YEAR($A1161),cennik__2[],2)</f>
        <v>2.1</v>
      </c>
      <c r="E1161">
        <f t="shared" si="36"/>
        <v>39.9</v>
      </c>
      <c r="F1161" s="2">
        <f>SUMIF(B$2:B1161, B1161, C$2:C1161)</f>
        <v>31</v>
      </c>
      <c r="G1161" s="2">
        <f>VLOOKUP(F1161,$L$1:$M$4,2,1)</f>
        <v>0</v>
      </c>
      <c r="H1161" s="2">
        <f t="shared" si="37"/>
        <v>0</v>
      </c>
    </row>
    <row r="1162" spans="1:8" x14ac:dyDescent="0.25">
      <c r="A1162" s="1">
        <v>40277</v>
      </c>
      <c r="B1162" s="2" t="s">
        <v>10</v>
      </c>
      <c r="C1162">
        <v>116</v>
      </c>
      <c r="D1162">
        <f>VLOOKUP(YEAR($A1162),cennik__2[],2)</f>
        <v>2.1</v>
      </c>
      <c r="E1162">
        <f t="shared" si="36"/>
        <v>243.60000000000002</v>
      </c>
      <c r="F1162" s="2">
        <f>SUMIF(B$2:B1162, B1162, C$2:C1162)</f>
        <v>16164</v>
      </c>
      <c r="G1162" s="2">
        <f>VLOOKUP(F1162,$L$1:$M$4,2,1)</f>
        <v>0.2</v>
      </c>
      <c r="H1162" s="2">
        <f t="shared" si="37"/>
        <v>23.200000000000003</v>
      </c>
    </row>
    <row r="1163" spans="1:8" x14ac:dyDescent="0.25">
      <c r="A1163" s="1">
        <v>40279</v>
      </c>
      <c r="B1163" s="2" t="s">
        <v>25</v>
      </c>
      <c r="C1163">
        <v>143</v>
      </c>
      <c r="D1163">
        <f>VLOOKUP(YEAR($A1163),cennik__2[],2)</f>
        <v>2.1</v>
      </c>
      <c r="E1163">
        <f t="shared" si="36"/>
        <v>300.3</v>
      </c>
      <c r="F1163" s="2">
        <f>SUMIF(B$2:B1163, B1163, C$2:C1163)</f>
        <v>13434</v>
      </c>
      <c r="G1163" s="2">
        <f>VLOOKUP(F1163,$L$1:$M$4,2,1)</f>
        <v>0.2</v>
      </c>
      <c r="H1163" s="2">
        <f t="shared" si="37"/>
        <v>28.6</v>
      </c>
    </row>
    <row r="1164" spans="1:8" x14ac:dyDescent="0.25">
      <c r="A1164" s="1">
        <v>40280</v>
      </c>
      <c r="B1164" s="2" t="s">
        <v>12</v>
      </c>
      <c r="C1164">
        <v>222</v>
      </c>
      <c r="D1164">
        <f>VLOOKUP(YEAR($A1164),cennik__2[],2)</f>
        <v>2.1</v>
      </c>
      <c r="E1164">
        <f t="shared" si="36"/>
        <v>466.20000000000005</v>
      </c>
      <c r="F1164" s="2">
        <f>SUMIF(B$2:B1164, B1164, C$2:C1164)</f>
        <v>13309</v>
      </c>
      <c r="G1164" s="2">
        <f>VLOOKUP(F1164,$L$1:$M$4,2,1)</f>
        <v>0.2</v>
      </c>
      <c r="H1164" s="2">
        <f t="shared" si="37"/>
        <v>44.400000000000006</v>
      </c>
    </row>
    <row r="1165" spans="1:8" x14ac:dyDescent="0.25">
      <c r="A1165" s="1">
        <v>40282</v>
      </c>
      <c r="B1165" s="2" t="s">
        <v>12</v>
      </c>
      <c r="C1165">
        <v>352</v>
      </c>
      <c r="D1165">
        <f>VLOOKUP(YEAR($A1165),cennik__2[],2)</f>
        <v>2.1</v>
      </c>
      <c r="E1165">
        <f t="shared" si="36"/>
        <v>739.2</v>
      </c>
      <c r="F1165" s="2">
        <f>SUMIF(B$2:B1165, B1165, C$2:C1165)</f>
        <v>13661</v>
      </c>
      <c r="G1165" s="2">
        <f>VLOOKUP(F1165,$L$1:$M$4,2,1)</f>
        <v>0.2</v>
      </c>
      <c r="H1165" s="2">
        <f t="shared" si="37"/>
        <v>70.400000000000006</v>
      </c>
    </row>
    <row r="1166" spans="1:8" x14ac:dyDescent="0.25">
      <c r="A1166" s="1">
        <v>40282</v>
      </c>
      <c r="B1166" s="2" t="s">
        <v>55</v>
      </c>
      <c r="C1166">
        <v>69</v>
      </c>
      <c r="D1166">
        <f>VLOOKUP(YEAR($A1166),cennik__2[],2)</f>
        <v>2.1</v>
      </c>
      <c r="E1166">
        <f t="shared" si="36"/>
        <v>144.9</v>
      </c>
      <c r="F1166" s="2">
        <f>SUMIF(B$2:B1166, B1166, C$2:C1166)</f>
        <v>2218</v>
      </c>
      <c r="G1166" s="2">
        <f>VLOOKUP(F1166,$L$1:$M$4,2,1)</f>
        <v>0.1</v>
      </c>
      <c r="H1166" s="2">
        <f t="shared" si="37"/>
        <v>6.9</v>
      </c>
    </row>
    <row r="1167" spans="1:8" x14ac:dyDescent="0.25">
      <c r="A1167" s="1">
        <v>40283</v>
      </c>
      <c r="B1167" s="2" t="s">
        <v>48</v>
      </c>
      <c r="C1167">
        <v>182</v>
      </c>
      <c r="D1167">
        <f>VLOOKUP(YEAR($A1167),cennik__2[],2)</f>
        <v>2.1</v>
      </c>
      <c r="E1167">
        <f t="shared" si="36"/>
        <v>382.2</v>
      </c>
      <c r="F1167" s="2">
        <f>SUMIF(B$2:B1167, B1167, C$2:C1167)</f>
        <v>14843</v>
      </c>
      <c r="G1167" s="2">
        <f>VLOOKUP(F1167,$L$1:$M$4,2,1)</f>
        <v>0.2</v>
      </c>
      <c r="H1167" s="2">
        <f t="shared" si="37"/>
        <v>36.4</v>
      </c>
    </row>
    <row r="1168" spans="1:8" x14ac:dyDescent="0.25">
      <c r="A1168" s="1">
        <v>40285</v>
      </c>
      <c r="B1168" s="2" t="s">
        <v>12</v>
      </c>
      <c r="C1168">
        <v>182</v>
      </c>
      <c r="D1168">
        <f>VLOOKUP(YEAR($A1168),cennik__2[],2)</f>
        <v>2.1</v>
      </c>
      <c r="E1168">
        <f t="shared" si="36"/>
        <v>382.2</v>
      </c>
      <c r="F1168" s="2">
        <f>SUMIF(B$2:B1168, B1168, C$2:C1168)</f>
        <v>13843</v>
      </c>
      <c r="G1168" s="2">
        <f>VLOOKUP(F1168,$L$1:$M$4,2,1)</f>
        <v>0.2</v>
      </c>
      <c r="H1168" s="2">
        <f t="shared" si="37"/>
        <v>36.4</v>
      </c>
    </row>
    <row r="1169" spans="1:8" x14ac:dyDescent="0.25">
      <c r="A1169" s="1">
        <v>40285</v>
      </c>
      <c r="B1169" s="2" t="s">
        <v>55</v>
      </c>
      <c r="C1169">
        <v>165</v>
      </c>
      <c r="D1169">
        <f>VLOOKUP(YEAR($A1169),cennik__2[],2)</f>
        <v>2.1</v>
      </c>
      <c r="E1169">
        <f t="shared" si="36"/>
        <v>346.5</v>
      </c>
      <c r="F1169" s="2">
        <f>SUMIF(B$2:B1169, B1169, C$2:C1169)</f>
        <v>2383</v>
      </c>
      <c r="G1169" s="2">
        <f>VLOOKUP(F1169,$L$1:$M$4,2,1)</f>
        <v>0.1</v>
      </c>
      <c r="H1169" s="2">
        <f t="shared" si="37"/>
        <v>16.5</v>
      </c>
    </row>
    <row r="1170" spans="1:8" x14ac:dyDescent="0.25">
      <c r="A1170" s="1">
        <v>40286</v>
      </c>
      <c r="B1170" s="2" t="s">
        <v>43</v>
      </c>
      <c r="C1170">
        <v>18</v>
      </c>
      <c r="D1170">
        <f>VLOOKUP(YEAR($A1170),cennik__2[],2)</f>
        <v>2.1</v>
      </c>
      <c r="E1170">
        <f t="shared" si="36"/>
        <v>37.800000000000004</v>
      </c>
      <c r="F1170" s="2">
        <f>SUMIF(B$2:B1170, B1170, C$2:C1170)</f>
        <v>50</v>
      </c>
      <c r="G1170" s="2">
        <f>VLOOKUP(F1170,$L$1:$M$4,2,1)</f>
        <v>0</v>
      </c>
      <c r="H1170" s="2">
        <f t="shared" si="37"/>
        <v>0</v>
      </c>
    </row>
    <row r="1171" spans="1:8" x14ac:dyDescent="0.25">
      <c r="A1171" s="1">
        <v>40286</v>
      </c>
      <c r="B1171" s="2" t="s">
        <v>213</v>
      </c>
      <c r="C1171">
        <v>2</v>
      </c>
      <c r="D1171">
        <f>VLOOKUP(YEAR($A1171),cennik__2[],2)</f>
        <v>2.1</v>
      </c>
      <c r="E1171">
        <f t="shared" si="36"/>
        <v>4.2</v>
      </c>
      <c r="F1171" s="2">
        <f>SUMIF(B$2:B1171, B1171, C$2:C1171)</f>
        <v>2</v>
      </c>
      <c r="G1171" s="2">
        <f>VLOOKUP(F1171,$L$1:$M$4,2,1)</f>
        <v>0</v>
      </c>
      <c r="H1171" s="2">
        <f t="shared" si="37"/>
        <v>0</v>
      </c>
    </row>
    <row r="1172" spans="1:8" x14ac:dyDescent="0.25">
      <c r="A1172" s="1">
        <v>40287</v>
      </c>
      <c r="B1172" s="2" t="s">
        <v>187</v>
      </c>
      <c r="C1172">
        <v>15</v>
      </c>
      <c r="D1172">
        <f>VLOOKUP(YEAR($A1172),cennik__2[],2)</f>
        <v>2.1</v>
      </c>
      <c r="E1172">
        <f t="shared" si="36"/>
        <v>31.5</v>
      </c>
      <c r="F1172" s="2">
        <f>SUMIF(B$2:B1172, B1172, C$2:C1172)</f>
        <v>33</v>
      </c>
      <c r="G1172" s="2">
        <f>VLOOKUP(F1172,$L$1:$M$4,2,1)</f>
        <v>0</v>
      </c>
      <c r="H1172" s="2">
        <f t="shared" si="37"/>
        <v>0</v>
      </c>
    </row>
    <row r="1173" spans="1:8" x14ac:dyDescent="0.25">
      <c r="A1173" s="1">
        <v>40288</v>
      </c>
      <c r="B1173" s="2" t="s">
        <v>214</v>
      </c>
      <c r="C1173">
        <v>19</v>
      </c>
      <c r="D1173">
        <f>VLOOKUP(YEAR($A1173),cennik__2[],2)</f>
        <v>2.1</v>
      </c>
      <c r="E1173">
        <f t="shared" si="36"/>
        <v>39.9</v>
      </c>
      <c r="F1173" s="2">
        <f>SUMIF(B$2:B1173, B1173, C$2:C1173)</f>
        <v>19</v>
      </c>
      <c r="G1173" s="2">
        <f>VLOOKUP(F1173,$L$1:$M$4,2,1)</f>
        <v>0</v>
      </c>
      <c r="H1173" s="2">
        <f t="shared" si="37"/>
        <v>0</v>
      </c>
    </row>
    <row r="1174" spans="1:8" x14ac:dyDescent="0.25">
      <c r="A1174" s="1">
        <v>40289</v>
      </c>
      <c r="B1174" s="2" t="s">
        <v>40</v>
      </c>
      <c r="C1174">
        <v>66</v>
      </c>
      <c r="D1174">
        <f>VLOOKUP(YEAR($A1174),cennik__2[],2)</f>
        <v>2.1</v>
      </c>
      <c r="E1174">
        <f t="shared" si="36"/>
        <v>138.6</v>
      </c>
      <c r="F1174" s="2">
        <f>SUMIF(B$2:B1174, B1174, C$2:C1174)</f>
        <v>2824</v>
      </c>
      <c r="G1174" s="2">
        <f>VLOOKUP(F1174,$L$1:$M$4,2,1)</f>
        <v>0.1</v>
      </c>
      <c r="H1174" s="2">
        <f t="shared" si="37"/>
        <v>6.6000000000000005</v>
      </c>
    </row>
    <row r="1175" spans="1:8" x14ac:dyDescent="0.25">
      <c r="A1175" s="1">
        <v>40289</v>
      </c>
      <c r="B1175" s="2" t="s">
        <v>173</v>
      </c>
      <c r="C1175">
        <v>12</v>
      </c>
      <c r="D1175">
        <f>VLOOKUP(YEAR($A1175),cennik__2[],2)</f>
        <v>2.1</v>
      </c>
      <c r="E1175">
        <f t="shared" si="36"/>
        <v>25.200000000000003</v>
      </c>
      <c r="F1175" s="2">
        <f>SUMIF(B$2:B1175, B1175, C$2:C1175)</f>
        <v>36</v>
      </c>
      <c r="G1175" s="2">
        <f>VLOOKUP(F1175,$L$1:$M$4,2,1)</f>
        <v>0</v>
      </c>
      <c r="H1175" s="2">
        <f t="shared" si="37"/>
        <v>0</v>
      </c>
    </row>
    <row r="1176" spans="1:8" x14ac:dyDescent="0.25">
      <c r="A1176" s="1">
        <v>40290</v>
      </c>
      <c r="B1176" s="2" t="s">
        <v>121</v>
      </c>
      <c r="C1176">
        <v>19</v>
      </c>
      <c r="D1176">
        <f>VLOOKUP(YEAR($A1176),cennik__2[],2)</f>
        <v>2.1</v>
      </c>
      <c r="E1176">
        <f t="shared" si="36"/>
        <v>39.9</v>
      </c>
      <c r="F1176" s="2">
        <f>SUMIF(B$2:B1176, B1176, C$2:C1176)</f>
        <v>39</v>
      </c>
      <c r="G1176" s="2">
        <f>VLOOKUP(F1176,$L$1:$M$4,2,1)</f>
        <v>0</v>
      </c>
      <c r="H1176" s="2">
        <f t="shared" si="37"/>
        <v>0</v>
      </c>
    </row>
    <row r="1177" spans="1:8" x14ac:dyDescent="0.25">
      <c r="A1177" s="1">
        <v>40290</v>
      </c>
      <c r="B1177" s="2" t="s">
        <v>26</v>
      </c>
      <c r="C1177">
        <v>96</v>
      </c>
      <c r="D1177">
        <f>VLOOKUP(YEAR($A1177),cennik__2[],2)</f>
        <v>2.1</v>
      </c>
      <c r="E1177">
        <f t="shared" si="36"/>
        <v>201.60000000000002</v>
      </c>
      <c r="F1177" s="2">
        <f>SUMIF(B$2:B1177, B1177, C$2:C1177)</f>
        <v>2736</v>
      </c>
      <c r="G1177" s="2">
        <f>VLOOKUP(F1177,$L$1:$M$4,2,1)</f>
        <v>0.1</v>
      </c>
      <c r="H1177" s="2">
        <f t="shared" si="37"/>
        <v>9.6000000000000014</v>
      </c>
    </row>
    <row r="1178" spans="1:8" x14ac:dyDescent="0.25">
      <c r="A1178" s="1">
        <v>40293</v>
      </c>
      <c r="B1178" s="2" t="s">
        <v>12</v>
      </c>
      <c r="C1178">
        <v>240</v>
      </c>
      <c r="D1178">
        <f>VLOOKUP(YEAR($A1178),cennik__2[],2)</f>
        <v>2.1</v>
      </c>
      <c r="E1178">
        <f t="shared" si="36"/>
        <v>504</v>
      </c>
      <c r="F1178" s="2">
        <f>SUMIF(B$2:B1178, B1178, C$2:C1178)</f>
        <v>14083</v>
      </c>
      <c r="G1178" s="2">
        <f>VLOOKUP(F1178,$L$1:$M$4,2,1)</f>
        <v>0.2</v>
      </c>
      <c r="H1178" s="2">
        <f t="shared" si="37"/>
        <v>48</v>
      </c>
    </row>
    <row r="1179" spans="1:8" x14ac:dyDescent="0.25">
      <c r="A1179" s="1">
        <v>40295</v>
      </c>
      <c r="B1179" s="2" t="s">
        <v>31</v>
      </c>
      <c r="C1179">
        <v>57</v>
      </c>
      <c r="D1179">
        <f>VLOOKUP(YEAR($A1179),cennik__2[],2)</f>
        <v>2.1</v>
      </c>
      <c r="E1179">
        <f t="shared" si="36"/>
        <v>119.7</v>
      </c>
      <c r="F1179" s="2">
        <f>SUMIF(B$2:B1179, B1179, C$2:C1179)</f>
        <v>2493</v>
      </c>
      <c r="G1179" s="2">
        <f>VLOOKUP(F1179,$L$1:$M$4,2,1)</f>
        <v>0.1</v>
      </c>
      <c r="H1179" s="2">
        <f t="shared" si="37"/>
        <v>5.7</v>
      </c>
    </row>
    <row r="1180" spans="1:8" x14ac:dyDescent="0.25">
      <c r="A1180" s="1">
        <v>40299</v>
      </c>
      <c r="B1180" s="2" t="s">
        <v>17</v>
      </c>
      <c r="C1180">
        <v>475</v>
      </c>
      <c r="D1180">
        <f>VLOOKUP(YEAR($A1180),cennik__2[],2)</f>
        <v>2.1</v>
      </c>
      <c r="E1180">
        <f t="shared" si="36"/>
        <v>997.5</v>
      </c>
      <c r="F1180" s="2">
        <f>SUMIF(B$2:B1180, B1180, C$2:C1180)</f>
        <v>13461</v>
      </c>
      <c r="G1180" s="2">
        <f>VLOOKUP(F1180,$L$1:$M$4,2,1)</f>
        <v>0.2</v>
      </c>
      <c r="H1180" s="2">
        <f t="shared" si="37"/>
        <v>95</v>
      </c>
    </row>
    <row r="1181" spans="1:8" x14ac:dyDescent="0.25">
      <c r="A1181" s="1">
        <v>40300</v>
      </c>
      <c r="B1181" s="2" t="s">
        <v>10</v>
      </c>
      <c r="C1181">
        <v>162</v>
      </c>
      <c r="D1181">
        <f>VLOOKUP(YEAR($A1181),cennik__2[],2)</f>
        <v>2.1</v>
      </c>
      <c r="E1181">
        <f t="shared" si="36"/>
        <v>340.2</v>
      </c>
      <c r="F1181" s="2">
        <f>SUMIF(B$2:B1181, B1181, C$2:C1181)</f>
        <v>16326</v>
      </c>
      <c r="G1181" s="2">
        <f>VLOOKUP(F1181,$L$1:$M$4,2,1)</f>
        <v>0.2</v>
      </c>
      <c r="H1181" s="2">
        <f t="shared" si="37"/>
        <v>32.4</v>
      </c>
    </row>
    <row r="1182" spans="1:8" x14ac:dyDescent="0.25">
      <c r="A1182" s="1">
        <v>40302</v>
      </c>
      <c r="B1182" s="2" t="s">
        <v>10</v>
      </c>
      <c r="C1182">
        <v>150</v>
      </c>
      <c r="D1182">
        <f>VLOOKUP(YEAR($A1182),cennik__2[],2)</f>
        <v>2.1</v>
      </c>
      <c r="E1182">
        <f t="shared" si="36"/>
        <v>315</v>
      </c>
      <c r="F1182" s="2">
        <f>SUMIF(B$2:B1182, B1182, C$2:C1182)</f>
        <v>16476</v>
      </c>
      <c r="G1182" s="2">
        <f>VLOOKUP(F1182,$L$1:$M$4,2,1)</f>
        <v>0.2</v>
      </c>
      <c r="H1182" s="2">
        <f t="shared" si="37"/>
        <v>30</v>
      </c>
    </row>
    <row r="1183" spans="1:8" x14ac:dyDescent="0.25">
      <c r="A1183" s="1">
        <v>40303</v>
      </c>
      <c r="B1183" s="2" t="s">
        <v>53</v>
      </c>
      <c r="C1183">
        <v>139</v>
      </c>
      <c r="D1183">
        <f>VLOOKUP(YEAR($A1183),cennik__2[],2)</f>
        <v>2.1</v>
      </c>
      <c r="E1183">
        <f t="shared" si="36"/>
        <v>291.90000000000003</v>
      </c>
      <c r="F1183" s="2">
        <f>SUMIF(B$2:B1183, B1183, C$2:C1183)</f>
        <v>15017</v>
      </c>
      <c r="G1183" s="2">
        <f>VLOOKUP(F1183,$L$1:$M$4,2,1)</f>
        <v>0.2</v>
      </c>
      <c r="H1183" s="2">
        <f t="shared" si="37"/>
        <v>27.8</v>
      </c>
    </row>
    <row r="1184" spans="1:8" x14ac:dyDescent="0.25">
      <c r="A1184" s="1">
        <v>40305</v>
      </c>
      <c r="B1184" s="2" t="s">
        <v>22</v>
      </c>
      <c r="C1184">
        <v>183</v>
      </c>
      <c r="D1184">
        <f>VLOOKUP(YEAR($A1184),cennik__2[],2)</f>
        <v>2.1</v>
      </c>
      <c r="E1184">
        <f t="shared" si="36"/>
        <v>384.3</v>
      </c>
      <c r="F1184" s="2">
        <f>SUMIF(B$2:B1184, B1184, C$2:C1184)</f>
        <v>2444</v>
      </c>
      <c r="G1184" s="2">
        <f>VLOOKUP(F1184,$L$1:$M$4,2,1)</f>
        <v>0.1</v>
      </c>
      <c r="H1184" s="2">
        <f t="shared" si="37"/>
        <v>18.3</v>
      </c>
    </row>
    <row r="1185" spans="1:8" x14ac:dyDescent="0.25">
      <c r="A1185" s="1">
        <v>40315</v>
      </c>
      <c r="B1185" s="2" t="s">
        <v>10</v>
      </c>
      <c r="C1185">
        <v>214</v>
      </c>
      <c r="D1185">
        <f>VLOOKUP(YEAR($A1185),cennik__2[],2)</f>
        <v>2.1</v>
      </c>
      <c r="E1185">
        <f t="shared" si="36"/>
        <v>449.40000000000003</v>
      </c>
      <c r="F1185" s="2">
        <f>SUMIF(B$2:B1185, B1185, C$2:C1185)</f>
        <v>16690</v>
      </c>
      <c r="G1185" s="2">
        <f>VLOOKUP(F1185,$L$1:$M$4,2,1)</f>
        <v>0.2</v>
      </c>
      <c r="H1185" s="2">
        <f t="shared" si="37"/>
        <v>42.800000000000004</v>
      </c>
    </row>
    <row r="1186" spans="1:8" x14ac:dyDescent="0.25">
      <c r="A1186" s="1">
        <v>40318</v>
      </c>
      <c r="B1186" s="2" t="s">
        <v>178</v>
      </c>
      <c r="C1186">
        <v>14</v>
      </c>
      <c r="D1186">
        <f>VLOOKUP(YEAR($A1186),cennik__2[],2)</f>
        <v>2.1</v>
      </c>
      <c r="E1186">
        <f t="shared" si="36"/>
        <v>29.400000000000002</v>
      </c>
      <c r="F1186" s="2">
        <f>SUMIF(B$2:B1186, B1186, C$2:C1186)</f>
        <v>28</v>
      </c>
      <c r="G1186" s="2">
        <f>VLOOKUP(F1186,$L$1:$M$4,2,1)</f>
        <v>0</v>
      </c>
      <c r="H1186" s="2">
        <f t="shared" si="37"/>
        <v>0</v>
      </c>
    </row>
    <row r="1187" spans="1:8" x14ac:dyDescent="0.25">
      <c r="A1187" s="1">
        <v>40319</v>
      </c>
      <c r="B1187" s="2" t="s">
        <v>198</v>
      </c>
      <c r="C1187">
        <v>2</v>
      </c>
      <c r="D1187">
        <f>VLOOKUP(YEAR($A1187),cennik__2[],2)</f>
        <v>2.1</v>
      </c>
      <c r="E1187">
        <f t="shared" si="36"/>
        <v>4.2</v>
      </c>
      <c r="F1187" s="2">
        <f>SUMIF(B$2:B1187, B1187, C$2:C1187)</f>
        <v>11</v>
      </c>
      <c r="G1187" s="2">
        <f>VLOOKUP(F1187,$L$1:$M$4,2,1)</f>
        <v>0</v>
      </c>
      <c r="H1187" s="2">
        <f t="shared" si="37"/>
        <v>0</v>
      </c>
    </row>
    <row r="1188" spans="1:8" x14ac:dyDescent="0.25">
      <c r="A1188" s="1">
        <v>40320</v>
      </c>
      <c r="B1188" s="2" t="s">
        <v>25</v>
      </c>
      <c r="C1188">
        <v>383</v>
      </c>
      <c r="D1188">
        <f>VLOOKUP(YEAR($A1188),cennik__2[],2)</f>
        <v>2.1</v>
      </c>
      <c r="E1188">
        <f t="shared" si="36"/>
        <v>804.30000000000007</v>
      </c>
      <c r="F1188" s="2">
        <f>SUMIF(B$2:B1188, B1188, C$2:C1188)</f>
        <v>13817</v>
      </c>
      <c r="G1188" s="2">
        <f>VLOOKUP(F1188,$L$1:$M$4,2,1)</f>
        <v>0.2</v>
      </c>
      <c r="H1188" s="2">
        <f t="shared" si="37"/>
        <v>76.600000000000009</v>
      </c>
    </row>
    <row r="1189" spans="1:8" x14ac:dyDescent="0.25">
      <c r="A1189" s="1">
        <v>40321</v>
      </c>
      <c r="B1189" s="2" t="s">
        <v>3</v>
      </c>
      <c r="C1189">
        <v>14</v>
      </c>
      <c r="D1189">
        <f>VLOOKUP(YEAR($A1189),cennik__2[],2)</f>
        <v>2.1</v>
      </c>
      <c r="E1189">
        <f t="shared" si="36"/>
        <v>29.400000000000002</v>
      </c>
      <c r="F1189" s="2">
        <f>SUMIF(B$2:B1189, B1189, C$2:C1189)</f>
        <v>53</v>
      </c>
      <c r="G1189" s="2">
        <f>VLOOKUP(F1189,$L$1:$M$4,2,1)</f>
        <v>0</v>
      </c>
      <c r="H1189" s="2">
        <f t="shared" si="37"/>
        <v>0</v>
      </c>
    </row>
    <row r="1190" spans="1:8" x14ac:dyDescent="0.25">
      <c r="A1190" s="1">
        <v>40321</v>
      </c>
      <c r="B1190" s="2" t="s">
        <v>55</v>
      </c>
      <c r="C1190">
        <v>127</v>
      </c>
      <c r="D1190">
        <f>VLOOKUP(YEAR($A1190),cennik__2[],2)</f>
        <v>2.1</v>
      </c>
      <c r="E1190">
        <f t="shared" si="36"/>
        <v>266.7</v>
      </c>
      <c r="F1190" s="2">
        <f>SUMIF(B$2:B1190, B1190, C$2:C1190)</f>
        <v>2510</v>
      </c>
      <c r="G1190" s="2">
        <f>VLOOKUP(F1190,$L$1:$M$4,2,1)</f>
        <v>0.1</v>
      </c>
      <c r="H1190" s="2">
        <f t="shared" si="37"/>
        <v>12.700000000000001</v>
      </c>
    </row>
    <row r="1191" spans="1:8" x14ac:dyDescent="0.25">
      <c r="A1191" s="1">
        <v>40322</v>
      </c>
      <c r="B1191" s="2" t="s">
        <v>33</v>
      </c>
      <c r="C1191">
        <v>179</v>
      </c>
      <c r="D1191">
        <f>VLOOKUP(YEAR($A1191),cennik__2[],2)</f>
        <v>2.1</v>
      </c>
      <c r="E1191">
        <f t="shared" si="36"/>
        <v>375.90000000000003</v>
      </c>
      <c r="F1191" s="2">
        <f>SUMIF(B$2:B1191, B1191, C$2:C1191)</f>
        <v>3295</v>
      </c>
      <c r="G1191" s="2">
        <f>VLOOKUP(F1191,$L$1:$M$4,2,1)</f>
        <v>0.1</v>
      </c>
      <c r="H1191" s="2">
        <f t="shared" si="37"/>
        <v>17.900000000000002</v>
      </c>
    </row>
    <row r="1192" spans="1:8" x14ac:dyDescent="0.25">
      <c r="A1192" s="1">
        <v>40323</v>
      </c>
      <c r="B1192" s="2" t="s">
        <v>26</v>
      </c>
      <c r="C1192">
        <v>74</v>
      </c>
      <c r="D1192">
        <f>VLOOKUP(YEAR($A1192),cennik__2[],2)</f>
        <v>2.1</v>
      </c>
      <c r="E1192">
        <f t="shared" si="36"/>
        <v>155.4</v>
      </c>
      <c r="F1192" s="2">
        <f>SUMIF(B$2:B1192, B1192, C$2:C1192)</f>
        <v>2810</v>
      </c>
      <c r="G1192" s="2">
        <f>VLOOKUP(F1192,$L$1:$M$4,2,1)</f>
        <v>0.1</v>
      </c>
      <c r="H1192" s="2">
        <f t="shared" si="37"/>
        <v>7.4</v>
      </c>
    </row>
    <row r="1193" spans="1:8" x14ac:dyDescent="0.25">
      <c r="A1193" s="1">
        <v>40323</v>
      </c>
      <c r="B1193" s="2" t="s">
        <v>53</v>
      </c>
      <c r="C1193">
        <v>311</v>
      </c>
      <c r="D1193">
        <f>VLOOKUP(YEAR($A1193),cennik__2[],2)</f>
        <v>2.1</v>
      </c>
      <c r="E1193">
        <f t="shared" si="36"/>
        <v>653.1</v>
      </c>
      <c r="F1193" s="2">
        <f>SUMIF(B$2:B1193, B1193, C$2:C1193)</f>
        <v>15328</v>
      </c>
      <c r="G1193" s="2">
        <f>VLOOKUP(F1193,$L$1:$M$4,2,1)</f>
        <v>0.2</v>
      </c>
      <c r="H1193" s="2">
        <f t="shared" si="37"/>
        <v>62.2</v>
      </c>
    </row>
    <row r="1194" spans="1:8" x14ac:dyDescent="0.25">
      <c r="A1194" s="1">
        <v>40327</v>
      </c>
      <c r="B1194" s="2" t="s">
        <v>69</v>
      </c>
      <c r="C1194">
        <v>190</v>
      </c>
      <c r="D1194">
        <f>VLOOKUP(YEAR($A1194),cennik__2[],2)</f>
        <v>2.1</v>
      </c>
      <c r="E1194">
        <f t="shared" si="36"/>
        <v>399</v>
      </c>
      <c r="F1194" s="2">
        <f>SUMIF(B$2:B1194, B1194, C$2:C1194)</f>
        <v>2263</v>
      </c>
      <c r="G1194" s="2">
        <f>VLOOKUP(F1194,$L$1:$M$4,2,1)</f>
        <v>0.1</v>
      </c>
      <c r="H1194" s="2">
        <f t="shared" si="37"/>
        <v>19</v>
      </c>
    </row>
    <row r="1195" spans="1:8" x14ac:dyDescent="0.25">
      <c r="A1195" s="1">
        <v>40329</v>
      </c>
      <c r="B1195" s="2" t="s">
        <v>34</v>
      </c>
      <c r="C1195">
        <v>67</v>
      </c>
      <c r="D1195">
        <f>VLOOKUP(YEAR($A1195),cennik__2[],2)</f>
        <v>2.1</v>
      </c>
      <c r="E1195">
        <f t="shared" si="36"/>
        <v>140.70000000000002</v>
      </c>
      <c r="F1195" s="2">
        <f>SUMIF(B$2:B1195, B1195, C$2:C1195)</f>
        <v>1360</v>
      </c>
      <c r="G1195" s="2">
        <f>VLOOKUP(F1195,$L$1:$M$4,2,1)</f>
        <v>0.1</v>
      </c>
      <c r="H1195" s="2">
        <f t="shared" si="37"/>
        <v>6.7</v>
      </c>
    </row>
    <row r="1196" spans="1:8" x14ac:dyDescent="0.25">
      <c r="A1196" s="1">
        <v>40331</v>
      </c>
      <c r="B1196" s="2" t="s">
        <v>10</v>
      </c>
      <c r="C1196">
        <v>331</v>
      </c>
      <c r="D1196">
        <f>VLOOKUP(YEAR($A1196),cennik__2[],2)</f>
        <v>2.1</v>
      </c>
      <c r="E1196">
        <f t="shared" si="36"/>
        <v>695.1</v>
      </c>
      <c r="F1196" s="2">
        <f>SUMIF(B$2:B1196, B1196, C$2:C1196)</f>
        <v>17021</v>
      </c>
      <c r="G1196" s="2">
        <f>VLOOKUP(F1196,$L$1:$M$4,2,1)</f>
        <v>0.2</v>
      </c>
      <c r="H1196" s="2">
        <f t="shared" si="37"/>
        <v>66.2</v>
      </c>
    </row>
    <row r="1197" spans="1:8" x14ac:dyDescent="0.25">
      <c r="A1197" s="1">
        <v>40331</v>
      </c>
      <c r="B1197" s="2" t="s">
        <v>42</v>
      </c>
      <c r="C1197">
        <v>114</v>
      </c>
      <c r="D1197">
        <f>VLOOKUP(YEAR($A1197),cennik__2[],2)</f>
        <v>2.1</v>
      </c>
      <c r="E1197">
        <f t="shared" si="36"/>
        <v>239.4</v>
      </c>
      <c r="F1197" s="2">
        <f>SUMIF(B$2:B1197, B1197, C$2:C1197)</f>
        <v>1284</v>
      </c>
      <c r="G1197" s="2">
        <f>VLOOKUP(F1197,$L$1:$M$4,2,1)</f>
        <v>0.1</v>
      </c>
      <c r="H1197" s="2">
        <f t="shared" si="37"/>
        <v>11.4</v>
      </c>
    </row>
    <row r="1198" spans="1:8" x14ac:dyDescent="0.25">
      <c r="A1198" s="1">
        <v>40332</v>
      </c>
      <c r="B1198" s="2" t="s">
        <v>55</v>
      </c>
      <c r="C1198">
        <v>79</v>
      </c>
      <c r="D1198">
        <f>VLOOKUP(YEAR($A1198),cennik__2[],2)</f>
        <v>2.1</v>
      </c>
      <c r="E1198">
        <f t="shared" si="36"/>
        <v>165.9</v>
      </c>
      <c r="F1198" s="2">
        <f>SUMIF(B$2:B1198, B1198, C$2:C1198)</f>
        <v>2589</v>
      </c>
      <c r="G1198" s="2">
        <f>VLOOKUP(F1198,$L$1:$M$4,2,1)</f>
        <v>0.1</v>
      </c>
      <c r="H1198" s="2">
        <f t="shared" si="37"/>
        <v>7.9</v>
      </c>
    </row>
    <row r="1199" spans="1:8" x14ac:dyDescent="0.25">
      <c r="A1199" s="1">
        <v>40333</v>
      </c>
      <c r="B1199" s="2" t="s">
        <v>74</v>
      </c>
      <c r="C1199">
        <v>22</v>
      </c>
      <c r="D1199">
        <f>VLOOKUP(YEAR($A1199),cennik__2[],2)</f>
        <v>2.1</v>
      </c>
      <c r="E1199">
        <f t="shared" si="36"/>
        <v>46.2</v>
      </c>
      <c r="F1199" s="2">
        <f>SUMIF(B$2:B1199, B1199, C$2:C1199)</f>
        <v>1776</v>
      </c>
      <c r="G1199" s="2">
        <f>VLOOKUP(F1199,$L$1:$M$4,2,1)</f>
        <v>0.1</v>
      </c>
      <c r="H1199" s="2">
        <f t="shared" si="37"/>
        <v>2.2000000000000002</v>
      </c>
    </row>
    <row r="1200" spans="1:8" x14ac:dyDescent="0.25">
      <c r="A1200" s="1">
        <v>40333</v>
      </c>
      <c r="B1200" s="2" t="s">
        <v>95</v>
      </c>
      <c r="C1200">
        <v>5</v>
      </c>
      <c r="D1200">
        <f>VLOOKUP(YEAR($A1200),cennik__2[],2)</f>
        <v>2.1</v>
      </c>
      <c r="E1200">
        <f t="shared" si="36"/>
        <v>10.5</v>
      </c>
      <c r="F1200" s="2">
        <f>SUMIF(B$2:B1200, B1200, C$2:C1200)</f>
        <v>21</v>
      </c>
      <c r="G1200" s="2">
        <f>VLOOKUP(F1200,$L$1:$M$4,2,1)</f>
        <v>0</v>
      </c>
      <c r="H1200" s="2">
        <f t="shared" si="37"/>
        <v>0</v>
      </c>
    </row>
    <row r="1201" spans="1:8" x14ac:dyDescent="0.25">
      <c r="A1201" s="1">
        <v>40336</v>
      </c>
      <c r="B1201" s="2" t="s">
        <v>75</v>
      </c>
      <c r="C1201">
        <v>17</v>
      </c>
      <c r="D1201">
        <f>VLOOKUP(YEAR($A1201),cennik__2[],2)</f>
        <v>2.1</v>
      </c>
      <c r="E1201">
        <f t="shared" si="36"/>
        <v>35.700000000000003</v>
      </c>
      <c r="F1201" s="2">
        <f>SUMIF(B$2:B1201, B1201, C$2:C1201)</f>
        <v>51</v>
      </c>
      <c r="G1201" s="2">
        <f>VLOOKUP(F1201,$L$1:$M$4,2,1)</f>
        <v>0</v>
      </c>
      <c r="H1201" s="2">
        <f t="shared" si="37"/>
        <v>0</v>
      </c>
    </row>
    <row r="1202" spans="1:8" x14ac:dyDescent="0.25">
      <c r="A1202" s="1">
        <v>40337</v>
      </c>
      <c r="B1202" s="2" t="s">
        <v>48</v>
      </c>
      <c r="C1202">
        <v>344</v>
      </c>
      <c r="D1202">
        <f>VLOOKUP(YEAR($A1202),cennik__2[],2)</f>
        <v>2.1</v>
      </c>
      <c r="E1202">
        <f t="shared" si="36"/>
        <v>722.4</v>
      </c>
      <c r="F1202" s="2">
        <f>SUMIF(B$2:B1202, B1202, C$2:C1202)</f>
        <v>15187</v>
      </c>
      <c r="G1202" s="2">
        <f>VLOOKUP(F1202,$L$1:$M$4,2,1)</f>
        <v>0.2</v>
      </c>
      <c r="H1202" s="2">
        <f t="shared" si="37"/>
        <v>68.8</v>
      </c>
    </row>
    <row r="1203" spans="1:8" x14ac:dyDescent="0.25">
      <c r="A1203" s="1">
        <v>40337</v>
      </c>
      <c r="B1203" s="2" t="s">
        <v>17</v>
      </c>
      <c r="C1203">
        <v>329</v>
      </c>
      <c r="D1203">
        <f>VLOOKUP(YEAR($A1203),cennik__2[],2)</f>
        <v>2.1</v>
      </c>
      <c r="E1203">
        <f t="shared" si="36"/>
        <v>690.9</v>
      </c>
      <c r="F1203" s="2">
        <f>SUMIF(B$2:B1203, B1203, C$2:C1203)</f>
        <v>13790</v>
      </c>
      <c r="G1203" s="2">
        <f>VLOOKUP(F1203,$L$1:$M$4,2,1)</f>
        <v>0.2</v>
      </c>
      <c r="H1203" s="2">
        <f t="shared" si="37"/>
        <v>65.8</v>
      </c>
    </row>
    <row r="1204" spans="1:8" x14ac:dyDescent="0.25">
      <c r="A1204" s="1">
        <v>40337</v>
      </c>
      <c r="B1204" s="2" t="s">
        <v>115</v>
      </c>
      <c r="C1204">
        <v>10</v>
      </c>
      <c r="D1204">
        <f>VLOOKUP(YEAR($A1204),cennik__2[],2)</f>
        <v>2.1</v>
      </c>
      <c r="E1204">
        <f t="shared" si="36"/>
        <v>21</v>
      </c>
      <c r="F1204" s="2">
        <f>SUMIF(B$2:B1204, B1204, C$2:C1204)</f>
        <v>69</v>
      </c>
      <c r="G1204" s="2">
        <f>VLOOKUP(F1204,$L$1:$M$4,2,1)</f>
        <v>0</v>
      </c>
      <c r="H1204" s="2">
        <f t="shared" si="37"/>
        <v>0</v>
      </c>
    </row>
    <row r="1205" spans="1:8" x14ac:dyDescent="0.25">
      <c r="A1205" s="1">
        <v>40341</v>
      </c>
      <c r="B1205" s="2" t="s">
        <v>33</v>
      </c>
      <c r="C1205">
        <v>105</v>
      </c>
      <c r="D1205">
        <f>VLOOKUP(YEAR($A1205),cennik__2[],2)</f>
        <v>2.1</v>
      </c>
      <c r="E1205">
        <f t="shared" si="36"/>
        <v>220.5</v>
      </c>
      <c r="F1205" s="2">
        <f>SUMIF(B$2:B1205, B1205, C$2:C1205)</f>
        <v>3400</v>
      </c>
      <c r="G1205" s="2">
        <f>VLOOKUP(F1205,$L$1:$M$4,2,1)</f>
        <v>0.1</v>
      </c>
      <c r="H1205" s="2">
        <f t="shared" si="37"/>
        <v>10.5</v>
      </c>
    </row>
    <row r="1206" spans="1:8" x14ac:dyDescent="0.25">
      <c r="A1206" s="1">
        <v>40342</v>
      </c>
      <c r="B1206" s="2" t="s">
        <v>72</v>
      </c>
      <c r="C1206">
        <v>26</v>
      </c>
      <c r="D1206">
        <f>VLOOKUP(YEAR($A1206),cennik__2[],2)</f>
        <v>2.1</v>
      </c>
      <c r="E1206">
        <f t="shared" si="36"/>
        <v>54.6</v>
      </c>
      <c r="F1206" s="2">
        <f>SUMIF(B$2:B1206, B1206, C$2:C1206)</f>
        <v>2095</v>
      </c>
      <c r="G1206" s="2">
        <f>VLOOKUP(F1206,$L$1:$M$4,2,1)</f>
        <v>0.1</v>
      </c>
      <c r="H1206" s="2">
        <f t="shared" si="37"/>
        <v>2.6</v>
      </c>
    </row>
    <row r="1207" spans="1:8" x14ac:dyDescent="0.25">
      <c r="A1207" s="1">
        <v>40343</v>
      </c>
      <c r="B1207" s="2" t="s">
        <v>42</v>
      </c>
      <c r="C1207">
        <v>121</v>
      </c>
      <c r="D1207">
        <f>VLOOKUP(YEAR($A1207),cennik__2[],2)</f>
        <v>2.1</v>
      </c>
      <c r="E1207">
        <f t="shared" si="36"/>
        <v>254.10000000000002</v>
      </c>
      <c r="F1207" s="2">
        <f>SUMIF(B$2:B1207, B1207, C$2:C1207)</f>
        <v>1405</v>
      </c>
      <c r="G1207" s="2">
        <f>VLOOKUP(F1207,$L$1:$M$4,2,1)</f>
        <v>0.1</v>
      </c>
      <c r="H1207" s="2">
        <f t="shared" si="37"/>
        <v>12.100000000000001</v>
      </c>
    </row>
    <row r="1208" spans="1:8" x14ac:dyDescent="0.25">
      <c r="A1208" s="1">
        <v>40345</v>
      </c>
      <c r="B1208" s="2" t="s">
        <v>11</v>
      </c>
      <c r="C1208">
        <v>174</v>
      </c>
      <c r="D1208">
        <f>VLOOKUP(YEAR($A1208),cennik__2[],2)</f>
        <v>2.1</v>
      </c>
      <c r="E1208">
        <f t="shared" si="36"/>
        <v>365.40000000000003</v>
      </c>
      <c r="F1208" s="2">
        <f>SUMIF(B$2:B1208, B1208, C$2:C1208)</f>
        <v>2092</v>
      </c>
      <c r="G1208" s="2">
        <f>VLOOKUP(F1208,$L$1:$M$4,2,1)</f>
        <v>0.1</v>
      </c>
      <c r="H1208" s="2">
        <f t="shared" si="37"/>
        <v>17.400000000000002</v>
      </c>
    </row>
    <row r="1209" spans="1:8" x14ac:dyDescent="0.25">
      <c r="A1209" s="1">
        <v>40346</v>
      </c>
      <c r="B1209" s="2" t="s">
        <v>17</v>
      </c>
      <c r="C1209">
        <v>233</v>
      </c>
      <c r="D1209">
        <f>VLOOKUP(YEAR($A1209),cennik__2[],2)</f>
        <v>2.1</v>
      </c>
      <c r="E1209">
        <f t="shared" si="36"/>
        <v>489.3</v>
      </c>
      <c r="F1209" s="2">
        <f>SUMIF(B$2:B1209, B1209, C$2:C1209)</f>
        <v>14023</v>
      </c>
      <c r="G1209" s="2">
        <f>VLOOKUP(F1209,$L$1:$M$4,2,1)</f>
        <v>0.2</v>
      </c>
      <c r="H1209" s="2">
        <f t="shared" si="37"/>
        <v>46.6</v>
      </c>
    </row>
    <row r="1210" spans="1:8" x14ac:dyDescent="0.25">
      <c r="A1210" s="1">
        <v>40347</v>
      </c>
      <c r="B1210" s="2" t="s">
        <v>13</v>
      </c>
      <c r="C1210">
        <v>117</v>
      </c>
      <c r="D1210">
        <f>VLOOKUP(YEAR($A1210),cennik__2[],2)</f>
        <v>2.1</v>
      </c>
      <c r="E1210">
        <f t="shared" si="36"/>
        <v>245.70000000000002</v>
      </c>
      <c r="F1210" s="2">
        <f>SUMIF(B$2:B1210, B1210, C$2:C1210)</f>
        <v>2249</v>
      </c>
      <c r="G1210" s="2">
        <f>VLOOKUP(F1210,$L$1:$M$4,2,1)</f>
        <v>0.1</v>
      </c>
      <c r="H1210" s="2">
        <f t="shared" si="37"/>
        <v>11.700000000000001</v>
      </c>
    </row>
    <row r="1211" spans="1:8" x14ac:dyDescent="0.25">
      <c r="A1211" s="1">
        <v>40348</v>
      </c>
      <c r="B1211" s="2" t="s">
        <v>75</v>
      </c>
      <c r="C1211">
        <v>11</v>
      </c>
      <c r="D1211">
        <f>VLOOKUP(YEAR($A1211),cennik__2[],2)</f>
        <v>2.1</v>
      </c>
      <c r="E1211">
        <f t="shared" si="36"/>
        <v>23.1</v>
      </c>
      <c r="F1211" s="2">
        <f>SUMIF(B$2:B1211, B1211, C$2:C1211)</f>
        <v>62</v>
      </c>
      <c r="G1211" s="2">
        <f>VLOOKUP(F1211,$L$1:$M$4,2,1)</f>
        <v>0</v>
      </c>
      <c r="H1211" s="2">
        <f t="shared" si="37"/>
        <v>0</v>
      </c>
    </row>
    <row r="1212" spans="1:8" x14ac:dyDescent="0.25">
      <c r="A1212" s="1">
        <v>40348</v>
      </c>
      <c r="B1212" s="2" t="s">
        <v>215</v>
      </c>
      <c r="C1212">
        <v>18</v>
      </c>
      <c r="D1212">
        <f>VLOOKUP(YEAR($A1212),cennik__2[],2)</f>
        <v>2.1</v>
      </c>
      <c r="E1212">
        <f t="shared" si="36"/>
        <v>37.800000000000004</v>
      </c>
      <c r="F1212" s="2">
        <f>SUMIF(B$2:B1212, B1212, C$2:C1212)</f>
        <v>18</v>
      </c>
      <c r="G1212" s="2">
        <f>VLOOKUP(F1212,$L$1:$M$4,2,1)</f>
        <v>0</v>
      </c>
      <c r="H1212" s="2">
        <f t="shared" si="37"/>
        <v>0</v>
      </c>
    </row>
    <row r="1213" spans="1:8" x14ac:dyDescent="0.25">
      <c r="A1213" s="1">
        <v>40348</v>
      </c>
      <c r="B1213" s="2" t="s">
        <v>48</v>
      </c>
      <c r="C1213">
        <v>332</v>
      </c>
      <c r="D1213">
        <f>VLOOKUP(YEAR($A1213),cennik__2[],2)</f>
        <v>2.1</v>
      </c>
      <c r="E1213">
        <f t="shared" si="36"/>
        <v>697.2</v>
      </c>
      <c r="F1213" s="2">
        <f>SUMIF(B$2:B1213, B1213, C$2:C1213)</f>
        <v>15519</v>
      </c>
      <c r="G1213" s="2">
        <f>VLOOKUP(F1213,$L$1:$M$4,2,1)</f>
        <v>0.2</v>
      </c>
      <c r="H1213" s="2">
        <f t="shared" si="37"/>
        <v>66.400000000000006</v>
      </c>
    </row>
    <row r="1214" spans="1:8" x14ac:dyDescent="0.25">
      <c r="A1214" s="1">
        <v>40349</v>
      </c>
      <c r="B1214" s="2" t="s">
        <v>159</v>
      </c>
      <c r="C1214">
        <v>6</v>
      </c>
      <c r="D1214">
        <f>VLOOKUP(YEAR($A1214),cennik__2[],2)</f>
        <v>2.1</v>
      </c>
      <c r="E1214">
        <f t="shared" si="36"/>
        <v>12.600000000000001</v>
      </c>
      <c r="F1214" s="2">
        <f>SUMIF(B$2:B1214, B1214, C$2:C1214)</f>
        <v>11</v>
      </c>
      <c r="G1214" s="2">
        <f>VLOOKUP(F1214,$L$1:$M$4,2,1)</f>
        <v>0</v>
      </c>
      <c r="H1214" s="2">
        <f t="shared" si="37"/>
        <v>0</v>
      </c>
    </row>
    <row r="1215" spans="1:8" x14ac:dyDescent="0.25">
      <c r="A1215" s="1">
        <v>40350</v>
      </c>
      <c r="B1215" s="2" t="s">
        <v>105</v>
      </c>
      <c r="C1215">
        <v>260</v>
      </c>
      <c r="D1215">
        <f>VLOOKUP(YEAR($A1215),cennik__2[],2)</f>
        <v>2.1</v>
      </c>
      <c r="E1215">
        <f t="shared" si="36"/>
        <v>546</v>
      </c>
      <c r="F1215" s="2">
        <f>SUMIF(B$2:B1215, B1215, C$2:C1215)</f>
        <v>3546</v>
      </c>
      <c r="G1215" s="2">
        <f>VLOOKUP(F1215,$L$1:$M$4,2,1)</f>
        <v>0.1</v>
      </c>
      <c r="H1215" s="2">
        <f t="shared" si="37"/>
        <v>26</v>
      </c>
    </row>
    <row r="1216" spans="1:8" x14ac:dyDescent="0.25">
      <c r="A1216" s="1">
        <v>40350</v>
      </c>
      <c r="B1216" s="2" t="s">
        <v>83</v>
      </c>
      <c r="C1216">
        <v>22</v>
      </c>
      <c r="D1216">
        <f>VLOOKUP(YEAR($A1216),cennik__2[],2)</f>
        <v>2.1</v>
      </c>
      <c r="E1216">
        <f t="shared" si="36"/>
        <v>46.2</v>
      </c>
      <c r="F1216" s="2">
        <f>SUMIF(B$2:B1216, B1216, C$2:C1216)</f>
        <v>637</v>
      </c>
      <c r="G1216" s="2">
        <f>VLOOKUP(F1216,$L$1:$M$4,2,1)</f>
        <v>0.05</v>
      </c>
      <c r="H1216" s="2">
        <f t="shared" si="37"/>
        <v>1.1000000000000001</v>
      </c>
    </row>
    <row r="1217" spans="1:8" x14ac:dyDescent="0.25">
      <c r="A1217" s="1">
        <v>40352</v>
      </c>
      <c r="B1217" s="2" t="s">
        <v>132</v>
      </c>
      <c r="C1217">
        <v>9</v>
      </c>
      <c r="D1217">
        <f>VLOOKUP(YEAR($A1217),cennik__2[],2)</f>
        <v>2.1</v>
      </c>
      <c r="E1217">
        <f t="shared" si="36"/>
        <v>18.900000000000002</v>
      </c>
      <c r="F1217" s="2">
        <f>SUMIF(B$2:B1217, B1217, C$2:C1217)</f>
        <v>16</v>
      </c>
      <c r="G1217" s="2">
        <f>VLOOKUP(F1217,$L$1:$M$4,2,1)</f>
        <v>0</v>
      </c>
      <c r="H1217" s="2">
        <f t="shared" si="37"/>
        <v>0</v>
      </c>
    </row>
    <row r="1218" spans="1:8" x14ac:dyDescent="0.25">
      <c r="A1218" s="1">
        <v>40353</v>
      </c>
      <c r="B1218" s="2" t="s">
        <v>69</v>
      </c>
      <c r="C1218">
        <v>79</v>
      </c>
      <c r="D1218">
        <f>VLOOKUP(YEAR($A1218),cennik__2[],2)</f>
        <v>2.1</v>
      </c>
      <c r="E1218">
        <f t="shared" ref="E1218:E1281" si="38">C1218*D1218</f>
        <v>165.9</v>
      </c>
      <c r="F1218" s="2">
        <f>SUMIF(B$2:B1218, B1218, C$2:C1218)</f>
        <v>2342</v>
      </c>
      <c r="G1218" s="2">
        <f>VLOOKUP(F1218,$L$1:$M$4,2,1)</f>
        <v>0.1</v>
      </c>
      <c r="H1218" s="2">
        <f t="shared" ref="H1218:H1281" si="39">C1218*G1218</f>
        <v>7.9</v>
      </c>
    </row>
    <row r="1219" spans="1:8" x14ac:dyDescent="0.25">
      <c r="A1219" s="1">
        <v>40355</v>
      </c>
      <c r="B1219" s="2" t="s">
        <v>48</v>
      </c>
      <c r="C1219">
        <v>480</v>
      </c>
      <c r="D1219">
        <f>VLOOKUP(YEAR($A1219),cennik__2[],2)</f>
        <v>2.1</v>
      </c>
      <c r="E1219">
        <f t="shared" si="38"/>
        <v>1008</v>
      </c>
      <c r="F1219" s="2">
        <f>SUMIF(B$2:B1219, B1219, C$2:C1219)</f>
        <v>15999</v>
      </c>
      <c r="G1219" s="2">
        <f>VLOOKUP(F1219,$L$1:$M$4,2,1)</f>
        <v>0.2</v>
      </c>
      <c r="H1219" s="2">
        <f t="shared" si="39"/>
        <v>96</v>
      </c>
    </row>
    <row r="1220" spans="1:8" x14ac:dyDescent="0.25">
      <c r="A1220" s="1">
        <v>40360</v>
      </c>
      <c r="B1220" s="2" t="s">
        <v>12</v>
      </c>
      <c r="C1220">
        <v>154</v>
      </c>
      <c r="D1220">
        <f>VLOOKUP(YEAR($A1220),cennik__2[],2)</f>
        <v>2.1</v>
      </c>
      <c r="E1220">
        <f t="shared" si="38"/>
        <v>323.40000000000003</v>
      </c>
      <c r="F1220" s="2">
        <f>SUMIF(B$2:B1220, B1220, C$2:C1220)</f>
        <v>14237</v>
      </c>
      <c r="G1220" s="2">
        <f>VLOOKUP(F1220,$L$1:$M$4,2,1)</f>
        <v>0.2</v>
      </c>
      <c r="H1220" s="2">
        <f t="shared" si="39"/>
        <v>30.8</v>
      </c>
    </row>
    <row r="1221" spans="1:8" x14ac:dyDescent="0.25">
      <c r="A1221" s="1">
        <v>40360</v>
      </c>
      <c r="B1221" s="2" t="s">
        <v>38</v>
      </c>
      <c r="C1221">
        <v>170</v>
      </c>
      <c r="D1221">
        <f>VLOOKUP(YEAR($A1221),cennik__2[],2)</f>
        <v>2.1</v>
      </c>
      <c r="E1221">
        <f t="shared" si="38"/>
        <v>357</v>
      </c>
      <c r="F1221" s="2">
        <f>SUMIF(B$2:B1221, B1221, C$2:C1221)</f>
        <v>1963</v>
      </c>
      <c r="G1221" s="2">
        <f>VLOOKUP(F1221,$L$1:$M$4,2,1)</f>
        <v>0.1</v>
      </c>
      <c r="H1221" s="2">
        <f t="shared" si="39"/>
        <v>17</v>
      </c>
    </row>
    <row r="1222" spans="1:8" x14ac:dyDescent="0.25">
      <c r="A1222" s="1">
        <v>40361</v>
      </c>
      <c r="B1222" s="2" t="s">
        <v>216</v>
      </c>
      <c r="C1222">
        <v>13</v>
      </c>
      <c r="D1222">
        <f>VLOOKUP(YEAR($A1222),cennik__2[],2)</f>
        <v>2.1</v>
      </c>
      <c r="E1222">
        <f t="shared" si="38"/>
        <v>27.3</v>
      </c>
      <c r="F1222" s="2">
        <f>SUMIF(B$2:B1222, B1222, C$2:C1222)</f>
        <v>13</v>
      </c>
      <c r="G1222" s="2">
        <f>VLOOKUP(F1222,$L$1:$M$4,2,1)</f>
        <v>0</v>
      </c>
      <c r="H1222" s="2">
        <f t="shared" si="39"/>
        <v>0</v>
      </c>
    </row>
    <row r="1223" spans="1:8" x14ac:dyDescent="0.25">
      <c r="A1223" s="1">
        <v>40364</v>
      </c>
      <c r="B1223" s="2" t="s">
        <v>21</v>
      </c>
      <c r="C1223">
        <v>29</v>
      </c>
      <c r="D1223">
        <f>VLOOKUP(YEAR($A1223),cennik__2[],2)</f>
        <v>2.1</v>
      </c>
      <c r="E1223">
        <f t="shared" si="38"/>
        <v>60.900000000000006</v>
      </c>
      <c r="F1223" s="2">
        <f>SUMIF(B$2:B1223, B1223, C$2:C1223)</f>
        <v>3691</v>
      </c>
      <c r="G1223" s="2">
        <f>VLOOKUP(F1223,$L$1:$M$4,2,1)</f>
        <v>0.1</v>
      </c>
      <c r="H1223" s="2">
        <f t="shared" si="39"/>
        <v>2.9000000000000004</v>
      </c>
    </row>
    <row r="1224" spans="1:8" x14ac:dyDescent="0.25">
      <c r="A1224" s="1">
        <v>40366</v>
      </c>
      <c r="B1224" s="2" t="s">
        <v>22</v>
      </c>
      <c r="C1224">
        <v>80</v>
      </c>
      <c r="D1224">
        <f>VLOOKUP(YEAR($A1224),cennik__2[],2)</f>
        <v>2.1</v>
      </c>
      <c r="E1224">
        <f t="shared" si="38"/>
        <v>168</v>
      </c>
      <c r="F1224" s="2">
        <f>SUMIF(B$2:B1224, B1224, C$2:C1224)</f>
        <v>2524</v>
      </c>
      <c r="G1224" s="2">
        <f>VLOOKUP(F1224,$L$1:$M$4,2,1)</f>
        <v>0.1</v>
      </c>
      <c r="H1224" s="2">
        <f t="shared" si="39"/>
        <v>8</v>
      </c>
    </row>
    <row r="1225" spans="1:8" x14ac:dyDescent="0.25">
      <c r="A1225" s="1">
        <v>40370</v>
      </c>
      <c r="B1225" s="2" t="s">
        <v>179</v>
      </c>
      <c r="C1225">
        <v>20</v>
      </c>
      <c r="D1225">
        <f>VLOOKUP(YEAR($A1225),cennik__2[],2)</f>
        <v>2.1</v>
      </c>
      <c r="E1225">
        <f t="shared" si="38"/>
        <v>42</v>
      </c>
      <c r="F1225" s="2">
        <f>SUMIF(B$2:B1225, B1225, C$2:C1225)</f>
        <v>37</v>
      </c>
      <c r="G1225" s="2">
        <f>VLOOKUP(F1225,$L$1:$M$4,2,1)</f>
        <v>0</v>
      </c>
      <c r="H1225" s="2">
        <f t="shared" si="39"/>
        <v>0</v>
      </c>
    </row>
    <row r="1226" spans="1:8" x14ac:dyDescent="0.25">
      <c r="A1226" s="1">
        <v>40370</v>
      </c>
      <c r="B1226" s="2" t="s">
        <v>12</v>
      </c>
      <c r="C1226">
        <v>401</v>
      </c>
      <c r="D1226">
        <f>VLOOKUP(YEAR($A1226),cennik__2[],2)</f>
        <v>2.1</v>
      </c>
      <c r="E1226">
        <f t="shared" si="38"/>
        <v>842.1</v>
      </c>
      <c r="F1226" s="2">
        <f>SUMIF(B$2:B1226, B1226, C$2:C1226)</f>
        <v>14638</v>
      </c>
      <c r="G1226" s="2">
        <f>VLOOKUP(F1226,$L$1:$M$4,2,1)</f>
        <v>0.2</v>
      </c>
      <c r="H1226" s="2">
        <f t="shared" si="39"/>
        <v>80.2</v>
      </c>
    </row>
    <row r="1227" spans="1:8" x14ac:dyDescent="0.25">
      <c r="A1227" s="1">
        <v>40372</v>
      </c>
      <c r="B1227" s="2" t="s">
        <v>42</v>
      </c>
      <c r="C1227">
        <v>134</v>
      </c>
      <c r="D1227">
        <f>VLOOKUP(YEAR($A1227),cennik__2[],2)</f>
        <v>2.1</v>
      </c>
      <c r="E1227">
        <f t="shared" si="38"/>
        <v>281.40000000000003</v>
      </c>
      <c r="F1227" s="2">
        <f>SUMIF(B$2:B1227, B1227, C$2:C1227)</f>
        <v>1539</v>
      </c>
      <c r="G1227" s="2">
        <f>VLOOKUP(F1227,$L$1:$M$4,2,1)</f>
        <v>0.1</v>
      </c>
      <c r="H1227" s="2">
        <f t="shared" si="39"/>
        <v>13.4</v>
      </c>
    </row>
    <row r="1228" spans="1:8" x14ac:dyDescent="0.25">
      <c r="A1228" s="1">
        <v>40374</v>
      </c>
      <c r="B1228" s="2" t="s">
        <v>40</v>
      </c>
      <c r="C1228">
        <v>107</v>
      </c>
      <c r="D1228">
        <f>VLOOKUP(YEAR($A1228),cennik__2[],2)</f>
        <v>2.1</v>
      </c>
      <c r="E1228">
        <f t="shared" si="38"/>
        <v>224.70000000000002</v>
      </c>
      <c r="F1228" s="2">
        <f>SUMIF(B$2:B1228, B1228, C$2:C1228)</f>
        <v>2931</v>
      </c>
      <c r="G1228" s="2">
        <f>VLOOKUP(F1228,$L$1:$M$4,2,1)</f>
        <v>0.1</v>
      </c>
      <c r="H1228" s="2">
        <f t="shared" si="39"/>
        <v>10.700000000000001</v>
      </c>
    </row>
    <row r="1229" spans="1:8" x14ac:dyDescent="0.25">
      <c r="A1229" s="1">
        <v>40379</v>
      </c>
      <c r="B1229" s="2" t="s">
        <v>13</v>
      </c>
      <c r="C1229">
        <v>30</v>
      </c>
      <c r="D1229">
        <f>VLOOKUP(YEAR($A1229),cennik__2[],2)</f>
        <v>2.1</v>
      </c>
      <c r="E1229">
        <f t="shared" si="38"/>
        <v>63</v>
      </c>
      <c r="F1229" s="2">
        <f>SUMIF(B$2:B1229, B1229, C$2:C1229)</f>
        <v>2279</v>
      </c>
      <c r="G1229" s="2">
        <f>VLOOKUP(F1229,$L$1:$M$4,2,1)</f>
        <v>0.1</v>
      </c>
      <c r="H1229" s="2">
        <f t="shared" si="39"/>
        <v>3</v>
      </c>
    </row>
    <row r="1230" spans="1:8" x14ac:dyDescent="0.25">
      <c r="A1230" s="1">
        <v>40381</v>
      </c>
      <c r="B1230" s="2" t="s">
        <v>27</v>
      </c>
      <c r="C1230">
        <v>138</v>
      </c>
      <c r="D1230">
        <f>VLOOKUP(YEAR($A1230),cennik__2[],2)</f>
        <v>2.1</v>
      </c>
      <c r="E1230">
        <f t="shared" si="38"/>
        <v>289.8</v>
      </c>
      <c r="F1230" s="2">
        <f>SUMIF(B$2:B1230, B1230, C$2:C1230)</f>
        <v>4003</v>
      </c>
      <c r="G1230" s="2">
        <f>VLOOKUP(F1230,$L$1:$M$4,2,1)</f>
        <v>0.1</v>
      </c>
      <c r="H1230" s="2">
        <f t="shared" si="39"/>
        <v>13.8</v>
      </c>
    </row>
    <row r="1231" spans="1:8" x14ac:dyDescent="0.25">
      <c r="A1231" s="1">
        <v>40382</v>
      </c>
      <c r="B1231" s="2" t="s">
        <v>25</v>
      </c>
      <c r="C1231">
        <v>404</v>
      </c>
      <c r="D1231">
        <f>VLOOKUP(YEAR($A1231),cennik__2[],2)</f>
        <v>2.1</v>
      </c>
      <c r="E1231">
        <f t="shared" si="38"/>
        <v>848.40000000000009</v>
      </c>
      <c r="F1231" s="2">
        <f>SUMIF(B$2:B1231, B1231, C$2:C1231)</f>
        <v>14221</v>
      </c>
      <c r="G1231" s="2">
        <f>VLOOKUP(F1231,$L$1:$M$4,2,1)</f>
        <v>0.2</v>
      </c>
      <c r="H1231" s="2">
        <f t="shared" si="39"/>
        <v>80.800000000000011</v>
      </c>
    </row>
    <row r="1232" spans="1:8" x14ac:dyDescent="0.25">
      <c r="A1232" s="1">
        <v>40386</v>
      </c>
      <c r="B1232" s="2" t="s">
        <v>40</v>
      </c>
      <c r="C1232">
        <v>117</v>
      </c>
      <c r="D1232">
        <f>VLOOKUP(YEAR($A1232),cennik__2[],2)</f>
        <v>2.1</v>
      </c>
      <c r="E1232">
        <f t="shared" si="38"/>
        <v>245.70000000000002</v>
      </c>
      <c r="F1232" s="2">
        <f>SUMIF(B$2:B1232, B1232, C$2:C1232)</f>
        <v>3048</v>
      </c>
      <c r="G1232" s="2">
        <f>VLOOKUP(F1232,$L$1:$M$4,2,1)</f>
        <v>0.1</v>
      </c>
      <c r="H1232" s="2">
        <f t="shared" si="39"/>
        <v>11.700000000000001</v>
      </c>
    </row>
    <row r="1233" spans="1:8" x14ac:dyDescent="0.25">
      <c r="A1233" s="1">
        <v>40389</v>
      </c>
      <c r="B1233" s="2" t="s">
        <v>12</v>
      </c>
      <c r="C1233">
        <v>124</v>
      </c>
      <c r="D1233">
        <f>VLOOKUP(YEAR($A1233),cennik__2[],2)</f>
        <v>2.1</v>
      </c>
      <c r="E1233">
        <f t="shared" si="38"/>
        <v>260.40000000000003</v>
      </c>
      <c r="F1233" s="2">
        <f>SUMIF(B$2:B1233, B1233, C$2:C1233)</f>
        <v>14762</v>
      </c>
      <c r="G1233" s="2">
        <f>VLOOKUP(F1233,$L$1:$M$4,2,1)</f>
        <v>0.2</v>
      </c>
      <c r="H1233" s="2">
        <f t="shared" si="39"/>
        <v>24.8</v>
      </c>
    </row>
    <row r="1234" spans="1:8" x14ac:dyDescent="0.25">
      <c r="A1234" s="1">
        <v>40390</v>
      </c>
      <c r="B1234" s="2" t="s">
        <v>55</v>
      </c>
      <c r="C1234">
        <v>155</v>
      </c>
      <c r="D1234">
        <f>VLOOKUP(YEAR($A1234),cennik__2[],2)</f>
        <v>2.1</v>
      </c>
      <c r="E1234">
        <f t="shared" si="38"/>
        <v>325.5</v>
      </c>
      <c r="F1234" s="2">
        <f>SUMIF(B$2:B1234, B1234, C$2:C1234)</f>
        <v>2744</v>
      </c>
      <c r="G1234" s="2">
        <f>VLOOKUP(F1234,$L$1:$M$4,2,1)</f>
        <v>0.1</v>
      </c>
      <c r="H1234" s="2">
        <f t="shared" si="39"/>
        <v>15.5</v>
      </c>
    </row>
    <row r="1235" spans="1:8" x14ac:dyDescent="0.25">
      <c r="A1235" s="1">
        <v>40391</v>
      </c>
      <c r="B1235" s="2" t="s">
        <v>31</v>
      </c>
      <c r="C1235">
        <v>161</v>
      </c>
      <c r="D1235">
        <f>VLOOKUP(YEAR($A1235),cennik__2[],2)</f>
        <v>2.1</v>
      </c>
      <c r="E1235">
        <f t="shared" si="38"/>
        <v>338.1</v>
      </c>
      <c r="F1235" s="2">
        <f>SUMIF(B$2:B1235, B1235, C$2:C1235)</f>
        <v>2654</v>
      </c>
      <c r="G1235" s="2">
        <f>VLOOKUP(F1235,$L$1:$M$4,2,1)</f>
        <v>0.1</v>
      </c>
      <c r="H1235" s="2">
        <f t="shared" si="39"/>
        <v>16.100000000000001</v>
      </c>
    </row>
    <row r="1236" spans="1:8" x14ac:dyDescent="0.25">
      <c r="A1236" s="1">
        <v>40395</v>
      </c>
      <c r="B1236" s="2" t="s">
        <v>15</v>
      </c>
      <c r="C1236">
        <v>80</v>
      </c>
      <c r="D1236">
        <f>VLOOKUP(YEAR($A1236),cennik__2[],2)</f>
        <v>2.1</v>
      </c>
      <c r="E1236">
        <f t="shared" si="38"/>
        <v>168</v>
      </c>
      <c r="F1236" s="2">
        <f>SUMIF(B$2:B1236, B1236, C$2:C1236)</f>
        <v>2682</v>
      </c>
      <c r="G1236" s="2">
        <f>VLOOKUP(F1236,$L$1:$M$4,2,1)</f>
        <v>0.1</v>
      </c>
      <c r="H1236" s="2">
        <f t="shared" si="39"/>
        <v>8</v>
      </c>
    </row>
    <row r="1237" spans="1:8" x14ac:dyDescent="0.25">
      <c r="A1237" s="1">
        <v>40395</v>
      </c>
      <c r="B1237" s="2" t="s">
        <v>175</v>
      </c>
      <c r="C1237">
        <v>9</v>
      </c>
      <c r="D1237">
        <f>VLOOKUP(YEAR($A1237),cennik__2[],2)</f>
        <v>2.1</v>
      </c>
      <c r="E1237">
        <f t="shared" si="38"/>
        <v>18.900000000000002</v>
      </c>
      <c r="F1237" s="2">
        <f>SUMIF(B$2:B1237, B1237, C$2:C1237)</f>
        <v>34</v>
      </c>
      <c r="G1237" s="2">
        <f>VLOOKUP(F1237,$L$1:$M$4,2,1)</f>
        <v>0</v>
      </c>
      <c r="H1237" s="2">
        <f t="shared" si="39"/>
        <v>0</v>
      </c>
    </row>
    <row r="1238" spans="1:8" x14ac:dyDescent="0.25">
      <c r="A1238" s="1">
        <v>40396</v>
      </c>
      <c r="B1238" s="2" t="s">
        <v>15</v>
      </c>
      <c r="C1238">
        <v>160</v>
      </c>
      <c r="D1238">
        <f>VLOOKUP(YEAR($A1238),cennik__2[],2)</f>
        <v>2.1</v>
      </c>
      <c r="E1238">
        <f t="shared" si="38"/>
        <v>336</v>
      </c>
      <c r="F1238" s="2">
        <f>SUMIF(B$2:B1238, B1238, C$2:C1238)</f>
        <v>2842</v>
      </c>
      <c r="G1238" s="2">
        <f>VLOOKUP(F1238,$L$1:$M$4,2,1)</f>
        <v>0.1</v>
      </c>
      <c r="H1238" s="2">
        <f t="shared" si="39"/>
        <v>16</v>
      </c>
    </row>
    <row r="1239" spans="1:8" x14ac:dyDescent="0.25">
      <c r="A1239" s="1">
        <v>40399</v>
      </c>
      <c r="B1239" s="2" t="s">
        <v>116</v>
      </c>
      <c r="C1239">
        <v>18</v>
      </c>
      <c r="D1239">
        <f>VLOOKUP(YEAR($A1239),cennik__2[],2)</f>
        <v>2.1</v>
      </c>
      <c r="E1239">
        <f t="shared" si="38"/>
        <v>37.800000000000004</v>
      </c>
      <c r="F1239" s="2">
        <f>SUMIF(B$2:B1239, B1239, C$2:C1239)</f>
        <v>46</v>
      </c>
      <c r="G1239" s="2">
        <f>VLOOKUP(F1239,$L$1:$M$4,2,1)</f>
        <v>0</v>
      </c>
      <c r="H1239" s="2">
        <f t="shared" si="39"/>
        <v>0</v>
      </c>
    </row>
    <row r="1240" spans="1:8" x14ac:dyDescent="0.25">
      <c r="A1240" s="1">
        <v>40401</v>
      </c>
      <c r="B1240" s="2" t="s">
        <v>13</v>
      </c>
      <c r="C1240">
        <v>150</v>
      </c>
      <c r="D1240">
        <f>VLOOKUP(YEAR($A1240),cennik__2[],2)</f>
        <v>2.1</v>
      </c>
      <c r="E1240">
        <f t="shared" si="38"/>
        <v>315</v>
      </c>
      <c r="F1240" s="2">
        <f>SUMIF(B$2:B1240, B1240, C$2:C1240)</f>
        <v>2429</v>
      </c>
      <c r="G1240" s="2">
        <f>VLOOKUP(F1240,$L$1:$M$4,2,1)</f>
        <v>0.1</v>
      </c>
      <c r="H1240" s="2">
        <f t="shared" si="39"/>
        <v>15</v>
      </c>
    </row>
    <row r="1241" spans="1:8" x14ac:dyDescent="0.25">
      <c r="A1241" s="1">
        <v>40405</v>
      </c>
      <c r="B1241" s="2" t="s">
        <v>217</v>
      </c>
      <c r="C1241">
        <v>16</v>
      </c>
      <c r="D1241">
        <f>VLOOKUP(YEAR($A1241),cennik__2[],2)</f>
        <v>2.1</v>
      </c>
      <c r="E1241">
        <f t="shared" si="38"/>
        <v>33.6</v>
      </c>
      <c r="F1241" s="2">
        <f>SUMIF(B$2:B1241, B1241, C$2:C1241)</f>
        <v>16</v>
      </c>
      <c r="G1241" s="2">
        <f>VLOOKUP(F1241,$L$1:$M$4,2,1)</f>
        <v>0</v>
      </c>
      <c r="H1241" s="2">
        <f t="shared" si="39"/>
        <v>0</v>
      </c>
    </row>
    <row r="1242" spans="1:8" x14ac:dyDescent="0.25">
      <c r="A1242" s="1">
        <v>40412</v>
      </c>
      <c r="B1242" s="2" t="s">
        <v>72</v>
      </c>
      <c r="C1242">
        <v>158</v>
      </c>
      <c r="D1242">
        <f>VLOOKUP(YEAR($A1242),cennik__2[],2)</f>
        <v>2.1</v>
      </c>
      <c r="E1242">
        <f t="shared" si="38"/>
        <v>331.8</v>
      </c>
      <c r="F1242" s="2">
        <f>SUMIF(B$2:B1242, B1242, C$2:C1242)</f>
        <v>2253</v>
      </c>
      <c r="G1242" s="2">
        <f>VLOOKUP(F1242,$L$1:$M$4,2,1)</f>
        <v>0.1</v>
      </c>
      <c r="H1242" s="2">
        <f t="shared" si="39"/>
        <v>15.8</v>
      </c>
    </row>
    <row r="1243" spans="1:8" x14ac:dyDescent="0.25">
      <c r="A1243" s="1">
        <v>40414</v>
      </c>
      <c r="B1243" s="2" t="s">
        <v>64</v>
      </c>
      <c r="C1243">
        <v>29</v>
      </c>
      <c r="D1243">
        <f>VLOOKUP(YEAR($A1243),cennik__2[],2)</f>
        <v>2.1</v>
      </c>
      <c r="E1243">
        <f t="shared" si="38"/>
        <v>60.900000000000006</v>
      </c>
      <c r="F1243" s="2">
        <f>SUMIF(B$2:B1243, B1243, C$2:C1243)</f>
        <v>2034</v>
      </c>
      <c r="G1243" s="2">
        <f>VLOOKUP(F1243,$L$1:$M$4,2,1)</f>
        <v>0.1</v>
      </c>
      <c r="H1243" s="2">
        <f t="shared" si="39"/>
        <v>2.9000000000000004</v>
      </c>
    </row>
    <row r="1244" spans="1:8" x14ac:dyDescent="0.25">
      <c r="A1244" s="1">
        <v>40423</v>
      </c>
      <c r="B1244" s="2" t="s">
        <v>109</v>
      </c>
      <c r="C1244">
        <v>6</v>
      </c>
      <c r="D1244">
        <f>VLOOKUP(YEAR($A1244),cennik__2[],2)</f>
        <v>2.1</v>
      </c>
      <c r="E1244">
        <f t="shared" si="38"/>
        <v>12.600000000000001</v>
      </c>
      <c r="F1244" s="2">
        <f>SUMIF(B$2:B1244, B1244, C$2:C1244)</f>
        <v>26</v>
      </c>
      <c r="G1244" s="2">
        <f>VLOOKUP(F1244,$L$1:$M$4,2,1)</f>
        <v>0</v>
      </c>
      <c r="H1244" s="2">
        <f t="shared" si="39"/>
        <v>0</v>
      </c>
    </row>
    <row r="1245" spans="1:8" x14ac:dyDescent="0.25">
      <c r="A1245" s="1">
        <v>40423</v>
      </c>
      <c r="B1245" s="2" t="s">
        <v>12</v>
      </c>
      <c r="C1245">
        <v>489</v>
      </c>
      <c r="D1245">
        <f>VLOOKUP(YEAR($A1245),cennik__2[],2)</f>
        <v>2.1</v>
      </c>
      <c r="E1245">
        <f t="shared" si="38"/>
        <v>1026.9000000000001</v>
      </c>
      <c r="F1245" s="2">
        <f>SUMIF(B$2:B1245, B1245, C$2:C1245)</f>
        <v>15251</v>
      </c>
      <c r="G1245" s="2">
        <f>VLOOKUP(F1245,$L$1:$M$4,2,1)</f>
        <v>0.2</v>
      </c>
      <c r="H1245" s="2">
        <f t="shared" si="39"/>
        <v>97.800000000000011</v>
      </c>
    </row>
    <row r="1246" spans="1:8" x14ac:dyDescent="0.25">
      <c r="A1246" s="1">
        <v>40425</v>
      </c>
      <c r="B1246" s="2" t="s">
        <v>38</v>
      </c>
      <c r="C1246">
        <v>200</v>
      </c>
      <c r="D1246">
        <f>VLOOKUP(YEAR($A1246),cennik__2[],2)</f>
        <v>2.1</v>
      </c>
      <c r="E1246">
        <f t="shared" si="38"/>
        <v>420</v>
      </c>
      <c r="F1246" s="2">
        <f>SUMIF(B$2:B1246, B1246, C$2:C1246)</f>
        <v>2163</v>
      </c>
      <c r="G1246" s="2">
        <f>VLOOKUP(F1246,$L$1:$M$4,2,1)</f>
        <v>0.1</v>
      </c>
      <c r="H1246" s="2">
        <f t="shared" si="39"/>
        <v>20</v>
      </c>
    </row>
    <row r="1247" spans="1:8" x14ac:dyDescent="0.25">
      <c r="A1247" s="1">
        <v>40427</v>
      </c>
      <c r="B1247" s="2" t="s">
        <v>13</v>
      </c>
      <c r="C1247">
        <v>28</v>
      </c>
      <c r="D1247">
        <f>VLOOKUP(YEAR($A1247),cennik__2[],2)</f>
        <v>2.1</v>
      </c>
      <c r="E1247">
        <f t="shared" si="38"/>
        <v>58.800000000000004</v>
      </c>
      <c r="F1247" s="2">
        <f>SUMIF(B$2:B1247, B1247, C$2:C1247)</f>
        <v>2457</v>
      </c>
      <c r="G1247" s="2">
        <f>VLOOKUP(F1247,$L$1:$M$4,2,1)</f>
        <v>0.1</v>
      </c>
      <c r="H1247" s="2">
        <f t="shared" si="39"/>
        <v>2.8000000000000003</v>
      </c>
    </row>
    <row r="1248" spans="1:8" x14ac:dyDescent="0.25">
      <c r="A1248" s="1">
        <v>40431</v>
      </c>
      <c r="B1248" s="2" t="s">
        <v>13</v>
      </c>
      <c r="C1248">
        <v>28</v>
      </c>
      <c r="D1248">
        <f>VLOOKUP(YEAR($A1248),cennik__2[],2)</f>
        <v>2.1</v>
      </c>
      <c r="E1248">
        <f t="shared" si="38"/>
        <v>58.800000000000004</v>
      </c>
      <c r="F1248" s="2">
        <f>SUMIF(B$2:B1248, B1248, C$2:C1248)</f>
        <v>2485</v>
      </c>
      <c r="G1248" s="2">
        <f>VLOOKUP(F1248,$L$1:$M$4,2,1)</f>
        <v>0.1</v>
      </c>
      <c r="H1248" s="2">
        <f t="shared" si="39"/>
        <v>2.8000000000000003</v>
      </c>
    </row>
    <row r="1249" spans="1:8" x14ac:dyDescent="0.25">
      <c r="A1249" s="1">
        <v>40432</v>
      </c>
      <c r="B1249" s="2" t="s">
        <v>12</v>
      </c>
      <c r="C1249">
        <v>297</v>
      </c>
      <c r="D1249">
        <f>VLOOKUP(YEAR($A1249),cennik__2[],2)</f>
        <v>2.1</v>
      </c>
      <c r="E1249">
        <f t="shared" si="38"/>
        <v>623.70000000000005</v>
      </c>
      <c r="F1249" s="2">
        <f>SUMIF(B$2:B1249, B1249, C$2:C1249)</f>
        <v>15548</v>
      </c>
      <c r="G1249" s="2">
        <f>VLOOKUP(F1249,$L$1:$M$4,2,1)</f>
        <v>0.2</v>
      </c>
      <c r="H1249" s="2">
        <f t="shared" si="39"/>
        <v>59.400000000000006</v>
      </c>
    </row>
    <row r="1250" spans="1:8" x14ac:dyDescent="0.25">
      <c r="A1250" s="1">
        <v>40434</v>
      </c>
      <c r="B1250" s="2" t="s">
        <v>20</v>
      </c>
      <c r="C1250">
        <v>227</v>
      </c>
      <c r="D1250">
        <f>VLOOKUP(YEAR($A1250),cennik__2[],2)</f>
        <v>2.1</v>
      </c>
      <c r="E1250">
        <f t="shared" si="38"/>
        <v>476.70000000000005</v>
      </c>
      <c r="F1250" s="2">
        <f>SUMIF(B$2:B1250, B1250, C$2:C1250)</f>
        <v>11204</v>
      </c>
      <c r="G1250" s="2">
        <f>VLOOKUP(F1250,$L$1:$M$4,2,1)</f>
        <v>0.2</v>
      </c>
      <c r="H1250" s="2">
        <f t="shared" si="39"/>
        <v>45.400000000000006</v>
      </c>
    </row>
    <row r="1251" spans="1:8" x14ac:dyDescent="0.25">
      <c r="A1251" s="1">
        <v>40434</v>
      </c>
      <c r="B1251" s="2" t="s">
        <v>143</v>
      </c>
      <c r="C1251">
        <v>14</v>
      </c>
      <c r="D1251">
        <f>VLOOKUP(YEAR($A1251),cennik__2[],2)</f>
        <v>2.1</v>
      </c>
      <c r="E1251">
        <f t="shared" si="38"/>
        <v>29.400000000000002</v>
      </c>
      <c r="F1251" s="2">
        <f>SUMIF(B$2:B1251, B1251, C$2:C1251)</f>
        <v>40</v>
      </c>
      <c r="G1251" s="2">
        <f>VLOOKUP(F1251,$L$1:$M$4,2,1)</f>
        <v>0</v>
      </c>
      <c r="H1251" s="2">
        <f t="shared" si="39"/>
        <v>0</v>
      </c>
    </row>
    <row r="1252" spans="1:8" x14ac:dyDescent="0.25">
      <c r="A1252" s="1">
        <v>40437</v>
      </c>
      <c r="B1252" s="2" t="s">
        <v>101</v>
      </c>
      <c r="C1252">
        <v>20</v>
      </c>
      <c r="D1252">
        <f>VLOOKUP(YEAR($A1252),cennik__2[],2)</f>
        <v>2.1</v>
      </c>
      <c r="E1252">
        <f t="shared" si="38"/>
        <v>42</v>
      </c>
      <c r="F1252" s="2">
        <f>SUMIF(B$2:B1252, B1252, C$2:C1252)</f>
        <v>51</v>
      </c>
      <c r="G1252" s="2">
        <f>VLOOKUP(F1252,$L$1:$M$4,2,1)</f>
        <v>0</v>
      </c>
      <c r="H1252" s="2">
        <f t="shared" si="39"/>
        <v>0</v>
      </c>
    </row>
    <row r="1253" spans="1:8" x14ac:dyDescent="0.25">
      <c r="A1253" s="1">
        <v>40439</v>
      </c>
      <c r="B1253" s="2" t="s">
        <v>66</v>
      </c>
      <c r="C1253">
        <v>194</v>
      </c>
      <c r="D1253">
        <f>VLOOKUP(YEAR($A1253),cennik__2[],2)</f>
        <v>2.1</v>
      </c>
      <c r="E1253">
        <f t="shared" si="38"/>
        <v>407.40000000000003</v>
      </c>
      <c r="F1253" s="2">
        <f>SUMIF(B$2:B1253, B1253, C$2:C1253)</f>
        <v>600</v>
      </c>
      <c r="G1253" s="2">
        <f>VLOOKUP(F1253,$L$1:$M$4,2,1)</f>
        <v>0.05</v>
      </c>
      <c r="H1253" s="2">
        <f t="shared" si="39"/>
        <v>9.7000000000000011</v>
      </c>
    </row>
    <row r="1254" spans="1:8" x14ac:dyDescent="0.25">
      <c r="A1254" s="1">
        <v>40439</v>
      </c>
      <c r="B1254" s="2" t="s">
        <v>38</v>
      </c>
      <c r="C1254">
        <v>58</v>
      </c>
      <c r="D1254">
        <f>VLOOKUP(YEAR($A1254),cennik__2[],2)</f>
        <v>2.1</v>
      </c>
      <c r="E1254">
        <f t="shared" si="38"/>
        <v>121.80000000000001</v>
      </c>
      <c r="F1254" s="2">
        <f>SUMIF(B$2:B1254, B1254, C$2:C1254)</f>
        <v>2221</v>
      </c>
      <c r="G1254" s="2">
        <f>VLOOKUP(F1254,$L$1:$M$4,2,1)</f>
        <v>0.1</v>
      </c>
      <c r="H1254" s="2">
        <f t="shared" si="39"/>
        <v>5.8000000000000007</v>
      </c>
    </row>
    <row r="1255" spans="1:8" x14ac:dyDescent="0.25">
      <c r="A1255" s="1">
        <v>40440</v>
      </c>
      <c r="B1255" s="2" t="s">
        <v>69</v>
      </c>
      <c r="C1255">
        <v>30</v>
      </c>
      <c r="D1255">
        <f>VLOOKUP(YEAR($A1255),cennik__2[],2)</f>
        <v>2.1</v>
      </c>
      <c r="E1255">
        <f t="shared" si="38"/>
        <v>63</v>
      </c>
      <c r="F1255" s="2">
        <f>SUMIF(B$2:B1255, B1255, C$2:C1255)</f>
        <v>2372</v>
      </c>
      <c r="G1255" s="2">
        <f>VLOOKUP(F1255,$L$1:$M$4,2,1)</f>
        <v>0.1</v>
      </c>
      <c r="H1255" s="2">
        <f t="shared" si="39"/>
        <v>3</v>
      </c>
    </row>
    <row r="1256" spans="1:8" x14ac:dyDescent="0.25">
      <c r="A1256" s="1">
        <v>40440</v>
      </c>
      <c r="B1256" s="2" t="s">
        <v>20</v>
      </c>
      <c r="C1256">
        <v>159</v>
      </c>
      <c r="D1256">
        <f>VLOOKUP(YEAR($A1256),cennik__2[],2)</f>
        <v>2.1</v>
      </c>
      <c r="E1256">
        <f t="shared" si="38"/>
        <v>333.90000000000003</v>
      </c>
      <c r="F1256" s="2">
        <f>SUMIF(B$2:B1256, B1256, C$2:C1256)</f>
        <v>11363</v>
      </c>
      <c r="G1256" s="2">
        <f>VLOOKUP(F1256,$L$1:$M$4,2,1)</f>
        <v>0.2</v>
      </c>
      <c r="H1256" s="2">
        <f t="shared" si="39"/>
        <v>31.8</v>
      </c>
    </row>
    <row r="1257" spans="1:8" x14ac:dyDescent="0.25">
      <c r="A1257" s="1">
        <v>40443</v>
      </c>
      <c r="B1257" s="2" t="s">
        <v>25</v>
      </c>
      <c r="C1257">
        <v>279</v>
      </c>
      <c r="D1257">
        <f>VLOOKUP(YEAR($A1257),cennik__2[],2)</f>
        <v>2.1</v>
      </c>
      <c r="E1257">
        <f t="shared" si="38"/>
        <v>585.9</v>
      </c>
      <c r="F1257" s="2">
        <f>SUMIF(B$2:B1257, B1257, C$2:C1257)</f>
        <v>14500</v>
      </c>
      <c r="G1257" s="2">
        <f>VLOOKUP(F1257,$L$1:$M$4,2,1)</f>
        <v>0.2</v>
      </c>
      <c r="H1257" s="2">
        <f t="shared" si="39"/>
        <v>55.800000000000004</v>
      </c>
    </row>
    <row r="1258" spans="1:8" x14ac:dyDescent="0.25">
      <c r="A1258" s="1">
        <v>40444</v>
      </c>
      <c r="B1258" s="2" t="s">
        <v>29</v>
      </c>
      <c r="C1258">
        <v>38</v>
      </c>
      <c r="D1258">
        <f>VLOOKUP(YEAR($A1258),cennik__2[],2)</f>
        <v>2.1</v>
      </c>
      <c r="E1258">
        <f t="shared" si="38"/>
        <v>79.8</v>
      </c>
      <c r="F1258" s="2">
        <f>SUMIF(B$2:B1258, B1258, C$2:C1258)</f>
        <v>674</v>
      </c>
      <c r="G1258" s="2">
        <f>VLOOKUP(F1258,$L$1:$M$4,2,1)</f>
        <v>0.05</v>
      </c>
      <c r="H1258" s="2">
        <f t="shared" si="39"/>
        <v>1.9000000000000001</v>
      </c>
    </row>
    <row r="1259" spans="1:8" x14ac:dyDescent="0.25">
      <c r="A1259" s="1">
        <v>40446</v>
      </c>
      <c r="B1259" s="2" t="s">
        <v>39</v>
      </c>
      <c r="C1259">
        <v>7</v>
      </c>
      <c r="D1259">
        <f>VLOOKUP(YEAR($A1259),cennik__2[],2)</f>
        <v>2.1</v>
      </c>
      <c r="E1259">
        <f t="shared" si="38"/>
        <v>14.700000000000001</v>
      </c>
      <c r="F1259" s="2">
        <f>SUMIF(B$2:B1259, B1259, C$2:C1259)</f>
        <v>41</v>
      </c>
      <c r="G1259" s="2">
        <f>VLOOKUP(F1259,$L$1:$M$4,2,1)</f>
        <v>0</v>
      </c>
      <c r="H1259" s="2">
        <f t="shared" si="39"/>
        <v>0</v>
      </c>
    </row>
    <row r="1260" spans="1:8" x14ac:dyDescent="0.25">
      <c r="A1260" s="1">
        <v>40447</v>
      </c>
      <c r="B1260" s="2" t="s">
        <v>25</v>
      </c>
      <c r="C1260">
        <v>154</v>
      </c>
      <c r="D1260">
        <f>VLOOKUP(YEAR($A1260),cennik__2[],2)</f>
        <v>2.1</v>
      </c>
      <c r="E1260">
        <f t="shared" si="38"/>
        <v>323.40000000000003</v>
      </c>
      <c r="F1260" s="2">
        <f>SUMIF(B$2:B1260, B1260, C$2:C1260)</f>
        <v>14654</v>
      </c>
      <c r="G1260" s="2">
        <f>VLOOKUP(F1260,$L$1:$M$4,2,1)</f>
        <v>0.2</v>
      </c>
      <c r="H1260" s="2">
        <f t="shared" si="39"/>
        <v>30.8</v>
      </c>
    </row>
    <row r="1261" spans="1:8" x14ac:dyDescent="0.25">
      <c r="A1261" s="1">
        <v>40447</v>
      </c>
      <c r="B1261" s="2" t="s">
        <v>53</v>
      </c>
      <c r="C1261">
        <v>274</v>
      </c>
      <c r="D1261">
        <f>VLOOKUP(YEAR($A1261),cennik__2[],2)</f>
        <v>2.1</v>
      </c>
      <c r="E1261">
        <f t="shared" si="38"/>
        <v>575.4</v>
      </c>
      <c r="F1261" s="2">
        <f>SUMIF(B$2:B1261, B1261, C$2:C1261)</f>
        <v>15602</v>
      </c>
      <c r="G1261" s="2">
        <f>VLOOKUP(F1261,$L$1:$M$4,2,1)</f>
        <v>0.2</v>
      </c>
      <c r="H1261" s="2">
        <f t="shared" si="39"/>
        <v>54.800000000000004</v>
      </c>
    </row>
    <row r="1262" spans="1:8" x14ac:dyDescent="0.25">
      <c r="A1262" s="1">
        <v>40448</v>
      </c>
      <c r="B1262" s="2" t="s">
        <v>17</v>
      </c>
      <c r="C1262">
        <v>219</v>
      </c>
      <c r="D1262">
        <f>VLOOKUP(YEAR($A1262),cennik__2[],2)</f>
        <v>2.1</v>
      </c>
      <c r="E1262">
        <f t="shared" si="38"/>
        <v>459.90000000000003</v>
      </c>
      <c r="F1262" s="2">
        <f>SUMIF(B$2:B1262, B1262, C$2:C1262)</f>
        <v>14242</v>
      </c>
      <c r="G1262" s="2">
        <f>VLOOKUP(F1262,$L$1:$M$4,2,1)</f>
        <v>0.2</v>
      </c>
      <c r="H1262" s="2">
        <f t="shared" si="39"/>
        <v>43.800000000000004</v>
      </c>
    </row>
    <row r="1263" spans="1:8" x14ac:dyDescent="0.25">
      <c r="A1263" s="1">
        <v>40449</v>
      </c>
      <c r="B1263" s="2" t="s">
        <v>33</v>
      </c>
      <c r="C1263">
        <v>57</v>
      </c>
      <c r="D1263">
        <f>VLOOKUP(YEAR($A1263),cennik__2[],2)</f>
        <v>2.1</v>
      </c>
      <c r="E1263">
        <f t="shared" si="38"/>
        <v>119.7</v>
      </c>
      <c r="F1263" s="2">
        <f>SUMIF(B$2:B1263, B1263, C$2:C1263)</f>
        <v>3457</v>
      </c>
      <c r="G1263" s="2">
        <f>VLOOKUP(F1263,$L$1:$M$4,2,1)</f>
        <v>0.1</v>
      </c>
      <c r="H1263" s="2">
        <f t="shared" si="39"/>
        <v>5.7</v>
      </c>
    </row>
    <row r="1264" spans="1:8" x14ac:dyDescent="0.25">
      <c r="A1264" s="1">
        <v>40449</v>
      </c>
      <c r="B1264" s="2" t="s">
        <v>15</v>
      </c>
      <c r="C1264">
        <v>152</v>
      </c>
      <c r="D1264">
        <f>VLOOKUP(YEAR($A1264),cennik__2[],2)</f>
        <v>2.1</v>
      </c>
      <c r="E1264">
        <f t="shared" si="38"/>
        <v>319.2</v>
      </c>
      <c r="F1264" s="2">
        <f>SUMIF(B$2:B1264, B1264, C$2:C1264)</f>
        <v>2994</v>
      </c>
      <c r="G1264" s="2">
        <f>VLOOKUP(F1264,$L$1:$M$4,2,1)</f>
        <v>0.1</v>
      </c>
      <c r="H1264" s="2">
        <f t="shared" si="39"/>
        <v>15.200000000000001</v>
      </c>
    </row>
    <row r="1265" spans="1:8" x14ac:dyDescent="0.25">
      <c r="A1265" s="1">
        <v>40454</v>
      </c>
      <c r="B1265" s="2" t="s">
        <v>48</v>
      </c>
      <c r="C1265">
        <v>263</v>
      </c>
      <c r="D1265">
        <f>VLOOKUP(YEAR($A1265),cennik__2[],2)</f>
        <v>2.1</v>
      </c>
      <c r="E1265">
        <f t="shared" si="38"/>
        <v>552.30000000000007</v>
      </c>
      <c r="F1265" s="2">
        <f>SUMIF(B$2:B1265, B1265, C$2:C1265)</f>
        <v>16262</v>
      </c>
      <c r="G1265" s="2">
        <f>VLOOKUP(F1265,$L$1:$M$4,2,1)</f>
        <v>0.2</v>
      </c>
      <c r="H1265" s="2">
        <f t="shared" si="39"/>
        <v>52.6</v>
      </c>
    </row>
    <row r="1266" spans="1:8" x14ac:dyDescent="0.25">
      <c r="A1266" s="1">
        <v>40456</v>
      </c>
      <c r="B1266" s="2" t="s">
        <v>31</v>
      </c>
      <c r="C1266">
        <v>61</v>
      </c>
      <c r="D1266">
        <f>VLOOKUP(YEAR($A1266),cennik__2[],2)</f>
        <v>2.1</v>
      </c>
      <c r="E1266">
        <f t="shared" si="38"/>
        <v>128.1</v>
      </c>
      <c r="F1266" s="2">
        <f>SUMIF(B$2:B1266, B1266, C$2:C1266)</f>
        <v>2715</v>
      </c>
      <c r="G1266" s="2">
        <f>VLOOKUP(F1266,$L$1:$M$4,2,1)</f>
        <v>0.1</v>
      </c>
      <c r="H1266" s="2">
        <f t="shared" si="39"/>
        <v>6.1000000000000005</v>
      </c>
    </row>
    <row r="1267" spans="1:8" x14ac:dyDescent="0.25">
      <c r="A1267" s="1">
        <v>40456</v>
      </c>
      <c r="B1267" s="2" t="s">
        <v>53</v>
      </c>
      <c r="C1267">
        <v>217</v>
      </c>
      <c r="D1267">
        <f>VLOOKUP(YEAR($A1267),cennik__2[],2)</f>
        <v>2.1</v>
      </c>
      <c r="E1267">
        <f t="shared" si="38"/>
        <v>455.70000000000005</v>
      </c>
      <c r="F1267" s="2">
        <f>SUMIF(B$2:B1267, B1267, C$2:C1267)</f>
        <v>15819</v>
      </c>
      <c r="G1267" s="2">
        <f>VLOOKUP(F1267,$L$1:$M$4,2,1)</f>
        <v>0.2</v>
      </c>
      <c r="H1267" s="2">
        <f t="shared" si="39"/>
        <v>43.400000000000006</v>
      </c>
    </row>
    <row r="1268" spans="1:8" x14ac:dyDescent="0.25">
      <c r="A1268" s="1">
        <v>40457</v>
      </c>
      <c r="B1268" s="2" t="s">
        <v>64</v>
      </c>
      <c r="C1268">
        <v>28</v>
      </c>
      <c r="D1268">
        <f>VLOOKUP(YEAR($A1268),cennik__2[],2)</f>
        <v>2.1</v>
      </c>
      <c r="E1268">
        <f t="shared" si="38"/>
        <v>58.800000000000004</v>
      </c>
      <c r="F1268" s="2">
        <f>SUMIF(B$2:B1268, B1268, C$2:C1268)</f>
        <v>2062</v>
      </c>
      <c r="G1268" s="2">
        <f>VLOOKUP(F1268,$L$1:$M$4,2,1)</f>
        <v>0.1</v>
      </c>
      <c r="H1268" s="2">
        <f t="shared" si="39"/>
        <v>2.8000000000000003</v>
      </c>
    </row>
    <row r="1269" spans="1:8" x14ac:dyDescent="0.25">
      <c r="A1269" s="1">
        <v>40457</v>
      </c>
      <c r="B1269" s="2" t="s">
        <v>48</v>
      </c>
      <c r="C1269">
        <v>299</v>
      </c>
      <c r="D1269">
        <f>VLOOKUP(YEAR($A1269),cennik__2[],2)</f>
        <v>2.1</v>
      </c>
      <c r="E1269">
        <f t="shared" si="38"/>
        <v>627.9</v>
      </c>
      <c r="F1269" s="2">
        <f>SUMIF(B$2:B1269, B1269, C$2:C1269)</f>
        <v>16561</v>
      </c>
      <c r="G1269" s="2">
        <f>VLOOKUP(F1269,$L$1:$M$4,2,1)</f>
        <v>0.2</v>
      </c>
      <c r="H1269" s="2">
        <f t="shared" si="39"/>
        <v>59.800000000000004</v>
      </c>
    </row>
    <row r="1270" spans="1:8" x14ac:dyDescent="0.25">
      <c r="A1270" s="1">
        <v>40460</v>
      </c>
      <c r="B1270" s="2" t="s">
        <v>17</v>
      </c>
      <c r="C1270">
        <v>429</v>
      </c>
      <c r="D1270">
        <f>VLOOKUP(YEAR($A1270),cennik__2[],2)</f>
        <v>2.1</v>
      </c>
      <c r="E1270">
        <f t="shared" si="38"/>
        <v>900.90000000000009</v>
      </c>
      <c r="F1270" s="2">
        <f>SUMIF(B$2:B1270, B1270, C$2:C1270)</f>
        <v>14671</v>
      </c>
      <c r="G1270" s="2">
        <f>VLOOKUP(F1270,$L$1:$M$4,2,1)</f>
        <v>0.2</v>
      </c>
      <c r="H1270" s="2">
        <f t="shared" si="39"/>
        <v>85.800000000000011</v>
      </c>
    </row>
    <row r="1271" spans="1:8" x14ac:dyDescent="0.25">
      <c r="A1271" s="1">
        <v>40463</v>
      </c>
      <c r="B1271" s="2" t="s">
        <v>17</v>
      </c>
      <c r="C1271">
        <v>427</v>
      </c>
      <c r="D1271">
        <f>VLOOKUP(YEAR($A1271),cennik__2[],2)</f>
        <v>2.1</v>
      </c>
      <c r="E1271">
        <f t="shared" si="38"/>
        <v>896.7</v>
      </c>
      <c r="F1271" s="2">
        <f>SUMIF(B$2:B1271, B1271, C$2:C1271)</f>
        <v>15098</v>
      </c>
      <c r="G1271" s="2">
        <f>VLOOKUP(F1271,$L$1:$M$4,2,1)</f>
        <v>0.2</v>
      </c>
      <c r="H1271" s="2">
        <f t="shared" si="39"/>
        <v>85.4</v>
      </c>
    </row>
    <row r="1272" spans="1:8" x14ac:dyDescent="0.25">
      <c r="A1272" s="1">
        <v>40463</v>
      </c>
      <c r="B1272" s="2" t="s">
        <v>15</v>
      </c>
      <c r="C1272">
        <v>87</v>
      </c>
      <c r="D1272">
        <f>VLOOKUP(YEAR($A1272),cennik__2[],2)</f>
        <v>2.1</v>
      </c>
      <c r="E1272">
        <f t="shared" si="38"/>
        <v>182.70000000000002</v>
      </c>
      <c r="F1272" s="2">
        <f>SUMIF(B$2:B1272, B1272, C$2:C1272)</f>
        <v>3081</v>
      </c>
      <c r="G1272" s="2">
        <f>VLOOKUP(F1272,$L$1:$M$4,2,1)</f>
        <v>0.1</v>
      </c>
      <c r="H1272" s="2">
        <f t="shared" si="39"/>
        <v>8.7000000000000011</v>
      </c>
    </row>
    <row r="1273" spans="1:8" x14ac:dyDescent="0.25">
      <c r="A1273" s="1">
        <v>40463</v>
      </c>
      <c r="B1273" s="2" t="s">
        <v>144</v>
      </c>
      <c r="C1273">
        <v>17</v>
      </c>
      <c r="D1273">
        <f>VLOOKUP(YEAR($A1273),cennik__2[],2)</f>
        <v>2.1</v>
      </c>
      <c r="E1273">
        <f t="shared" si="38"/>
        <v>35.700000000000003</v>
      </c>
      <c r="F1273" s="2">
        <f>SUMIF(B$2:B1273, B1273, C$2:C1273)</f>
        <v>29</v>
      </c>
      <c r="G1273" s="2">
        <f>VLOOKUP(F1273,$L$1:$M$4,2,1)</f>
        <v>0</v>
      </c>
      <c r="H1273" s="2">
        <f t="shared" si="39"/>
        <v>0</v>
      </c>
    </row>
    <row r="1274" spans="1:8" x14ac:dyDescent="0.25">
      <c r="A1274" s="1">
        <v>40465</v>
      </c>
      <c r="B1274" s="2" t="s">
        <v>38</v>
      </c>
      <c r="C1274">
        <v>124</v>
      </c>
      <c r="D1274">
        <f>VLOOKUP(YEAR($A1274),cennik__2[],2)</f>
        <v>2.1</v>
      </c>
      <c r="E1274">
        <f t="shared" si="38"/>
        <v>260.40000000000003</v>
      </c>
      <c r="F1274" s="2">
        <f>SUMIF(B$2:B1274, B1274, C$2:C1274)</f>
        <v>2345</v>
      </c>
      <c r="G1274" s="2">
        <f>VLOOKUP(F1274,$L$1:$M$4,2,1)</f>
        <v>0.1</v>
      </c>
      <c r="H1274" s="2">
        <f t="shared" si="39"/>
        <v>12.4</v>
      </c>
    </row>
    <row r="1275" spans="1:8" x14ac:dyDescent="0.25">
      <c r="A1275" s="1">
        <v>40467</v>
      </c>
      <c r="B1275" s="2" t="s">
        <v>10</v>
      </c>
      <c r="C1275">
        <v>406</v>
      </c>
      <c r="D1275">
        <f>VLOOKUP(YEAR($A1275),cennik__2[],2)</f>
        <v>2.1</v>
      </c>
      <c r="E1275">
        <f t="shared" si="38"/>
        <v>852.6</v>
      </c>
      <c r="F1275" s="2">
        <f>SUMIF(B$2:B1275, B1275, C$2:C1275)</f>
        <v>17427</v>
      </c>
      <c r="G1275" s="2">
        <f>VLOOKUP(F1275,$L$1:$M$4,2,1)</f>
        <v>0.2</v>
      </c>
      <c r="H1275" s="2">
        <f t="shared" si="39"/>
        <v>81.2</v>
      </c>
    </row>
    <row r="1276" spans="1:8" x14ac:dyDescent="0.25">
      <c r="A1276" s="1">
        <v>40467</v>
      </c>
      <c r="B1276" s="2" t="s">
        <v>55</v>
      </c>
      <c r="C1276">
        <v>136</v>
      </c>
      <c r="D1276">
        <f>VLOOKUP(YEAR($A1276),cennik__2[],2)</f>
        <v>2.1</v>
      </c>
      <c r="E1276">
        <f t="shared" si="38"/>
        <v>285.60000000000002</v>
      </c>
      <c r="F1276" s="2">
        <f>SUMIF(B$2:B1276, B1276, C$2:C1276)</f>
        <v>2880</v>
      </c>
      <c r="G1276" s="2">
        <f>VLOOKUP(F1276,$L$1:$M$4,2,1)</f>
        <v>0.1</v>
      </c>
      <c r="H1276" s="2">
        <f t="shared" si="39"/>
        <v>13.600000000000001</v>
      </c>
    </row>
    <row r="1277" spans="1:8" x14ac:dyDescent="0.25">
      <c r="A1277" s="1">
        <v>40468</v>
      </c>
      <c r="B1277" s="2" t="s">
        <v>28</v>
      </c>
      <c r="C1277">
        <v>44</v>
      </c>
      <c r="D1277">
        <f>VLOOKUP(YEAR($A1277),cennik__2[],2)</f>
        <v>2.1</v>
      </c>
      <c r="E1277">
        <f t="shared" si="38"/>
        <v>92.4</v>
      </c>
      <c r="F1277" s="2">
        <f>SUMIF(B$2:B1277, B1277, C$2:C1277)</f>
        <v>1383</v>
      </c>
      <c r="G1277" s="2">
        <f>VLOOKUP(F1277,$L$1:$M$4,2,1)</f>
        <v>0.1</v>
      </c>
      <c r="H1277" s="2">
        <f t="shared" si="39"/>
        <v>4.4000000000000004</v>
      </c>
    </row>
    <row r="1278" spans="1:8" x14ac:dyDescent="0.25">
      <c r="A1278" s="1">
        <v>40470</v>
      </c>
      <c r="B1278" s="2" t="s">
        <v>42</v>
      </c>
      <c r="C1278">
        <v>76</v>
      </c>
      <c r="D1278">
        <f>VLOOKUP(YEAR($A1278),cennik__2[],2)</f>
        <v>2.1</v>
      </c>
      <c r="E1278">
        <f t="shared" si="38"/>
        <v>159.6</v>
      </c>
      <c r="F1278" s="2">
        <f>SUMIF(B$2:B1278, B1278, C$2:C1278)</f>
        <v>1615</v>
      </c>
      <c r="G1278" s="2">
        <f>VLOOKUP(F1278,$L$1:$M$4,2,1)</f>
        <v>0.1</v>
      </c>
      <c r="H1278" s="2">
        <f t="shared" si="39"/>
        <v>7.6000000000000005</v>
      </c>
    </row>
    <row r="1279" spans="1:8" x14ac:dyDescent="0.25">
      <c r="A1279" s="1">
        <v>40473</v>
      </c>
      <c r="B1279" s="2" t="s">
        <v>22</v>
      </c>
      <c r="C1279">
        <v>104</v>
      </c>
      <c r="D1279">
        <f>VLOOKUP(YEAR($A1279),cennik__2[],2)</f>
        <v>2.1</v>
      </c>
      <c r="E1279">
        <f t="shared" si="38"/>
        <v>218.4</v>
      </c>
      <c r="F1279" s="2">
        <f>SUMIF(B$2:B1279, B1279, C$2:C1279)</f>
        <v>2628</v>
      </c>
      <c r="G1279" s="2">
        <f>VLOOKUP(F1279,$L$1:$M$4,2,1)</f>
        <v>0.1</v>
      </c>
      <c r="H1279" s="2">
        <f t="shared" si="39"/>
        <v>10.4</v>
      </c>
    </row>
    <row r="1280" spans="1:8" x14ac:dyDescent="0.25">
      <c r="A1280" s="1">
        <v>40474</v>
      </c>
      <c r="B1280" s="2" t="s">
        <v>15</v>
      </c>
      <c r="C1280">
        <v>107</v>
      </c>
      <c r="D1280">
        <f>VLOOKUP(YEAR($A1280),cennik__2[],2)</f>
        <v>2.1</v>
      </c>
      <c r="E1280">
        <f t="shared" si="38"/>
        <v>224.70000000000002</v>
      </c>
      <c r="F1280" s="2">
        <f>SUMIF(B$2:B1280, B1280, C$2:C1280)</f>
        <v>3188</v>
      </c>
      <c r="G1280" s="2">
        <f>VLOOKUP(F1280,$L$1:$M$4,2,1)</f>
        <v>0.1</v>
      </c>
      <c r="H1280" s="2">
        <f t="shared" si="39"/>
        <v>10.700000000000001</v>
      </c>
    </row>
    <row r="1281" spans="1:8" x14ac:dyDescent="0.25">
      <c r="A1281" s="1">
        <v>40477</v>
      </c>
      <c r="B1281" s="2" t="s">
        <v>25</v>
      </c>
      <c r="C1281">
        <v>339</v>
      </c>
      <c r="D1281">
        <f>VLOOKUP(YEAR($A1281),cennik__2[],2)</f>
        <v>2.1</v>
      </c>
      <c r="E1281">
        <f t="shared" si="38"/>
        <v>711.9</v>
      </c>
      <c r="F1281" s="2">
        <f>SUMIF(B$2:B1281, B1281, C$2:C1281)</f>
        <v>14993</v>
      </c>
      <c r="G1281" s="2">
        <f>VLOOKUP(F1281,$L$1:$M$4,2,1)</f>
        <v>0.2</v>
      </c>
      <c r="H1281" s="2">
        <f t="shared" si="39"/>
        <v>67.8</v>
      </c>
    </row>
    <row r="1282" spans="1:8" x14ac:dyDescent="0.25">
      <c r="A1282" s="1">
        <v>40480</v>
      </c>
      <c r="B1282" s="2" t="s">
        <v>48</v>
      </c>
      <c r="C1282">
        <v>313</v>
      </c>
      <c r="D1282">
        <f>VLOOKUP(YEAR($A1282),cennik__2[],2)</f>
        <v>2.1</v>
      </c>
      <c r="E1282">
        <f t="shared" ref="E1282:E1345" si="40">C1282*D1282</f>
        <v>657.30000000000007</v>
      </c>
      <c r="F1282" s="2">
        <f>SUMIF(B$2:B1282, B1282, C$2:C1282)</f>
        <v>16874</v>
      </c>
      <c r="G1282" s="2">
        <f>VLOOKUP(F1282,$L$1:$M$4,2,1)</f>
        <v>0.2</v>
      </c>
      <c r="H1282" s="2">
        <f t="shared" ref="H1282:H1345" si="41">C1282*G1282</f>
        <v>62.6</v>
      </c>
    </row>
    <row r="1283" spans="1:8" x14ac:dyDescent="0.25">
      <c r="A1283" s="1">
        <v>40481</v>
      </c>
      <c r="B1283" s="2" t="s">
        <v>48</v>
      </c>
      <c r="C1283">
        <v>251</v>
      </c>
      <c r="D1283">
        <f>VLOOKUP(YEAR($A1283),cennik__2[],2)</f>
        <v>2.1</v>
      </c>
      <c r="E1283">
        <f t="shared" si="40"/>
        <v>527.1</v>
      </c>
      <c r="F1283" s="2">
        <f>SUMIF(B$2:B1283, B1283, C$2:C1283)</f>
        <v>17125</v>
      </c>
      <c r="G1283" s="2">
        <f>VLOOKUP(F1283,$L$1:$M$4,2,1)</f>
        <v>0.2</v>
      </c>
      <c r="H1283" s="2">
        <f t="shared" si="41"/>
        <v>50.2</v>
      </c>
    </row>
    <row r="1284" spans="1:8" x14ac:dyDescent="0.25">
      <c r="A1284" s="1">
        <v>40481</v>
      </c>
      <c r="B1284" s="2" t="s">
        <v>17</v>
      </c>
      <c r="C1284">
        <v>126</v>
      </c>
      <c r="D1284">
        <f>VLOOKUP(YEAR($A1284),cennik__2[],2)</f>
        <v>2.1</v>
      </c>
      <c r="E1284">
        <f t="shared" si="40"/>
        <v>264.60000000000002</v>
      </c>
      <c r="F1284" s="2">
        <f>SUMIF(B$2:B1284, B1284, C$2:C1284)</f>
        <v>15224</v>
      </c>
      <c r="G1284" s="2">
        <f>VLOOKUP(F1284,$L$1:$M$4,2,1)</f>
        <v>0.2</v>
      </c>
      <c r="H1284" s="2">
        <f t="shared" si="41"/>
        <v>25.200000000000003</v>
      </c>
    </row>
    <row r="1285" spans="1:8" x14ac:dyDescent="0.25">
      <c r="A1285" s="1">
        <v>40483</v>
      </c>
      <c r="B1285" s="2" t="s">
        <v>28</v>
      </c>
      <c r="C1285">
        <v>20</v>
      </c>
      <c r="D1285">
        <f>VLOOKUP(YEAR($A1285),cennik__2[],2)</f>
        <v>2.1</v>
      </c>
      <c r="E1285">
        <f t="shared" si="40"/>
        <v>42</v>
      </c>
      <c r="F1285" s="2">
        <f>SUMIF(B$2:B1285, B1285, C$2:C1285)</f>
        <v>1403</v>
      </c>
      <c r="G1285" s="2">
        <f>VLOOKUP(F1285,$L$1:$M$4,2,1)</f>
        <v>0.1</v>
      </c>
      <c r="H1285" s="2">
        <f t="shared" si="41"/>
        <v>2</v>
      </c>
    </row>
    <row r="1286" spans="1:8" x14ac:dyDescent="0.25">
      <c r="A1286" s="1">
        <v>40484</v>
      </c>
      <c r="B1286" s="2" t="s">
        <v>72</v>
      </c>
      <c r="C1286">
        <v>80</v>
      </c>
      <c r="D1286">
        <f>VLOOKUP(YEAR($A1286),cennik__2[],2)</f>
        <v>2.1</v>
      </c>
      <c r="E1286">
        <f t="shared" si="40"/>
        <v>168</v>
      </c>
      <c r="F1286" s="2">
        <f>SUMIF(B$2:B1286, B1286, C$2:C1286)</f>
        <v>2333</v>
      </c>
      <c r="G1286" s="2">
        <f>VLOOKUP(F1286,$L$1:$M$4,2,1)</f>
        <v>0.1</v>
      </c>
      <c r="H1286" s="2">
        <f t="shared" si="41"/>
        <v>8</v>
      </c>
    </row>
    <row r="1287" spans="1:8" x14ac:dyDescent="0.25">
      <c r="A1287" s="1">
        <v>40485</v>
      </c>
      <c r="B1287" s="2" t="s">
        <v>139</v>
      </c>
      <c r="C1287">
        <v>9</v>
      </c>
      <c r="D1287">
        <f>VLOOKUP(YEAR($A1287),cennik__2[],2)</f>
        <v>2.1</v>
      </c>
      <c r="E1287">
        <f t="shared" si="40"/>
        <v>18.900000000000002</v>
      </c>
      <c r="F1287" s="2">
        <f>SUMIF(B$2:B1287, B1287, C$2:C1287)</f>
        <v>35</v>
      </c>
      <c r="G1287" s="2">
        <f>VLOOKUP(F1287,$L$1:$M$4,2,1)</f>
        <v>0</v>
      </c>
      <c r="H1287" s="2">
        <f t="shared" si="41"/>
        <v>0</v>
      </c>
    </row>
    <row r="1288" spans="1:8" x14ac:dyDescent="0.25">
      <c r="A1288" s="1">
        <v>40487</v>
      </c>
      <c r="B1288" s="2" t="s">
        <v>22</v>
      </c>
      <c r="C1288">
        <v>50</v>
      </c>
      <c r="D1288">
        <f>VLOOKUP(YEAR($A1288),cennik__2[],2)</f>
        <v>2.1</v>
      </c>
      <c r="E1288">
        <f t="shared" si="40"/>
        <v>105</v>
      </c>
      <c r="F1288" s="2">
        <f>SUMIF(B$2:B1288, B1288, C$2:C1288)</f>
        <v>2678</v>
      </c>
      <c r="G1288" s="2">
        <f>VLOOKUP(F1288,$L$1:$M$4,2,1)</f>
        <v>0.1</v>
      </c>
      <c r="H1288" s="2">
        <f t="shared" si="41"/>
        <v>5</v>
      </c>
    </row>
    <row r="1289" spans="1:8" x14ac:dyDescent="0.25">
      <c r="A1289" s="1">
        <v>40488</v>
      </c>
      <c r="B1289" s="2" t="s">
        <v>26</v>
      </c>
      <c r="C1289">
        <v>100</v>
      </c>
      <c r="D1289">
        <f>VLOOKUP(YEAR($A1289),cennik__2[],2)</f>
        <v>2.1</v>
      </c>
      <c r="E1289">
        <f t="shared" si="40"/>
        <v>210</v>
      </c>
      <c r="F1289" s="2">
        <f>SUMIF(B$2:B1289, B1289, C$2:C1289)</f>
        <v>2910</v>
      </c>
      <c r="G1289" s="2">
        <f>VLOOKUP(F1289,$L$1:$M$4,2,1)</f>
        <v>0.1</v>
      </c>
      <c r="H1289" s="2">
        <f t="shared" si="41"/>
        <v>10</v>
      </c>
    </row>
    <row r="1290" spans="1:8" x14ac:dyDescent="0.25">
      <c r="A1290" s="1">
        <v>40489</v>
      </c>
      <c r="B1290" s="2" t="s">
        <v>145</v>
      </c>
      <c r="C1290">
        <v>2</v>
      </c>
      <c r="D1290">
        <f>VLOOKUP(YEAR($A1290),cennik__2[],2)</f>
        <v>2.1</v>
      </c>
      <c r="E1290">
        <f t="shared" si="40"/>
        <v>4.2</v>
      </c>
      <c r="F1290" s="2">
        <f>SUMIF(B$2:B1290, B1290, C$2:C1290)</f>
        <v>30</v>
      </c>
      <c r="G1290" s="2">
        <f>VLOOKUP(F1290,$L$1:$M$4,2,1)</f>
        <v>0</v>
      </c>
      <c r="H1290" s="2">
        <f t="shared" si="41"/>
        <v>0</v>
      </c>
    </row>
    <row r="1291" spans="1:8" x14ac:dyDescent="0.25">
      <c r="A1291" s="1">
        <v>40490</v>
      </c>
      <c r="B1291" s="2" t="s">
        <v>20</v>
      </c>
      <c r="C1291">
        <v>214</v>
      </c>
      <c r="D1291">
        <f>VLOOKUP(YEAR($A1291),cennik__2[],2)</f>
        <v>2.1</v>
      </c>
      <c r="E1291">
        <f t="shared" si="40"/>
        <v>449.40000000000003</v>
      </c>
      <c r="F1291" s="2">
        <f>SUMIF(B$2:B1291, B1291, C$2:C1291)</f>
        <v>11577</v>
      </c>
      <c r="G1291" s="2">
        <f>VLOOKUP(F1291,$L$1:$M$4,2,1)</f>
        <v>0.2</v>
      </c>
      <c r="H1291" s="2">
        <f t="shared" si="41"/>
        <v>42.800000000000004</v>
      </c>
    </row>
    <row r="1292" spans="1:8" x14ac:dyDescent="0.25">
      <c r="A1292" s="1">
        <v>40491</v>
      </c>
      <c r="B1292" s="2" t="s">
        <v>73</v>
      </c>
      <c r="C1292">
        <v>17</v>
      </c>
      <c r="D1292">
        <f>VLOOKUP(YEAR($A1292),cennik__2[],2)</f>
        <v>2.1</v>
      </c>
      <c r="E1292">
        <f t="shared" si="40"/>
        <v>35.700000000000003</v>
      </c>
      <c r="F1292" s="2">
        <f>SUMIF(B$2:B1292, B1292, C$2:C1292)</f>
        <v>39</v>
      </c>
      <c r="G1292" s="2">
        <f>VLOOKUP(F1292,$L$1:$M$4,2,1)</f>
        <v>0</v>
      </c>
      <c r="H1292" s="2">
        <f t="shared" si="41"/>
        <v>0</v>
      </c>
    </row>
    <row r="1293" spans="1:8" x14ac:dyDescent="0.25">
      <c r="A1293" s="1">
        <v>40492</v>
      </c>
      <c r="B1293" s="2" t="s">
        <v>48</v>
      </c>
      <c r="C1293">
        <v>269</v>
      </c>
      <c r="D1293">
        <f>VLOOKUP(YEAR($A1293),cennik__2[],2)</f>
        <v>2.1</v>
      </c>
      <c r="E1293">
        <f t="shared" si="40"/>
        <v>564.9</v>
      </c>
      <c r="F1293" s="2">
        <f>SUMIF(B$2:B1293, B1293, C$2:C1293)</f>
        <v>17394</v>
      </c>
      <c r="G1293" s="2">
        <f>VLOOKUP(F1293,$L$1:$M$4,2,1)</f>
        <v>0.2</v>
      </c>
      <c r="H1293" s="2">
        <f t="shared" si="41"/>
        <v>53.800000000000004</v>
      </c>
    </row>
    <row r="1294" spans="1:8" x14ac:dyDescent="0.25">
      <c r="A1294" s="1">
        <v>40496</v>
      </c>
      <c r="B1294" s="2" t="s">
        <v>175</v>
      </c>
      <c r="C1294">
        <v>2</v>
      </c>
      <c r="D1294">
        <f>VLOOKUP(YEAR($A1294),cennik__2[],2)</f>
        <v>2.1</v>
      </c>
      <c r="E1294">
        <f t="shared" si="40"/>
        <v>4.2</v>
      </c>
      <c r="F1294" s="2">
        <f>SUMIF(B$2:B1294, B1294, C$2:C1294)</f>
        <v>36</v>
      </c>
      <c r="G1294" s="2">
        <f>VLOOKUP(F1294,$L$1:$M$4,2,1)</f>
        <v>0</v>
      </c>
      <c r="H1294" s="2">
        <f t="shared" si="41"/>
        <v>0</v>
      </c>
    </row>
    <row r="1295" spans="1:8" x14ac:dyDescent="0.25">
      <c r="A1295" s="1">
        <v>40503</v>
      </c>
      <c r="B1295" s="2" t="s">
        <v>15</v>
      </c>
      <c r="C1295">
        <v>159</v>
      </c>
      <c r="D1295">
        <f>VLOOKUP(YEAR($A1295),cennik__2[],2)</f>
        <v>2.1</v>
      </c>
      <c r="E1295">
        <f t="shared" si="40"/>
        <v>333.90000000000003</v>
      </c>
      <c r="F1295" s="2">
        <f>SUMIF(B$2:B1295, B1295, C$2:C1295)</f>
        <v>3347</v>
      </c>
      <c r="G1295" s="2">
        <f>VLOOKUP(F1295,$L$1:$M$4,2,1)</f>
        <v>0.1</v>
      </c>
      <c r="H1295" s="2">
        <f t="shared" si="41"/>
        <v>15.9</v>
      </c>
    </row>
    <row r="1296" spans="1:8" x14ac:dyDescent="0.25">
      <c r="A1296" s="1">
        <v>40504</v>
      </c>
      <c r="B1296" s="2" t="s">
        <v>31</v>
      </c>
      <c r="C1296">
        <v>167</v>
      </c>
      <c r="D1296">
        <f>VLOOKUP(YEAR($A1296),cennik__2[],2)</f>
        <v>2.1</v>
      </c>
      <c r="E1296">
        <f t="shared" si="40"/>
        <v>350.7</v>
      </c>
      <c r="F1296" s="2">
        <f>SUMIF(B$2:B1296, B1296, C$2:C1296)</f>
        <v>2882</v>
      </c>
      <c r="G1296" s="2">
        <f>VLOOKUP(F1296,$L$1:$M$4,2,1)</f>
        <v>0.1</v>
      </c>
      <c r="H1296" s="2">
        <f t="shared" si="41"/>
        <v>16.7</v>
      </c>
    </row>
    <row r="1297" spans="1:8" x14ac:dyDescent="0.25">
      <c r="A1297" s="1">
        <v>40505</v>
      </c>
      <c r="B1297" s="2" t="s">
        <v>40</v>
      </c>
      <c r="C1297">
        <v>123</v>
      </c>
      <c r="D1297">
        <f>VLOOKUP(YEAR($A1297),cennik__2[],2)</f>
        <v>2.1</v>
      </c>
      <c r="E1297">
        <f t="shared" si="40"/>
        <v>258.3</v>
      </c>
      <c r="F1297" s="2">
        <f>SUMIF(B$2:B1297, B1297, C$2:C1297)</f>
        <v>3171</v>
      </c>
      <c r="G1297" s="2">
        <f>VLOOKUP(F1297,$L$1:$M$4,2,1)</f>
        <v>0.1</v>
      </c>
      <c r="H1297" s="2">
        <f t="shared" si="41"/>
        <v>12.3</v>
      </c>
    </row>
    <row r="1298" spans="1:8" x14ac:dyDescent="0.25">
      <c r="A1298" s="1">
        <v>40505</v>
      </c>
      <c r="B1298" s="2" t="s">
        <v>31</v>
      </c>
      <c r="C1298">
        <v>32</v>
      </c>
      <c r="D1298">
        <f>VLOOKUP(YEAR($A1298),cennik__2[],2)</f>
        <v>2.1</v>
      </c>
      <c r="E1298">
        <f t="shared" si="40"/>
        <v>67.2</v>
      </c>
      <c r="F1298" s="2">
        <f>SUMIF(B$2:B1298, B1298, C$2:C1298)</f>
        <v>2914</v>
      </c>
      <c r="G1298" s="2">
        <f>VLOOKUP(F1298,$L$1:$M$4,2,1)</f>
        <v>0.1</v>
      </c>
      <c r="H1298" s="2">
        <f t="shared" si="41"/>
        <v>3.2</v>
      </c>
    </row>
    <row r="1299" spans="1:8" x14ac:dyDescent="0.25">
      <c r="A1299" s="1">
        <v>40505</v>
      </c>
      <c r="B1299" s="2" t="s">
        <v>10</v>
      </c>
      <c r="C1299">
        <v>276</v>
      </c>
      <c r="D1299">
        <f>VLOOKUP(YEAR($A1299),cennik__2[],2)</f>
        <v>2.1</v>
      </c>
      <c r="E1299">
        <f t="shared" si="40"/>
        <v>579.6</v>
      </c>
      <c r="F1299" s="2">
        <f>SUMIF(B$2:B1299, B1299, C$2:C1299)</f>
        <v>17703</v>
      </c>
      <c r="G1299" s="2">
        <f>VLOOKUP(F1299,$L$1:$M$4,2,1)</f>
        <v>0.2</v>
      </c>
      <c r="H1299" s="2">
        <f t="shared" si="41"/>
        <v>55.2</v>
      </c>
    </row>
    <row r="1300" spans="1:8" x14ac:dyDescent="0.25">
      <c r="A1300" s="1">
        <v>40508</v>
      </c>
      <c r="B1300" s="2" t="s">
        <v>17</v>
      </c>
      <c r="C1300">
        <v>191</v>
      </c>
      <c r="D1300">
        <f>VLOOKUP(YEAR($A1300),cennik__2[],2)</f>
        <v>2.1</v>
      </c>
      <c r="E1300">
        <f t="shared" si="40"/>
        <v>401.1</v>
      </c>
      <c r="F1300" s="2">
        <f>SUMIF(B$2:B1300, B1300, C$2:C1300)</f>
        <v>15415</v>
      </c>
      <c r="G1300" s="2">
        <f>VLOOKUP(F1300,$L$1:$M$4,2,1)</f>
        <v>0.2</v>
      </c>
      <c r="H1300" s="2">
        <f t="shared" si="41"/>
        <v>38.200000000000003</v>
      </c>
    </row>
    <row r="1301" spans="1:8" x14ac:dyDescent="0.25">
      <c r="A1301" s="1">
        <v>40510</v>
      </c>
      <c r="B1301" s="2" t="s">
        <v>218</v>
      </c>
      <c r="C1301">
        <v>9</v>
      </c>
      <c r="D1301">
        <f>VLOOKUP(YEAR($A1301),cennik__2[],2)</f>
        <v>2.1</v>
      </c>
      <c r="E1301">
        <f t="shared" si="40"/>
        <v>18.900000000000002</v>
      </c>
      <c r="F1301" s="2">
        <f>SUMIF(B$2:B1301, B1301, C$2:C1301)</f>
        <v>9</v>
      </c>
      <c r="G1301" s="2">
        <f>VLOOKUP(F1301,$L$1:$M$4,2,1)</f>
        <v>0</v>
      </c>
      <c r="H1301" s="2">
        <f t="shared" si="41"/>
        <v>0</v>
      </c>
    </row>
    <row r="1302" spans="1:8" x14ac:dyDescent="0.25">
      <c r="A1302" s="1">
        <v>40511</v>
      </c>
      <c r="B1302" s="2" t="s">
        <v>33</v>
      </c>
      <c r="C1302">
        <v>174</v>
      </c>
      <c r="D1302">
        <f>VLOOKUP(YEAR($A1302),cennik__2[],2)</f>
        <v>2.1</v>
      </c>
      <c r="E1302">
        <f t="shared" si="40"/>
        <v>365.40000000000003</v>
      </c>
      <c r="F1302" s="2">
        <f>SUMIF(B$2:B1302, B1302, C$2:C1302)</f>
        <v>3631</v>
      </c>
      <c r="G1302" s="2">
        <f>VLOOKUP(F1302,$L$1:$M$4,2,1)</f>
        <v>0.1</v>
      </c>
      <c r="H1302" s="2">
        <f t="shared" si="41"/>
        <v>17.400000000000002</v>
      </c>
    </row>
    <row r="1303" spans="1:8" x14ac:dyDescent="0.25">
      <c r="A1303" s="1">
        <v>40512</v>
      </c>
      <c r="B1303" s="2" t="s">
        <v>72</v>
      </c>
      <c r="C1303">
        <v>39</v>
      </c>
      <c r="D1303">
        <f>VLOOKUP(YEAR($A1303),cennik__2[],2)</f>
        <v>2.1</v>
      </c>
      <c r="E1303">
        <f t="shared" si="40"/>
        <v>81.900000000000006</v>
      </c>
      <c r="F1303" s="2">
        <f>SUMIF(B$2:B1303, B1303, C$2:C1303)</f>
        <v>2372</v>
      </c>
      <c r="G1303" s="2">
        <f>VLOOKUP(F1303,$L$1:$M$4,2,1)</f>
        <v>0.1</v>
      </c>
      <c r="H1303" s="2">
        <f t="shared" si="41"/>
        <v>3.9000000000000004</v>
      </c>
    </row>
    <row r="1304" spans="1:8" x14ac:dyDescent="0.25">
      <c r="A1304" s="1">
        <v>40513</v>
      </c>
      <c r="B1304" s="2" t="s">
        <v>10</v>
      </c>
      <c r="C1304">
        <v>330</v>
      </c>
      <c r="D1304">
        <f>VLOOKUP(YEAR($A1304),cennik__2[],2)</f>
        <v>2.1</v>
      </c>
      <c r="E1304">
        <f t="shared" si="40"/>
        <v>693</v>
      </c>
      <c r="F1304" s="2">
        <f>SUMIF(B$2:B1304, B1304, C$2:C1304)</f>
        <v>18033</v>
      </c>
      <c r="G1304" s="2">
        <f>VLOOKUP(F1304,$L$1:$M$4,2,1)</f>
        <v>0.2</v>
      </c>
      <c r="H1304" s="2">
        <f t="shared" si="41"/>
        <v>66</v>
      </c>
    </row>
    <row r="1305" spans="1:8" x14ac:dyDescent="0.25">
      <c r="A1305" s="1">
        <v>40513</v>
      </c>
      <c r="B1305" s="2" t="s">
        <v>149</v>
      </c>
      <c r="C1305">
        <v>5</v>
      </c>
      <c r="D1305">
        <f>VLOOKUP(YEAR($A1305),cennik__2[],2)</f>
        <v>2.1</v>
      </c>
      <c r="E1305">
        <f t="shared" si="40"/>
        <v>10.5</v>
      </c>
      <c r="F1305" s="2">
        <f>SUMIF(B$2:B1305, B1305, C$2:C1305)</f>
        <v>32</v>
      </c>
      <c r="G1305" s="2">
        <f>VLOOKUP(F1305,$L$1:$M$4,2,1)</f>
        <v>0</v>
      </c>
      <c r="H1305" s="2">
        <f t="shared" si="41"/>
        <v>0</v>
      </c>
    </row>
    <row r="1306" spans="1:8" x14ac:dyDescent="0.25">
      <c r="A1306" s="1">
        <v>40516</v>
      </c>
      <c r="B1306" s="2" t="s">
        <v>17</v>
      </c>
      <c r="C1306">
        <v>175</v>
      </c>
      <c r="D1306">
        <f>VLOOKUP(YEAR($A1306),cennik__2[],2)</f>
        <v>2.1</v>
      </c>
      <c r="E1306">
        <f t="shared" si="40"/>
        <v>367.5</v>
      </c>
      <c r="F1306" s="2">
        <f>SUMIF(B$2:B1306, B1306, C$2:C1306)</f>
        <v>15590</v>
      </c>
      <c r="G1306" s="2">
        <f>VLOOKUP(F1306,$L$1:$M$4,2,1)</f>
        <v>0.2</v>
      </c>
      <c r="H1306" s="2">
        <f t="shared" si="41"/>
        <v>35</v>
      </c>
    </row>
    <row r="1307" spans="1:8" x14ac:dyDescent="0.25">
      <c r="A1307" s="1">
        <v>40520</v>
      </c>
      <c r="B1307" s="2" t="s">
        <v>134</v>
      </c>
      <c r="C1307">
        <v>183</v>
      </c>
      <c r="D1307">
        <f>VLOOKUP(YEAR($A1307),cennik__2[],2)</f>
        <v>2.1</v>
      </c>
      <c r="E1307">
        <f t="shared" si="40"/>
        <v>384.3</v>
      </c>
      <c r="F1307" s="2">
        <f>SUMIF(B$2:B1307, B1307, C$2:C1307)</f>
        <v>546</v>
      </c>
      <c r="G1307" s="2">
        <f>VLOOKUP(F1307,$L$1:$M$4,2,1)</f>
        <v>0.05</v>
      </c>
      <c r="H1307" s="2">
        <f t="shared" si="41"/>
        <v>9.15</v>
      </c>
    </row>
    <row r="1308" spans="1:8" x14ac:dyDescent="0.25">
      <c r="A1308" s="1">
        <v>40520</v>
      </c>
      <c r="B1308" s="2" t="s">
        <v>48</v>
      </c>
      <c r="C1308">
        <v>423</v>
      </c>
      <c r="D1308">
        <f>VLOOKUP(YEAR($A1308),cennik__2[],2)</f>
        <v>2.1</v>
      </c>
      <c r="E1308">
        <f t="shared" si="40"/>
        <v>888.30000000000007</v>
      </c>
      <c r="F1308" s="2">
        <f>SUMIF(B$2:B1308, B1308, C$2:C1308)</f>
        <v>17817</v>
      </c>
      <c r="G1308" s="2">
        <f>VLOOKUP(F1308,$L$1:$M$4,2,1)</f>
        <v>0.2</v>
      </c>
      <c r="H1308" s="2">
        <f t="shared" si="41"/>
        <v>84.600000000000009</v>
      </c>
    </row>
    <row r="1309" spans="1:8" x14ac:dyDescent="0.25">
      <c r="A1309" s="1">
        <v>40520</v>
      </c>
      <c r="B1309" s="2" t="s">
        <v>55</v>
      </c>
      <c r="C1309">
        <v>88</v>
      </c>
      <c r="D1309">
        <f>VLOOKUP(YEAR($A1309),cennik__2[],2)</f>
        <v>2.1</v>
      </c>
      <c r="E1309">
        <f t="shared" si="40"/>
        <v>184.8</v>
      </c>
      <c r="F1309" s="2">
        <f>SUMIF(B$2:B1309, B1309, C$2:C1309)</f>
        <v>2968</v>
      </c>
      <c r="G1309" s="2">
        <f>VLOOKUP(F1309,$L$1:$M$4,2,1)</f>
        <v>0.1</v>
      </c>
      <c r="H1309" s="2">
        <f t="shared" si="41"/>
        <v>8.8000000000000007</v>
      </c>
    </row>
    <row r="1310" spans="1:8" x14ac:dyDescent="0.25">
      <c r="A1310" s="1">
        <v>40521</v>
      </c>
      <c r="B1310" s="2" t="s">
        <v>20</v>
      </c>
      <c r="C1310">
        <v>241</v>
      </c>
      <c r="D1310">
        <f>VLOOKUP(YEAR($A1310),cennik__2[],2)</f>
        <v>2.1</v>
      </c>
      <c r="E1310">
        <f t="shared" si="40"/>
        <v>506.1</v>
      </c>
      <c r="F1310" s="2">
        <f>SUMIF(B$2:B1310, B1310, C$2:C1310)</f>
        <v>11818</v>
      </c>
      <c r="G1310" s="2">
        <f>VLOOKUP(F1310,$L$1:$M$4,2,1)</f>
        <v>0.2</v>
      </c>
      <c r="H1310" s="2">
        <f t="shared" si="41"/>
        <v>48.2</v>
      </c>
    </row>
    <row r="1311" spans="1:8" x14ac:dyDescent="0.25">
      <c r="A1311" s="1">
        <v>40522</v>
      </c>
      <c r="B1311" s="2" t="s">
        <v>15</v>
      </c>
      <c r="C1311">
        <v>37</v>
      </c>
      <c r="D1311">
        <f>VLOOKUP(YEAR($A1311),cennik__2[],2)</f>
        <v>2.1</v>
      </c>
      <c r="E1311">
        <f t="shared" si="40"/>
        <v>77.7</v>
      </c>
      <c r="F1311" s="2">
        <f>SUMIF(B$2:B1311, B1311, C$2:C1311)</f>
        <v>3384</v>
      </c>
      <c r="G1311" s="2">
        <f>VLOOKUP(F1311,$L$1:$M$4,2,1)</f>
        <v>0.1</v>
      </c>
      <c r="H1311" s="2">
        <f t="shared" si="41"/>
        <v>3.7</v>
      </c>
    </row>
    <row r="1312" spans="1:8" x14ac:dyDescent="0.25">
      <c r="A1312" s="1">
        <v>40528</v>
      </c>
      <c r="B1312" s="2" t="s">
        <v>81</v>
      </c>
      <c r="C1312">
        <v>164</v>
      </c>
      <c r="D1312">
        <f>VLOOKUP(YEAR($A1312),cennik__2[],2)</f>
        <v>2.1</v>
      </c>
      <c r="E1312">
        <f t="shared" si="40"/>
        <v>344.40000000000003</v>
      </c>
      <c r="F1312" s="2">
        <f>SUMIF(B$2:B1312, B1312, C$2:C1312)</f>
        <v>1823</v>
      </c>
      <c r="G1312" s="2">
        <f>VLOOKUP(F1312,$L$1:$M$4,2,1)</f>
        <v>0.1</v>
      </c>
      <c r="H1312" s="2">
        <f t="shared" si="41"/>
        <v>16.400000000000002</v>
      </c>
    </row>
    <row r="1313" spans="1:8" x14ac:dyDescent="0.25">
      <c r="A1313" s="1">
        <v>40529</v>
      </c>
      <c r="B1313" s="2" t="s">
        <v>97</v>
      </c>
      <c r="C1313">
        <v>20</v>
      </c>
      <c r="D1313">
        <f>VLOOKUP(YEAR($A1313),cennik__2[],2)</f>
        <v>2.1</v>
      </c>
      <c r="E1313">
        <f t="shared" si="40"/>
        <v>42</v>
      </c>
      <c r="F1313" s="2">
        <f>SUMIF(B$2:B1313, B1313, C$2:C1313)</f>
        <v>69</v>
      </c>
      <c r="G1313" s="2">
        <f>VLOOKUP(F1313,$L$1:$M$4,2,1)</f>
        <v>0</v>
      </c>
      <c r="H1313" s="2">
        <f t="shared" si="41"/>
        <v>0</v>
      </c>
    </row>
    <row r="1314" spans="1:8" x14ac:dyDescent="0.25">
      <c r="A1314" s="1">
        <v>40533</v>
      </c>
      <c r="B1314" s="2" t="s">
        <v>185</v>
      </c>
      <c r="C1314">
        <v>8</v>
      </c>
      <c r="D1314">
        <f>VLOOKUP(YEAR($A1314),cennik__2[],2)</f>
        <v>2.1</v>
      </c>
      <c r="E1314">
        <f t="shared" si="40"/>
        <v>16.8</v>
      </c>
      <c r="F1314" s="2">
        <f>SUMIF(B$2:B1314, B1314, C$2:C1314)</f>
        <v>27</v>
      </c>
      <c r="G1314" s="2">
        <f>VLOOKUP(F1314,$L$1:$M$4,2,1)</f>
        <v>0</v>
      </c>
      <c r="H1314" s="2">
        <f t="shared" si="41"/>
        <v>0</v>
      </c>
    </row>
    <row r="1315" spans="1:8" x14ac:dyDescent="0.25">
      <c r="A1315" s="1">
        <v>40533</v>
      </c>
      <c r="B1315" s="2" t="s">
        <v>159</v>
      </c>
      <c r="C1315">
        <v>4</v>
      </c>
      <c r="D1315">
        <f>VLOOKUP(YEAR($A1315),cennik__2[],2)</f>
        <v>2.1</v>
      </c>
      <c r="E1315">
        <f t="shared" si="40"/>
        <v>8.4</v>
      </c>
      <c r="F1315" s="2">
        <f>SUMIF(B$2:B1315, B1315, C$2:C1315)</f>
        <v>15</v>
      </c>
      <c r="G1315" s="2">
        <f>VLOOKUP(F1315,$L$1:$M$4,2,1)</f>
        <v>0</v>
      </c>
      <c r="H1315" s="2">
        <f t="shared" si="41"/>
        <v>0</v>
      </c>
    </row>
    <row r="1316" spans="1:8" x14ac:dyDescent="0.25">
      <c r="A1316" s="1">
        <v>40538</v>
      </c>
      <c r="B1316" s="2" t="s">
        <v>25</v>
      </c>
      <c r="C1316">
        <v>408</v>
      </c>
      <c r="D1316">
        <f>VLOOKUP(YEAR($A1316),cennik__2[],2)</f>
        <v>2.1</v>
      </c>
      <c r="E1316">
        <f t="shared" si="40"/>
        <v>856.80000000000007</v>
      </c>
      <c r="F1316" s="2">
        <f>SUMIF(B$2:B1316, B1316, C$2:C1316)</f>
        <v>15401</v>
      </c>
      <c r="G1316" s="2">
        <f>VLOOKUP(F1316,$L$1:$M$4,2,1)</f>
        <v>0.2</v>
      </c>
      <c r="H1316" s="2">
        <f t="shared" si="41"/>
        <v>81.600000000000009</v>
      </c>
    </row>
    <row r="1317" spans="1:8" x14ac:dyDescent="0.25">
      <c r="A1317" s="1">
        <v>40544</v>
      </c>
      <c r="B1317" s="2" t="s">
        <v>145</v>
      </c>
      <c r="C1317">
        <v>20</v>
      </c>
      <c r="D1317">
        <f>VLOOKUP(YEAR($A1317),cennik__2[],2)</f>
        <v>2.2000000000000002</v>
      </c>
      <c r="E1317">
        <f t="shared" si="40"/>
        <v>44</v>
      </c>
      <c r="F1317" s="2">
        <f>SUMIF(B$2:B1317, B1317, C$2:C1317)</f>
        <v>50</v>
      </c>
      <c r="G1317" s="2">
        <f>VLOOKUP(F1317,$L$1:$M$4,2,1)</f>
        <v>0</v>
      </c>
      <c r="H1317" s="2">
        <f t="shared" si="41"/>
        <v>0</v>
      </c>
    </row>
    <row r="1318" spans="1:8" x14ac:dyDescent="0.25">
      <c r="A1318" s="1">
        <v>40545</v>
      </c>
      <c r="B1318" s="2" t="s">
        <v>34</v>
      </c>
      <c r="C1318">
        <v>102</v>
      </c>
      <c r="D1318">
        <f>VLOOKUP(YEAR($A1318),cennik__2[],2)</f>
        <v>2.2000000000000002</v>
      </c>
      <c r="E1318">
        <f t="shared" si="40"/>
        <v>224.4</v>
      </c>
      <c r="F1318" s="2">
        <f>SUMIF(B$2:B1318, B1318, C$2:C1318)</f>
        <v>1462</v>
      </c>
      <c r="G1318" s="2">
        <f>VLOOKUP(F1318,$L$1:$M$4,2,1)</f>
        <v>0.1</v>
      </c>
      <c r="H1318" s="2">
        <f t="shared" si="41"/>
        <v>10.200000000000001</v>
      </c>
    </row>
    <row r="1319" spans="1:8" x14ac:dyDescent="0.25">
      <c r="A1319" s="1">
        <v>40546</v>
      </c>
      <c r="B1319" s="2" t="s">
        <v>12</v>
      </c>
      <c r="C1319">
        <v>240</v>
      </c>
      <c r="D1319">
        <f>VLOOKUP(YEAR($A1319),cennik__2[],2)</f>
        <v>2.2000000000000002</v>
      </c>
      <c r="E1319">
        <f t="shared" si="40"/>
        <v>528</v>
      </c>
      <c r="F1319" s="2">
        <f>SUMIF(B$2:B1319, B1319, C$2:C1319)</f>
        <v>15788</v>
      </c>
      <c r="G1319" s="2">
        <f>VLOOKUP(F1319,$L$1:$M$4,2,1)</f>
        <v>0.2</v>
      </c>
      <c r="H1319" s="2">
        <f t="shared" si="41"/>
        <v>48</v>
      </c>
    </row>
    <row r="1320" spans="1:8" x14ac:dyDescent="0.25">
      <c r="A1320" s="1">
        <v>40548</v>
      </c>
      <c r="B1320" s="2" t="s">
        <v>13</v>
      </c>
      <c r="C1320">
        <v>124</v>
      </c>
      <c r="D1320">
        <f>VLOOKUP(YEAR($A1320),cennik__2[],2)</f>
        <v>2.2000000000000002</v>
      </c>
      <c r="E1320">
        <f t="shared" si="40"/>
        <v>272.8</v>
      </c>
      <c r="F1320" s="2">
        <f>SUMIF(B$2:B1320, B1320, C$2:C1320)</f>
        <v>2609</v>
      </c>
      <c r="G1320" s="2">
        <f>VLOOKUP(F1320,$L$1:$M$4,2,1)</f>
        <v>0.1</v>
      </c>
      <c r="H1320" s="2">
        <f t="shared" si="41"/>
        <v>12.4</v>
      </c>
    </row>
    <row r="1321" spans="1:8" x14ac:dyDescent="0.25">
      <c r="A1321" s="1">
        <v>40550</v>
      </c>
      <c r="B1321" s="2" t="s">
        <v>48</v>
      </c>
      <c r="C1321">
        <v>330</v>
      </c>
      <c r="D1321">
        <f>VLOOKUP(YEAR($A1321),cennik__2[],2)</f>
        <v>2.2000000000000002</v>
      </c>
      <c r="E1321">
        <f t="shared" si="40"/>
        <v>726.00000000000011</v>
      </c>
      <c r="F1321" s="2">
        <f>SUMIF(B$2:B1321, B1321, C$2:C1321)</f>
        <v>18147</v>
      </c>
      <c r="G1321" s="2">
        <f>VLOOKUP(F1321,$L$1:$M$4,2,1)</f>
        <v>0.2</v>
      </c>
      <c r="H1321" s="2">
        <f t="shared" si="41"/>
        <v>66</v>
      </c>
    </row>
    <row r="1322" spans="1:8" x14ac:dyDescent="0.25">
      <c r="A1322" s="1">
        <v>40554</v>
      </c>
      <c r="B1322" s="2" t="s">
        <v>29</v>
      </c>
      <c r="C1322">
        <v>187</v>
      </c>
      <c r="D1322">
        <f>VLOOKUP(YEAR($A1322),cennik__2[],2)</f>
        <v>2.2000000000000002</v>
      </c>
      <c r="E1322">
        <f t="shared" si="40"/>
        <v>411.40000000000003</v>
      </c>
      <c r="F1322" s="2">
        <f>SUMIF(B$2:B1322, B1322, C$2:C1322)</f>
        <v>861</v>
      </c>
      <c r="G1322" s="2">
        <f>VLOOKUP(F1322,$L$1:$M$4,2,1)</f>
        <v>0.05</v>
      </c>
      <c r="H1322" s="2">
        <f t="shared" si="41"/>
        <v>9.35</v>
      </c>
    </row>
    <row r="1323" spans="1:8" x14ac:dyDescent="0.25">
      <c r="A1323" s="1">
        <v>40561</v>
      </c>
      <c r="B1323" s="2" t="s">
        <v>55</v>
      </c>
      <c r="C1323">
        <v>165</v>
      </c>
      <c r="D1323">
        <f>VLOOKUP(YEAR($A1323),cennik__2[],2)</f>
        <v>2.2000000000000002</v>
      </c>
      <c r="E1323">
        <f t="shared" si="40"/>
        <v>363.00000000000006</v>
      </c>
      <c r="F1323" s="2">
        <f>SUMIF(B$2:B1323, B1323, C$2:C1323)</f>
        <v>3133</v>
      </c>
      <c r="G1323" s="2">
        <f>VLOOKUP(F1323,$L$1:$M$4,2,1)</f>
        <v>0.1</v>
      </c>
      <c r="H1323" s="2">
        <f t="shared" si="41"/>
        <v>16.5</v>
      </c>
    </row>
    <row r="1324" spans="1:8" x14ac:dyDescent="0.25">
      <c r="A1324" s="1">
        <v>40562</v>
      </c>
      <c r="B1324" s="2" t="s">
        <v>8</v>
      </c>
      <c r="C1324">
        <v>371</v>
      </c>
      <c r="D1324">
        <f>VLOOKUP(YEAR($A1324),cennik__2[],2)</f>
        <v>2.2000000000000002</v>
      </c>
      <c r="E1324">
        <f t="shared" si="40"/>
        <v>816.2</v>
      </c>
      <c r="F1324" s="2">
        <f>SUMIF(B$2:B1324, B1324, C$2:C1324)</f>
        <v>8077</v>
      </c>
      <c r="G1324" s="2">
        <f>VLOOKUP(F1324,$L$1:$M$4,2,1)</f>
        <v>0.1</v>
      </c>
      <c r="H1324" s="2">
        <f t="shared" si="41"/>
        <v>37.1</v>
      </c>
    </row>
    <row r="1325" spans="1:8" x14ac:dyDescent="0.25">
      <c r="A1325" s="1">
        <v>40564</v>
      </c>
      <c r="B1325" s="2" t="s">
        <v>42</v>
      </c>
      <c r="C1325">
        <v>185</v>
      </c>
      <c r="D1325">
        <f>VLOOKUP(YEAR($A1325),cennik__2[],2)</f>
        <v>2.2000000000000002</v>
      </c>
      <c r="E1325">
        <f t="shared" si="40"/>
        <v>407.00000000000006</v>
      </c>
      <c r="F1325" s="2">
        <f>SUMIF(B$2:B1325, B1325, C$2:C1325)</f>
        <v>1800</v>
      </c>
      <c r="G1325" s="2">
        <f>VLOOKUP(F1325,$L$1:$M$4,2,1)</f>
        <v>0.1</v>
      </c>
      <c r="H1325" s="2">
        <f t="shared" si="41"/>
        <v>18.5</v>
      </c>
    </row>
    <row r="1326" spans="1:8" x14ac:dyDescent="0.25">
      <c r="A1326" s="1">
        <v>40566</v>
      </c>
      <c r="B1326" s="2" t="s">
        <v>12</v>
      </c>
      <c r="C1326">
        <v>401</v>
      </c>
      <c r="D1326">
        <f>VLOOKUP(YEAR($A1326),cennik__2[],2)</f>
        <v>2.2000000000000002</v>
      </c>
      <c r="E1326">
        <f t="shared" si="40"/>
        <v>882.2</v>
      </c>
      <c r="F1326" s="2">
        <f>SUMIF(B$2:B1326, B1326, C$2:C1326)</f>
        <v>16189</v>
      </c>
      <c r="G1326" s="2">
        <f>VLOOKUP(F1326,$L$1:$M$4,2,1)</f>
        <v>0.2</v>
      </c>
      <c r="H1326" s="2">
        <f t="shared" si="41"/>
        <v>80.2</v>
      </c>
    </row>
    <row r="1327" spans="1:8" x14ac:dyDescent="0.25">
      <c r="A1327" s="1">
        <v>40568</v>
      </c>
      <c r="B1327" s="2" t="s">
        <v>58</v>
      </c>
      <c r="C1327">
        <v>25</v>
      </c>
      <c r="D1327">
        <f>VLOOKUP(YEAR($A1327),cennik__2[],2)</f>
        <v>2.2000000000000002</v>
      </c>
      <c r="E1327">
        <f t="shared" si="40"/>
        <v>55.000000000000007</v>
      </c>
      <c r="F1327" s="2">
        <f>SUMIF(B$2:B1327, B1327, C$2:C1327)</f>
        <v>3038</v>
      </c>
      <c r="G1327" s="2">
        <f>VLOOKUP(F1327,$L$1:$M$4,2,1)</f>
        <v>0.1</v>
      </c>
      <c r="H1327" s="2">
        <f t="shared" si="41"/>
        <v>2.5</v>
      </c>
    </row>
    <row r="1328" spans="1:8" x14ac:dyDescent="0.25">
      <c r="A1328" s="1">
        <v>40568</v>
      </c>
      <c r="B1328" s="2" t="s">
        <v>96</v>
      </c>
      <c r="C1328">
        <v>3</v>
      </c>
      <c r="D1328">
        <f>VLOOKUP(YEAR($A1328),cennik__2[],2)</f>
        <v>2.2000000000000002</v>
      </c>
      <c r="E1328">
        <f t="shared" si="40"/>
        <v>6.6000000000000005</v>
      </c>
      <c r="F1328" s="2">
        <f>SUMIF(B$2:B1328, B1328, C$2:C1328)</f>
        <v>19</v>
      </c>
      <c r="G1328" s="2">
        <f>VLOOKUP(F1328,$L$1:$M$4,2,1)</f>
        <v>0</v>
      </c>
      <c r="H1328" s="2">
        <f t="shared" si="41"/>
        <v>0</v>
      </c>
    </row>
    <row r="1329" spans="1:8" x14ac:dyDescent="0.25">
      <c r="A1329" s="1">
        <v>40568</v>
      </c>
      <c r="B1329" s="2" t="s">
        <v>173</v>
      </c>
      <c r="C1329">
        <v>11</v>
      </c>
      <c r="D1329">
        <f>VLOOKUP(YEAR($A1329),cennik__2[],2)</f>
        <v>2.2000000000000002</v>
      </c>
      <c r="E1329">
        <f t="shared" si="40"/>
        <v>24.200000000000003</v>
      </c>
      <c r="F1329" s="2">
        <f>SUMIF(B$2:B1329, B1329, C$2:C1329)</f>
        <v>47</v>
      </c>
      <c r="G1329" s="2">
        <f>VLOOKUP(F1329,$L$1:$M$4,2,1)</f>
        <v>0</v>
      </c>
      <c r="H1329" s="2">
        <f t="shared" si="41"/>
        <v>0</v>
      </c>
    </row>
    <row r="1330" spans="1:8" x14ac:dyDescent="0.25">
      <c r="A1330" s="1">
        <v>40573</v>
      </c>
      <c r="B1330" s="2" t="s">
        <v>219</v>
      </c>
      <c r="C1330">
        <v>18</v>
      </c>
      <c r="D1330">
        <f>VLOOKUP(YEAR($A1330),cennik__2[],2)</f>
        <v>2.2000000000000002</v>
      </c>
      <c r="E1330">
        <f t="shared" si="40"/>
        <v>39.6</v>
      </c>
      <c r="F1330" s="2">
        <f>SUMIF(B$2:B1330, B1330, C$2:C1330)</f>
        <v>18</v>
      </c>
      <c r="G1330" s="2">
        <f>VLOOKUP(F1330,$L$1:$M$4,2,1)</f>
        <v>0</v>
      </c>
      <c r="H1330" s="2">
        <f t="shared" si="41"/>
        <v>0</v>
      </c>
    </row>
    <row r="1331" spans="1:8" x14ac:dyDescent="0.25">
      <c r="A1331" s="1">
        <v>40573</v>
      </c>
      <c r="B1331" s="2" t="s">
        <v>48</v>
      </c>
      <c r="C1331">
        <v>154</v>
      </c>
      <c r="D1331">
        <f>VLOOKUP(YEAR($A1331),cennik__2[],2)</f>
        <v>2.2000000000000002</v>
      </c>
      <c r="E1331">
        <f t="shared" si="40"/>
        <v>338.8</v>
      </c>
      <c r="F1331" s="2">
        <f>SUMIF(B$2:B1331, B1331, C$2:C1331)</f>
        <v>18301</v>
      </c>
      <c r="G1331" s="2">
        <f>VLOOKUP(F1331,$L$1:$M$4,2,1)</f>
        <v>0.2</v>
      </c>
      <c r="H1331" s="2">
        <f t="shared" si="41"/>
        <v>30.8</v>
      </c>
    </row>
    <row r="1332" spans="1:8" x14ac:dyDescent="0.25">
      <c r="A1332" s="1">
        <v>40574</v>
      </c>
      <c r="B1332" s="2" t="s">
        <v>53</v>
      </c>
      <c r="C1332">
        <v>423</v>
      </c>
      <c r="D1332">
        <f>VLOOKUP(YEAR($A1332),cennik__2[],2)</f>
        <v>2.2000000000000002</v>
      </c>
      <c r="E1332">
        <f t="shared" si="40"/>
        <v>930.6</v>
      </c>
      <c r="F1332" s="2">
        <f>SUMIF(B$2:B1332, B1332, C$2:C1332)</f>
        <v>16242</v>
      </c>
      <c r="G1332" s="2">
        <f>VLOOKUP(F1332,$L$1:$M$4,2,1)</f>
        <v>0.2</v>
      </c>
      <c r="H1332" s="2">
        <f t="shared" si="41"/>
        <v>84.600000000000009</v>
      </c>
    </row>
    <row r="1333" spans="1:8" x14ac:dyDescent="0.25">
      <c r="A1333" s="1">
        <v>40576</v>
      </c>
      <c r="B1333" s="2" t="s">
        <v>130</v>
      </c>
      <c r="C1333">
        <v>6</v>
      </c>
      <c r="D1333">
        <f>VLOOKUP(YEAR($A1333),cennik__2[],2)</f>
        <v>2.2000000000000002</v>
      </c>
      <c r="E1333">
        <f t="shared" si="40"/>
        <v>13.200000000000001</v>
      </c>
      <c r="F1333" s="2">
        <f>SUMIF(B$2:B1333, B1333, C$2:C1333)</f>
        <v>26</v>
      </c>
      <c r="G1333" s="2">
        <f>VLOOKUP(F1333,$L$1:$M$4,2,1)</f>
        <v>0</v>
      </c>
      <c r="H1333" s="2">
        <f t="shared" si="41"/>
        <v>0</v>
      </c>
    </row>
    <row r="1334" spans="1:8" x14ac:dyDescent="0.25">
      <c r="A1334" s="1">
        <v>40580</v>
      </c>
      <c r="B1334" s="2" t="s">
        <v>31</v>
      </c>
      <c r="C1334">
        <v>62</v>
      </c>
      <c r="D1334">
        <f>VLOOKUP(YEAR($A1334),cennik__2[],2)</f>
        <v>2.2000000000000002</v>
      </c>
      <c r="E1334">
        <f t="shared" si="40"/>
        <v>136.4</v>
      </c>
      <c r="F1334" s="2">
        <f>SUMIF(B$2:B1334, B1334, C$2:C1334)</f>
        <v>2976</v>
      </c>
      <c r="G1334" s="2">
        <f>VLOOKUP(F1334,$L$1:$M$4,2,1)</f>
        <v>0.1</v>
      </c>
      <c r="H1334" s="2">
        <f t="shared" si="41"/>
        <v>6.2</v>
      </c>
    </row>
    <row r="1335" spans="1:8" x14ac:dyDescent="0.25">
      <c r="A1335" s="1">
        <v>40581</v>
      </c>
      <c r="B1335" s="2" t="s">
        <v>139</v>
      </c>
      <c r="C1335">
        <v>15</v>
      </c>
      <c r="D1335">
        <f>VLOOKUP(YEAR($A1335),cennik__2[],2)</f>
        <v>2.2000000000000002</v>
      </c>
      <c r="E1335">
        <f t="shared" si="40"/>
        <v>33</v>
      </c>
      <c r="F1335" s="2">
        <f>SUMIF(B$2:B1335, B1335, C$2:C1335)</f>
        <v>50</v>
      </c>
      <c r="G1335" s="2">
        <f>VLOOKUP(F1335,$L$1:$M$4,2,1)</f>
        <v>0</v>
      </c>
      <c r="H1335" s="2">
        <f t="shared" si="41"/>
        <v>0</v>
      </c>
    </row>
    <row r="1336" spans="1:8" x14ac:dyDescent="0.25">
      <c r="A1336" s="1">
        <v>40583</v>
      </c>
      <c r="B1336" s="2" t="s">
        <v>12</v>
      </c>
      <c r="C1336">
        <v>311</v>
      </c>
      <c r="D1336">
        <f>VLOOKUP(YEAR($A1336),cennik__2[],2)</f>
        <v>2.2000000000000002</v>
      </c>
      <c r="E1336">
        <f t="shared" si="40"/>
        <v>684.2</v>
      </c>
      <c r="F1336" s="2">
        <f>SUMIF(B$2:B1336, B1336, C$2:C1336)</f>
        <v>16500</v>
      </c>
      <c r="G1336" s="2">
        <f>VLOOKUP(F1336,$L$1:$M$4,2,1)</f>
        <v>0.2</v>
      </c>
      <c r="H1336" s="2">
        <f t="shared" si="41"/>
        <v>62.2</v>
      </c>
    </row>
    <row r="1337" spans="1:8" x14ac:dyDescent="0.25">
      <c r="A1337" s="1">
        <v>40584</v>
      </c>
      <c r="B1337" s="2" t="s">
        <v>22</v>
      </c>
      <c r="C1337">
        <v>127</v>
      </c>
      <c r="D1337">
        <f>VLOOKUP(YEAR($A1337),cennik__2[],2)</f>
        <v>2.2000000000000002</v>
      </c>
      <c r="E1337">
        <f t="shared" si="40"/>
        <v>279.40000000000003</v>
      </c>
      <c r="F1337" s="2">
        <f>SUMIF(B$2:B1337, B1337, C$2:C1337)</f>
        <v>2805</v>
      </c>
      <c r="G1337" s="2">
        <f>VLOOKUP(F1337,$L$1:$M$4,2,1)</f>
        <v>0.1</v>
      </c>
      <c r="H1337" s="2">
        <f t="shared" si="41"/>
        <v>12.700000000000001</v>
      </c>
    </row>
    <row r="1338" spans="1:8" x14ac:dyDescent="0.25">
      <c r="A1338" s="1">
        <v>40585</v>
      </c>
      <c r="B1338" s="2" t="s">
        <v>25</v>
      </c>
      <c r="C1338">
        <v>483</v>
      </c>
      <c r="D1338">
        <f>VLOOKUP(YEAR($A1338),cennik__2[],2)</f>
        <v>2.2000000000000002</v>
      </c>
      <c r="E1338">
        <f t="shared" si="40"/>
        <v>1062.6000000000001</v>
      </c>
      <c r="F1338" s="2">
        <f>SUMIF(B$2:B1338, B1338, C$2:C1338)</f>
        <v>15884</v>
      </c>
      <c r="G1338" s="2">
        <f>VLOOKUP(F1338,$L$1:$M$4,2,1)</f>
        <v>0.2</v>
      </c>
      <c r="H1338" s="2">
        <f t="shared" si="41"/>
        <v>96.600000000000009</v>
      </c>
    </row>
    <row r="1339" spans="1:8" x14ac:dyDescent="0.25">
      <c r="A1339" s="1">
        <v>40588</v>
      </c>
      <c r="B1339" s="2" t="s">
        <v>220</v>
      </c>
      <c r="C1339">
        <v>9</v>
      </c>
      <c r="D1339">
        <f>VLOOKUP(YEAR($A1339),cennik__2[],2)</f>
        <v>2.2000000000000002</v>
      </c>
      <c r="E1339">
        <f t="shared" si="40"/>
        <v>19.8</v>
      </c>
      <c r="F1339" s="2">
        <f>SUMIF(B$2:B1339, B1339, C$2:C1339)</f>
        <v>9</v>
      </c>
      <c r="G1339" s="2">
        <f>VLOOKUP(F1339,$L$1:$M$4,2,1)</f>
        <v>0</v>
      </c>
      <c r="H1339" s="2">
        <f t="shared" si="41"/>
        <v>0</v>
      </c>
    </row>
    <row r="1340" spans="1:8" x14ac:dyDescent="0.25">
      <c r="A1340" s="1">
        <v>40593</v>
      </c>
      <c r="B1340" s="2" t="s">
        <v>23</v>
      </c>
      <c r="C1340">
        <v>75</v>
      </c>
      <c r="D1340">
        <f>VLOOKUP(YEAR($A1340),cennik__2[],2)</f>
        <v>2.2000000000000002</v>
      </c>
      <c r="E1340">
        <f t="shared" si="40"/>
        <v>165</v>
      </c>
      <c r="F1340" s="2">
        <f>SUMIF(B$2:B1340, B1340, C$2:C1340)</f>
        <v>789</v>
      </c>
      <c r="G1340" s="2">
        <f>VLOOKUP(F1340,$L$1:$M$4,2,1)</f>
        <v>0.05</v>
      </c>
      <c r="H1340" s="2">
        <f t="shared" si="41"/>
        <v>3.75</v>
      </c>
    </row>
    <row r="1341" spans="1:8" x14ac:dyDescent="0.25">
      <c r="A1341" s="1">
        <v>40598</v>
      </c>
      <c r="B1341" s="2" t="s">
        <v>221</v>
      </c>
      <c r="C1341">
        <v>7</v>
      </c>
      <c r="D1341">
        <f>VLOOKUP(YEAR($A1341),cennik__2[],2)</f>
        <v>2.2000000000000002</v>
      </c>
      <c r="E1341">
        <f t="shared" si="40"/>
        <v>15.400000000000002</v>
      </c>
      <c r="F1341" s="2">
        <f>SUMIF(B$2:B1341, B1341, C$2:C1341)</f>
        <v>7</v>
      </c>
      <c r="G1341" s="2">
        <f>VLOOKUP(F1341,$L$1:$M$4,2,1)</f>
        <v>0</v>
      </c>
      <c r="H1341" s="2">
        <f t="shared" si="41"/>
        <v>0</v>
      </c>
    </row>
    <row r="1342" spans="1:8" x14ac:dyDescent="0.25">
      <c r="A1342" s="1">
        <v>40602</v>
      </c>
      <c r="B1342" s="2" t="s">
        <v>38</v>
      </c>
      <c r="C1342">
        <v>114</v>
      </c>
      <c r="D1342">
        <f>VLOOKUP(YEAR($A1342),cennik__2[],2)</f>
        <v>2.2000000000000002</v>
      </c>
      <c r="E1342">
        <f t="shared" si="40"/>
        <v>250.8</v>
      </c>
      <c r="F1342" s="2">
        <f>SUMIF(B$2:B1342, B1342, C$2:C1342)</f>
        <v>2459</v>
      </c>
      <c r="G1342" s="2">
        <f>VLOOKUP(F1342,$L$1:$M$4,2,1)</f>
        <v>0.1</v>
      </c>
      <c r="H1342" s="2">
        <f t="shared" si="41"/>
        <v>11.4</v>
      </c>
    </row>
    <row r="1343" spans="1:8" x14ac:dyDescent="0.25">
      <c r="A1343" s="1">
        <v>40605</v>
      </c>
      <c r="B1343" s="2" t="s">
        <v>126</v>
      </c>
      <c r="C1343">
        <v>151</v>
      </c>
      <c r="D1343">
        <f>VLOOKUP(YEAR($A1343),cennik__2[],2)</f>
        <v>2.2000000000000002</v>
      </c>
      <c r="E1343">
        <f t="shared" si="40"/>
        <v>332.20000000000005</v>
      </c>
      <c r="F1343" s="2">
        <f>SUMIF(B$2:B1343, B1343, C$2:C1343)</f>
        <v>503</v>
      </c>
      <c r="G1343" s="2">
        <f>VLOOKUP(F1343,$L$1:$M$4,2,1)</f>
        <v>0.05</v>
      </c>
      <c r="H1343" s="2">
        <f t="shared" si="41"/>
        <v>7.5500000000000007</v>
      </c>
    </row>
    <row r="1344" spans="1:8" x14ac:dyDescent="0.25">
      <c r="A1344" s="1">
        <v>40608</v>
      </c>
      <c r="B1344" s="2" t="s">
        <v>13</v>
      </c>
      <c r="C1344">
        <v>116</v>
      </c>
      <c r="D1344">
        <f>VLOOKUP(YEAR($A1344),cennik__2[],2)</f>
        <v>2.2000000000000002</v>
      </c>
      <c r="E1344">
        <f t="shared" si="40"/>
        <v>255.20000000000002</v>
      </c>
      <c r="F1344" s="2">
        <f>SUMIF(B$2:B1344, B1344, C$2:C1344)</f>
        <v>2725</v>
      </c>
      <c r="G1344" s="2">
        <f>VLOOKUP(F1344,$L$1:$M$4,2,1)</f>
        <v>0.1</v>
      </c>
      <c r="H1344" s="2">
        <f t="shared" si="41"/>
        <v>11.600000000000001</v>
      </c>
    </row>
    <row r="1345" spans="1:8" x14ac:dyDescent="0.25">
      <c r="A1345" s="1">
        <v>40609</v>
      </c>
      <c r="B1345" s="2" t="s">
        <v>15</v>
      </c>
      <c r="C1345">
        <v>76</v>
      </c>
      <c r="D1345">
        <f>VLOOKUP(YEAR($A1345),cennik__2[],2)</f>
        <v>2.2000000000000002</v>
      </c>
      <c r="E1345">
        <f t="shared" si="40"/>
        <v>167.20000000000002</v>
      </c>
      <c r="F1345" s="2">
        <f>SUMIF(B$2:B1345, B1345, C$2:C1345)</f>
        <v>3460</v>
      </c>
      <c r="G1345" s="2">
        <f>VLOOKUP(F1345,$L$1:$M$4,2,1)</f>
        <v>0.1</v>
      </c>
      <c r="H1345" s="2">
        <f t="shared" si="41"/>
        <v>7.6000000000000005</v>
      </c>
    </row>
    <row r="1346" spans="1:8" x14ac:dyDescent="0.25">
      <c r="A1346" s="1">
        <v>40610</v>
      </c>
      <c r="B1346" s="2" t="s">
        <v>9</v>
      </c>
      <c r="C1346">
        <v>25</v>
      </c>
      <c r="D1346">
        <f>VLOOKUP(YEAR($A1346),cennik__2[],2)</f>
        <v>2.2000000000000002</v>
      </c>
      <c r="E1346">
        <f t="shared" ref="E1346:E1409" si="42">C1346*D1346</f>
        <v>55.000000000000007</v>
      </c>
      <c r="F1346" s="2">
        <f>SUMIF(B$2:B1346, B1346, C$2:C1346)</f>
        <v>1853</v>
      </c>
      <c r="G1346" s="2">
        <f>VLOOKUP(F1346,$L$1:$M$4,2,1)</f>
        <v>0.1</v>
      </c>
      <c r="H1346" s="2">
        <f t="shared" ref="H1346:H1409" si="43">C1346*G1346</f>
        <v>2.5</v>
      </c>
    </row>
    <row r="1347" spans="1:8" x14ac:dyDescent="0.25">
      <c r="A1347" s="1">
        <v>40614</v>
      </c>
      <c r="B1347" s="2" t="s">
        <v>34</v>
      </c>
      <c r="C1347">
        <v>37</v>
      </c>
      <c r="D1347">
        <f>VLOOKUP(YEAR($A1347),cennik__2[],2)</f>
        <v>2.2000000000000002</v>
      </c>
      <c r="E1347">
        <f t="shared" si="42"/>
        <v>81.400000000000006</v>
      </c>
      <c r="F1347" s="2">
        <f>SUMIF(B$2:B1347, B1347, C$2:C1347)</f>
        <v>1499</v>
      </c>
      <c r="G1347" s="2">
        <f>VLOOKUP(F1347,$L$1:$M$4,2,1)</f>
        <v>0.1</v>
      </c>
      <c r="H1347" s="2">
        <f t="shared" si="43"/>
        <v>3.7</v>
      </c>
    </row>
    <row r="1348" spans="1:8" x14ac:dyDescent="0.25">
      <c r="A1348" s="1">
        <v>40616</v>
      </c>
      <c r="B1348" s="2" t="s">
        <v>83</v>
      </c>
      <c r="C1348">
        <v>108</v>
      </c>
      <c r="D1348">
        <f>VLOOKUP(YEAR($A1348),cennik__2[],2)</f>
        <v>2.2000000000000002</v>
      </c>
      <c r="E1348">
        <f t="shared" si="42"/>
        <v>237.60000000000002</v>
      </c>
      <c r="F1348" s="2">
        <f>SUMIF(B$2:B1348, B1348, C$2:C1348)</f>
        <v>745</v>
      </c>
      <c r="G1348" s="2">
        <f>VLOOKUP(F1348,$L$1:$M$4,2,1)</f>
        <v>0.05</v>
      </c>
      <c r="H1348" s="2">
        <f t="shared" si="43"/>
        <v>5.4</v>
      </c>
    </row>
    <row r="1349" spans="1:8" x14ac:dyDescent="0.25">
      <c r="A1349" s="1">
        <v>40617</v>
      </c>
      <c r="B1349" s="2" t="s">
        <v>10</v>
      </c>
      <c r="C1349">
        <v>199</v>
      </c>
      <c r="D1349">
        <f>VLOOKUP(YEAR($A1349),cennik__2[],2)</f>
        <v>2.2000000000000002</v>
      </c>
      <c r="E1349">
        <f t="shared" si="42"/>
        <v>437.8</v>
      </c>
      <c r="F1349" s="2">
        <f>SUMIF(B$2:B1349, B1349, C$2:C1349)</f>
        <v>18232</v>
      </c>
      <c r="G1349" s="2">
        <f>VLOOKUP(F1349,$L$1:$M$4,2,1)</f>
        <v>0.2</v>
      </c>
      <c r="H1349" s="2">
        <f t="shared" si="43"/>
        <v>39.800000000000004</v>
      </c>
    </row>
    <row r="1350" spans="1:8" x14ac:dyDescent="0.25">
      <c r="A1350" s="1">
        <v>40617</v>
      </c>
      <c r="B1350" s="2" t="s">
        <v>48</v>
      </c>
      <c r="C1350">
        <v>128</v>
      </c>
      <c r="D1350">
        <f>VLOOKUP(YEAR($A1350),cennik__2[],2)</f>
        <v>2.2000000000000002</v>
      </c>
      <c r="E1350">
        <f t="shared" si="42"/>
        <v>281.60000000000002</v>
      </c>
      <c r="F1350" s="2">
        <f>SUMIF(B$2:B1350, B1350, C$2:C1350)</f>
        <v>18429</v>
      </c>
      <c r="G1350" s="2">
        <f>VLOOKUP(F1350,$L$1:$M$4,2,1)</f>
        <v>0.2</v>
      </c>
      <c r="H1350" s="2">
        <f t="shared" si="43"/>
        <v>25.6</v>
      </c>
    </row>
    <row r="1351" spans="1:8" x14ac:dyDescent="0.25">
      <c r="A1351" s="1">
        <v>40618</v>
      </c>
      <c r="B1351" s="2" t="s">
        <v>61</v>
      </c>
      <c r="C1351">
        <v>32</v>
      </c>
      <c r="D1351">
        <f>VLOOKUP(YEAR($A1351),cennik__2[],2)</f>
        <v>2.2000000000000002</v>
      </c>
      <c r="E1351">
        <f t="shared" si="42"/>
        <v>70.400000000000006</v>
      </c>
      <c r="F1351" s="2">
        <f>SUMIF(B$2:B1351, B1351, C$2:C1351)</f>
        <v>557</v>
      </c>
      <c r="G1351" s="2">
        <f>VLOOKUP(F1351,$L$1:$M$4,2,1)</f>
        <v>0.05</v>
      </c>
      <c r="H1351" s="2">
        <f t="shared" si="43"/>
        <v>1.6</v>
      </c>
    </row>
    <row r="1352" spans="1:8" x14ac:dyDescent="0.25">
      <c r="A1352" s="1">
        <v>40625</v>
      </c>
      <c r="B1352" s="2" t="s">
        <v>33</v>
      </c>
      <c r="C1352">
        <v>151</v>
      </c>
      <c r="D1352">
        <f>VLOOKUP(YEAR($A1352),cennik__2[],2)</f>
        <v>2.2000000000000002</v>
      </c>
      <c r="E1352">
        <f t="shared" si="42"/>
        <v>332.20000000000005</v>
      </c>
      <c r="F1352" s="2">
        <f>SUMIF(B$2:B1352, B1352, C$2:C1352)</f>
        <v>3782</v>
      </c>
      <c r="G1352" s="2">
        <f>VLOOKUP(F1352,$L$1:$M$4,2,1)</f>
        <v>0.1</v>
      </c>
      <c r="H1352" s="2">
        <f t="shared" si="43"/>
        <v>15.100000000000001</v>
      </c>
    </row>
    <row r="1353" spans="1:8" x14ac:dyDescent="0.25">
      <c r="A1353" s="1">
        <v>40626</v>
      </c>
      <c r="B1353" s="2" t="s">
        <v>156</v>
      </c>
      <c r="C1353">
        <v>8</v>
      </c>
      <c r="D1353">
        <f>VLOOKUP(YEAR($A1353),cennik__2[],2)</f>
        <v>2.2000000000000002</v>
      </c>
      <c r="E1353">
        <f t="shared" si="42"/>
        <v>17.600000000000001</v>
      </c>
      <c r="F1353" s="2">
        <f>SUMIF(B$2:B1353, B1353, C$2:C1353)</f>
        <v>29</v>
      </c>
      <c r="G1353" s="2">
        <f>VLOOKUP(F1353,$L$1:$M$4,2,1)</f>
        <v>0</v>
      </c>
      <c r="H1353" s="2">
        <f t="shared" si="43"/>
        <v>0</v>
      </c>
    </row>
    <row r="1354" spans="1:8" x14ac:dyDescent="0.25">
      <c r="A1354" s="1">
        <v>40627</v>
      </c>
      <c r="B1354" s="2" t="s">
        <v>17</v>
      </c>
      <c r="C1354">
        <v>411</v>
      </c>
      <c r="D1354">
        <f>VLOOKUP(YEAR($A1354),cennik__2[],2)</f>
        <v>2.2000000000000002</v>
      </c>
      <c r="E1354">
        <f t="shared" si="42"/>
        <v>904.2</v>
      </c>
      <c r="F1354" s="2">
        <f>SUMIF(B$2:B1354, B1354, C$2:C1354)</f>
        <v>16001</v>
      </c>
      <c r="G1354" s="2">
        <f>VLOOKUP(F1354,$L$1:$M$4,2,1)</f>
        <v>0.2</v>
      </c>
      <c r="H1354" s="2">
        <f t="shared" si="43"/>
        <v>82.2</v>
      </c>
    </row>
    <row r="1355" spans="1:8" x14ac:dyDescent="0.25">
      <c r="A1355" s="1">
        <v>40628</v>
      </c>
      <c r="B1355" s="2" t="s">
        <v>55</v>
      </c>
      <c r="C1355">
        <v>119</v>
      </c>
      <c r="D1355">
        <f>VLOOKUP(YEAR($A1355),cennik__2[],2)</f>
        <v>2.2000000000000002</v>
      </c>
      <c r="E1355">
        <f t="shared" si="42"/>
        <v>261.8</v>
      </c>
      <c r="F1355" s="2">
        <f>SUMIF(B$2:B1355, B1355, C$2:C1355)</f>
        <v>3252</v>
      </c>
      <c r="G1355" s="2">
        <f>VLOOKUP(F1355,$L$1:$M$4,2,1)</f>
        <v>0.1</v>
      </c>
      <c r="H1355" s="2">
        <f t="shared" si="43"/>
        <v>11.9</v>
      </c>
    </row>
    <row r="1356" spans="1:8" x14ac:dyDescent="0.25">
      <c r="A1356" s="1">
        <v>40630</v>
      </c>
      <c r="B1356" s="2" t="s">
        <v>20</v>
      </c>
      <c r="C1356">
        <v>366</v>
      </c>
      <c r="D1356">
        <f>VLOOKUP(YEAR($A1356),cennik__2[],2)</f>
        <v>2.2000000000000002</v>
      </c>
      <c r="E1356">
        <f t="shared" si="42"/>
        <v>805.2</v>
      </c>
      <c r="F1356" s="2">
        <f>SUMIF(B$2:B1356, B1356, C$2:C1356)</f>
        <v>12184</v>
      </c>
      <c r="G1356" s="2">
        <f>VLOOKUP(F1356,$L$1:$M$4,2,1)</f>
        <v>0.2</v>
      </c>
      <c r="H1356" s="2">
        <f t="shared" si="43"/>
        <v>73.2</v>
      </c>
    </row>
    <row r="1357" spans="1:8" x14ac:dyDescent="0.25">
      <c r="A1357" s="1">
        <v>40633</v>
      </c>
      <c r="B1357" s="2" t="s">
        <v>72</v>
      </c>
      <c r="C1357">
        <v>20</v>
      </c>
      <c r="D1357">
        <f>VLOOKUP(YEAR($A1357),cennik__2[],2)</f>
        <v>2.2000000000000002</v>
      </c>
      <c r="E1357">
        <f t="shared" si="42"/>
        <v>44</v>
      </c>
      <c r="F1357" s="2">
        <f>SUMIF(B$2:B1357, B1357, C$2:C1357)</f>
        <v>2392</v>
      </c>
      <c r="G1357" s="2">
        <f>VLOOKUP(F1357,$L$1:$M$4,2,1)</f>
        <v>0.1</v>
      </c>
      <c r="H1357" s="2">
        <f t="shared" si="43"/>
        <v>2</v>
      </c>
    </row>
    <row r="1358" spans="1:8" x14ac:dyDescent="0.25">
      <c r="A1358" s="1">
        <v>40635</v>
      </c>
      <c r="B1358" s="2" t="s">
        <v>126</v>
      </c>
      <c r="C1358">
        <v>124</v>
      </c>
      <c r="D1358">
        <f>VLOOKUP(YEAR($A1358),cennik__2[],2)</f>
        <v>2.2000000000000002</v>
      </c>
      <c r="E1358">
        <f t="shared" si="42"/>
        <v>272.8</v>
      </c>
      <c r="F1358" s="2">
        <f>SUMIF(B$2:B1358, B1358, C$2:C1358)</f>
        <v>627</v>
      </c>
      <c r="G1358" s="2">
        <f>VLOOKUP(F1358,$L$1:$M$4,2,1)</f>
        <v>0.05</v>
      </c>
      <c r="H1358" s="2">
        <f t="shared" si="43"/>
        <v>6.2</v>
      </c>
    </row>
    <row r="1359" spans="1:8" x14ac:dyDescent="0.25">
      <c r="A1359" s="1">
        <v>40635</v>
      </c>
      <c r="B1359" s="2" t="s">
        <v>13</v>
      </c>
      <c r="C1359">
        <v>30</v>
      </c>
      <c r="D1359">
        <f>VLOOKUP(YEAR($A1359),cennik__2[],2)</f>
        <v>2.2000000000000002</v>
      </c>
      <c r="E1359">
        <f t="shared" si="42"/>
        <v>66</v>
      </c>
      <c r="F1359" s="2">
        <f>SUMIF(B$2:B1359, B1359, C$2:C1359)</f>
        <v>2755</v>
      </c>
      <c r="G1359" s="2">
        <f>VLOOKUP(F1359,$L$1:$M$4,2,1)</f>
        <v>0.1</v>
      </c>
      <c r="H1359" s="2">
        <f t="shared" si="43"/>
        <v>3</v>
      </c>
    </row>
    <row r="1360" spans="1:8" x14ac:dyDescent="0.25">
      <c r="A1360" s="1">
        <v>40636</v>
      </c>
      <c r="B1360" s="2" t="s">
        <v>17</v>
      </c>
      <c r="C1360">
        <v>237</v>
      </c>
      <c r="D1360">
        <f>VLOOKUP(YEAR($A1360),cennik__2[],2)</f>
        <v>2.2000000000000002</v>
      </c>
      <c r="E1360">
        <f t="shared" si="42"/>
        <v>521.40000000000009</v>
      </c>
      <c r="F1360" s="2">
        <f>SUMIF(B$2:B1360, B1360, C$2:C1360)</f>
        <v>16238</v>
      </c>
      <c r="G1360" s="2">
        <f>VLOOKUP(F1360,$L$1:$M$4,2,1)</f>
        <v>0.2</v>
      </c>
      <c r="H1360" s="2">
        <f t="shared" si="43"/>
        <v>47.400000000000006</v>
      </c>
    </row>
    <row r="1361" spans="1:8" x14ac:dyDescent="0.25">
      <c r="A1361" s="1">
        <v>40638</v>
      </c>
      <c r="B1361" s="2" t="s">
        <v>25</v>
      </c>
      <c r="C1361">
        <v>355</v>
      </c>
      <c r="D1361">
        <f>VLOOKUP(YEAR($A1361),cennik__2[],2)</f>
        <v>2.2000000000000002</v>
      </c>
      <c r="E1361">
        <f t="shared" si="42"/>
        <v>781.00000000000011</v>
      </c>
      <c r="F1361" s="2">
        <f>SUMIF(B$2:B1361, B1361, C$2:C1361)</f>
        <v>16239</v>
      </c>
      <c r="G1361" s="2">
        <f>VLOOKUP(F1361,$L$1:$M$4,2,1)</f>
        <v>0.2</v>
      </c>
      <c r="H1361" s="2">
        <f t="shared" si="43"/>
        <v>71</v>
      </c>
    </row>
    <row r="1362" spans="1:8" x14ac:dyDescent="0.25">
      <c r="A1362" s="1">
        <v>40642</v>
      </c>
      <c r="B1362" s="2" t="s">
        <v>48</v>
      </c>
      <c r="C1362">
        <v>162</v>
      </c>
      <c r="D1362">
        <f>VLOOKUP(YEAR($A1362),cennik__2[],2)</f>
        <v>2.2000000000000002</v>
      </c>
      <c r="E1362">
        <f t="shared" si="42"/>
        <v>356.40000000000003</v>
      </c>
      <c r="F1362" s="2">
        <f>SUMIF(B$2:B1362, B1362, C$2:C1362)</f>
        <v>18591</v>
      </c>
      <c r="G1362" s="2">
        <f>VLOOKUP(F1362,$L$1:$M$4,2,1)</f>
        <v>0.2</v>
      </c>
      <c r="H1362" s="2">
        <f t="shared" si="43"/>
        <v>32.4</v>
      </c>
    </row>
    <row r="1363" spans="1:8" x14ac:dyDescent="0.25">
      <c r="A1363" s="1">
        <v>40647</v>
      </c>
      <c r="B1363" s="2" t="s">
        <v>38</v>
      </c>
      <c r="C1363">
        <v>46</v>
      </c>
      <c r="D1363">
        <f>VLOOKUP(YEAR($A1363),cennik__2[],2)</f>
        <v>2.2000000000000002</v>
      </c>
      <c r="E1363">
        <f t="shared" si="42"/>
        <v>101.2</v>
      </c>
      <c r="F1363" s="2">
        <f>SUMIF(B$2:B1363, B1363, C$2:C1363)</f>
        <v>2505</v>
      </c>
      <c r="G1363" s="2">
        <f>VLOOKUP(F1363,$L$1:$M$4,2,1)</f>
        <v>0.1</v>
      </c>
      <c r="H1363" s="2">
        <f t="shared" si="43"/>
        <v>4.6000000000000005</v>
      </c>
    </row>
    <row r="1364" spans="1:8" x14ac:dyDescent="0.25">
      <c r="A1364" s="1">
        <v>40647</v>
      </c>
      <c r="B1364" s="2" t="s">
        <v>222</v>
      </c>
      <c r="C1364">
        <v>13</v>
      </c>
      <c r="D1364">
        <f>VLOOKUP(YEAR($A1364),cennik__2[],2)</f>
        <v>2.2000000000000002</v>
      </c>
      <c r="E1364">
        <f t="shared" si="42"/>
        <v>28.6</v>
      </c>
      <c r="F1364" s="2">
        <f>SUMIF(B$2:B1364, B1364, C$2:C1364)</f>
        <v>13</v>
      </c>
      <c r="G1364" s="2">
        <f>VLOOKUP(F1364,$L$1:$M$4,2,1)</f>
        <v>0</v>
      </c>
      <c r="H1364" s="2">
        <f t="shared" si="43"/>
        <v>0</v>
      </c>
    </row>
    <row r="1365" spans="1:8" x14ac:dyDescent="0.25">
      <c r="A1365" s="1">
        <v>40647</v>
      </c>
      <c r="B1365" s="2" t="s">
        <v>121</v>
      </c>
      <c r="C1365">
        <v>14</v>
      </c>
      <c r="D1365">
        <f>VLOOKUP(YEAR($A1365),cennik__2[],2)</f>
        <v>2.2000000000000002</v>
      </c>
      <c r="E1365">
        <f t="shared" si="42"/>
        <v>30.800000000000004</v>
      </c>
      <c r="F1365" s="2">
        <f>SUMIF(B$2:B1365, B1365, C$2:C1365)</f>
        <v>53</v>
      </c>
      <c r="G1365" s="2">
        <f>VLOOKUP(F1365,$L$1:$M$4,2,1)</f>
        <v>0</v>
      </c>
      <c r="H1365" s="2">
        <f t="shared" si="43"/>
        <v>0</v>
      </c>
    </row>
    <row r="1366" spans="1:8" x14ac:dyDescent="0.25">
      <c r="A1366" s="1">
        <v>40647</v>
      </c>
      <c r="B1366" s="2" t="s">
        <v>223</v>
      </c>
      <c r="C1366">
        <v>4</v>
      </c>
      <c r="D1366">
        <f>VLOOKUP(YEAR($A1366),cennik__2[],2)</f>
        <v>2.2000000000000002</v>
      </c>
      <c r="E1366">
        <f t="shared" si="42"/>
        <v>8.8000000000000007</v>
      </c>
      <c r="F1366" s="2">
        <f>SUMIF(B$2:B1366, B1366, C$2:C1366)</f>
        <v>4</v>
      </c>
      <c r="G1366" s="2">
        <f>VLOOKUP(F1366,$L$1:$M$4,2,1)</f>
        <v>0</v>
      </c>
      <c r="H1366" s="2">
        <f t="shared" si="43"/>
        <v>0</v>
      </c>
    </row>
    <row r="1367" spans="1:8" x14ac:dyDescent="0.25">
      <c r="A1367" s="1">
        <v>40651</v>
      </c>
      <c r="B1367" s="2" t="s">
        <v>12</v>
      </c>
      <c r="C1367">
        <v>470</v>
      </c>
      <c r="D1367">
        <f>VLOOKUP(YEAR($A1367),cennik__2[],2)</f>
        <v>2.2000000000000002</v>
      </c>
      <c r="E1367">
        <f t="shared" si="42"/>
        <v>1034</v>
      </c>
      <c r="F1367" s="2">
        <f>SUMIF(B$2:B1367, B1367, C$2:C1367)</f>
        <v>16970</v>
      </c>
      <c r="G1367" s="2">
        <f>VLOOKUP(F1367,$L$1:$M$4,2,1)</f>
        <v>0.2</v>
      </c>
      <c r="H1367" s="2">
        <f t="shared" si="43"/>
        <v>94</v>
      </c>
    </row>
    <row r="1368" spans="1:8" x14ac:dyDescent="0.25">
      <c r="A1368" s="1">
        <v>40651</v>
      </c>
      <c r="B1368" s="2" t="s">
        <v>224</v>
      </c>
      <c r="C1368">
        <v>9</v>
      </c>
      <c r="D1368">
        <f>VLOOKUP(YEAR($A1368),cennik__2[],2)</f>
        <v>2.2000000000000002</v>
      </c>
      <c r="E1368">
        <f t="shared" si="42"/>
        <v>19.8</v>
      </c>
      <c r="F1368" s="2">
        <f>SUMIF(B$2:B1368, B1368, C$2:C1368)</f>
        <v>9</v>
      </c>
      <c r="G1368" s="2">
        <f>VLOOKUP(F1368,$L$1:$M$4,2,1)</f>
        <v>0</v>
      </c>
      <c r="H1368" s="2">
        <f t="shared" si="43"/>
        <v>0</v>
      </c>
    </row>
    <row r="1369" spans="1:8" x14ac:dyDescent="0.25">
      <c r="A1369" s="1">
        <v>40651</v>
      </c>
      <c r="B1369" s="2" t="s">
        <v>61</v>
      </c>
      <c r="C1369">
        <v>37</v>
      </c>
      <c r="D1369">
        <f>VLOOKUP(YEAR($A1369),cennik__2[],2)</f>
        <v>2.2000000000000002</v>
      </c>
      <c r="E1369">
        <f t="shared" si="42"/>
        <v>81.400000000000006</v>
      </c>
      <c r="F1369" s="2">
        <f>SUMIF(B$2:B1369, B1369, C$2:C1369)</f>
        <v>594</v>
      </c>
      <c r="G1369" s="2">
        <f>VLOOKUP(F1369,$L$1:$M$4,2,1)</f>
        <v>0.05</v>
      </c>
      <c r="H1369" s="2">
        <f t="shared" si="43"/>
        <v>1.85</v>
      </c>
    </row>
    <row r="1370" spans="1:8" x14ac:dyDescent="0.25">
      <c r="A1370" s="1">
        <v>40652</v>
      </c>
      <c r="B1370" s="2" t="s">
        <v>31</v>
      </c>
      <c r="C1370">
        <v>55</v>
      </c>
      <c r="D1370">
        <f>VLOOKUP(YEAR($A1370),cennik__2[],2)</f>
        <v>2.2000000000000002</v>
      </c>
      <c r="E1370">
        <f t="shared" si="42"/>
        <v>121.00000000000001</v>
      </c>
      <c r="F1370" s="2">
        <f>SUMIF(B$2:B1370, B1370, C$2:C1370)</f>
        <v>3031</v>
      </c>
      <c r="G1370" s="2">
        <f>VLOOKUP(F1370,$L$1:$M$4,2,1)</f>
        <v>0.1</v>
      </c>
      <c r="H1370" s="2">
        <f t="shared" si="43"/>
        <v>5.5</v>
      </c>
    </row>
    <row r="1371" spans="1:8" x14ac:dyDescent="0.25">
      <c r="A1371" s="1">
        <v>40654</v>
      </c>
      <c r="B1371" s="2" t="s">
        <v>58</v>
      </c>
      <c r="C1371">
        <v>140</v>
      </c>
      <c r="D1371">
        <f>VLOOKUP(YEAR($A1371),cennik__2[],2)</f>
        <v>2.2000000000000002</v>
      </c>
      <c r="E1371">
        <f t="shared" si="42"/>
        <v>308</v>
      </c>
      <c r="F1371" s="2">
        <f>SUMIF(B$2:B1371, B1371, C$2:C1371)</f>
        <v>3178</v>
      </c>
      <c r="G1371" s="2">
        <f>VLOOKUP(F1371,$L$1:$M$4,2,1)</f>
        <v>0.1</v>
      </c>
      <c r="H1371" s="2">
        <f t="shared" si="43"/>
        <v>14</v>
      </c>
    </row>
    <row r="1372" spans="1:8" x14ac:dyDescent="0.25">
      <c r="A1372" s="1">
        <v>40656</v>
      </c>
      <c r="B1372" s="2" t="s">
        <v>225</v>
      </c>
      <c r="C1372">
        <v>12</v>
      </c>
      <c r="D1372">
        <f>VLOOKUP(YEAR($A1372),cennik__2[],2)</f>
        <v>2.2000000000000002</v>
      </c>
      <c r="E1372">
        <f t="shared" si="42"/>
        <v>26.400000000000002</v>
      </c>
      <c r="F1372" s="2">
        <f>SUMIF(B$2:B1372, B1372, C$2:C1372)</f>
        <v>12</v>
      </c>
      <c r="G1372" s="2">
        <f>VLOOKUP(F1372,$L$1:$M$4,2,1)</f>
        <v>0</v>
      </c>
      <c r="H1372" s="2">
        <f t="shared" si="43"/>
        <v>0</v>
      </c>
    </row>
    <row r="1373" spans="1:8" x14ac:dyDescent="0.25">
      <c r="A1373" s="1">
        <v>40658</v>
      </c>
      <c r="B1373" s="2" t="s">
        <v>15</v>
      </c>
      <c r="C1373">
        <v>20</v>
      </c>
      <c r="D1373">
        <f>VLOOKUP(YEAR($A1373),cennik__2[],2)</f>
        <v>2.2000000000000002</v>
      </c>
      <c r="E1373">
        <f t="shared" si="42"/>
        <v>44</v>
      </c>
      <c r="F1373" s="2">
        <f>SUMIF(B$2:B1373, B1373, C$2:C1373)</f>
        <v>3480</v>
      </c>
      <c r="G1373" s="2">
        <f>VLOOKUP(F1373,$L$1:$M$4,2,1)</f>
        <v>0.1</v>
      </c>
      <c r="H1373" s="2">
        <f t="shared" si="43"/>
        <v>2</v>
      </c>
    </row>
    <row r="1374" spans="1:8" x14ac:dyDescent="0.25">
      <c r="A1374" s="1">
        <v>40662</v>
      </c>
      <c r="B1374" s="2" t="s">
        <v>53</v>
      </c>
      <c r="C1374">
        <v>478</v>
      </c>
      <c r="D1374">
        <f>VLOOKUP(YEAR($A1374),cennik__2[],2)</f>
        <v>2.2000000000000002</v>
      </c>
      <c r="E1374">
        <f t="shared" si="42"/>
        <v>1051.6000000000001</v>
      </c>
      <c r="F1374" s="2">
        <f>SUMIF(B$2:B1374, B1374, C$2:C1374)</f>
        <v>16720</v>
      </c>
      <c r="G1374" s="2">
        <f>VLOOKUP(F1374,$L$1:$M$4,2,1)</f>
        <v>0.2</v>
      </c>
      <c r="H1374" s="2">
        <f t="shared" si="43"/>
        <v>95.600000000000009</v>
      </c>
    </row>
    <row r="1375" spans="1:8" x14ac:dyDescent="0.25">
      <c r="A1375" s="1">
        <v>40664</v>
      </c>
      <c r="B1375" s="2" t="s">
        <v>25</v>
      </c>
      <c r="C1375">
        <v>289</v>
      </c>
      <c r="D1375">
        <f>VLOOKUP(YEAR($A1375),cennik__2[],2)</f>
        <v>2.2000000000000002</v>
      </c>
      <c r="E1375">
        <f t="shared" si="42"/>
        <v>635.80000000000007</v>
      </c>
      <c r="F1375" s="2">
        <f>SUMIF(B$2:B1375, B1375, C$2:C1375)</f>
        <v>16528</v>
      </c>
      <c r="G1375" s="2">
        <f>VLOOKUP(F1375,$L$1:$M$4,2,1)</f>
        <v>0.2</v>
      </c>
      <c r="H1375" s="2">
        <f t="shared" si="43"/>
        <v>57.800000000000004</v>
      </c>
    </row>
    <row r="1376" spans="1:8" x14ac:dyDescent="0.25">
      <c r="A1376" s="1">
        <v>40665</v>
      </c>
      <c r="B1376" s="2" t="s">
        <v>60</v>
      </c>
      <c r="C1376">
        <v>1</v>
      </c>
      <c r="D1376">
        <f>VLOOKUP(YEAR($A1376),cennik__2[],2)</f>
        <v>2.2000000000000002</v>
      </c>
      <c r="E1376">
        <f t="shared" si="42"/>
        <v>2.2000000000000002</v>
      </c>
      <c r="F1376" s="2">
        <f>SUMIF(B$2:B1376, B1376, C$2:C1376)</f>
        <v>30</v>
      </c>
      <c r="G1376" s="2">
        <f>VLOOKUP(F1376,$L$1:$M$4,2,1)</f>
        <v>0</v>
      </c>
      <c r="H1376" s="2">
        <f t="shared" si="43"/>
        <v>0</v>
      </c>
    </row>
    <row r="1377" spans="1:8" x14ac:dyDescent="0.25">
      <c r="A1377" s="1">
        <v>40665</v>
      </c>
      <c r="B1377" s="2" t="s">
        <v>152</v>
      </c>
      <c r="C1377">
        <v>15</v>
      </c>
      <c r="D1377">
        <f>VLOOKUP(YEAR($A1377),cennik__2[],2)</f>
        <v>2.2000000000000002</v>
      </c>
      <c r="E1377">
        <f t="shared" si="42"/>
        <v>33</v>
      </c>
      <c r="F1377" s="2">
        <f>SUMIF(B$2:B1377, B1377, C$2:C1377)</f>
        <v>19</v>
      </c>
      <c r="G1377" s="2">
        <f>VLOOKUP(F1377,$L$1:$M$4,2,1)</f>
        <v>0</v>
      </c>
      <c r="H1377" s="2">
        <f t="shared" si="43"/>
        <v>0</v>
      </c>
    </row>
    <row r="1378" spans="1:8" x14ac:dyDescent="0.25">
      <c r="A1378" s="1">
        <v>40668</v>
      </c>
      <c r="B1378" s="2" t="s">
        <v>10</v>
      </c>
      <c r="C1378">
        <v>400</v>
      </c>
      <c r="D1378">
        <f>VLOOKUP(YEAR($A1378),cennik__2[],2)</f>
        <v>2.2000000000000002</v>
      </c>
      <c r="E1378">
        <f t="shared" si="42"/>
        <v>880.00000000000011</v>
      </c>
      <c r="F1378" s="2">
        <f>SUMIF(B$2:B1378, B1378, C$2:C1378)</f>
        <v>18632</v>
      </c>
      <c r="G1378" s="2">
        <f>VLOOKUP(F1378,$L$1:$M$4,2,1)</f>
        <v>0.2</v>
      </c>
      <c r="H1378" s="2">
        <f t="shared" si="43"/>
        <v>80</v>
      </c>
    </row>
    <row r="1379" spans="1:8" x14ac:dyDescent="0.25">
      <c r="A1379" s="1">
        <v>40669</v>
      </c>
      <c r="B1379" s="2" t="s">
        <v>111</v>
      </c>
      <c r="C1379">
        <v>1</v>
      </c>
      <c r="D1379">
        <f>VLOOKUP(YEAR($A1379),cennik__2[],2)</f>
        <v>2.2000000000000002</v>
      </c>
      <c r="E1379">
        <f t="shared" si="42"/>
        <v>2.2000000000000002</v>
      </c>
      <c r="F1379" s="2">
        <f>SUMIF(B$2:B1379, B1379, C$2:C1379)</f>
        <v>30</v>
      </c>
      <c r="G1379" s="2">
        <f>VLOOKUP(F1379,$L$1:$M$4,2,1)</f>
        <v>0</v>
      </c>
      <c r="H1379" s="2">
        <f t="shared" si="43"/>
        <v>0</v>
      </c>
    </row>
    <row r="1380" spans="1:8" x14ac:dyDescent="0.25">
      <c r="A1380" s="1">
        <v>40670</v>
      </c>
      <c r="B1380" s="2" t="s">
        <v>11</v>
      </c>
      <c r="C1380">
        <v>184</v>
      </c>
      <c r="D1380">
        <f>VLOOKUP(YEAR($A1380),cennik__2[],2)</f>
        <v>2.2000000000000002</v>
      </c>
      <c r="E1380">
        <f t="shared" si="42"/>
        <v>404.8</v>
      </c>
      <c r="F1380" s="2">
        <f>SUMIF(B$2:B1380, B1380, C$2:C1380)</f>
        <v>2276</v>
      </c>
      <c r="G1380" s="2">
        <f>VLOOKUP(F1380,$L$1:$M$4,2,1)</f>
        <v>0.1</v>
      </c>
      <c r="H1380" s="2">
        <f t="shared" si="43"/>
        <v>18.400000000000002</v>
      </c>
    </row>
    <row r="1381" spans="1:8" x14ac:dyDescent="0.25">
      <c r="A1381" s="1">
        <v>40670</v>
      </c>
      <c r="B1381" s="2" t="s">
        <v>9</v>
      </c>
      <c r="C1381">
        <v>99</v>
      </c>
      <c r="D1381">
        <f>VLOOKUP(YEAR($A1381),cennik__2[],2)</f>
        <v>2.2000000000000002</v>
      </c>
      <c r="E1381">
        <f t="shared" si="42"/>
        <v>217.8</v>
      </c>
      <c r="F1381" s="2">
        <f>SUMIF(B$2:B1381, B1381, C$2:C1381)</f>
        <v>1952</v>
      </c>
      <c r="G1381" s="2">
        <f>VLOOKUP(F1381,$L$1:$M$4,2,1)</f>
        <v>0.1</v>
      </c>
      <c r="H1381" s="2">
        <f t="shared" si="43"/>
        <v>9.9</v>
      </c>
    </row>
    <row r="1382" spans="1:8" x14ac:dyDescent="0.25">
      <c r="A1382" s="1">
        <v>40671</v>
      </c>
      <c r="B1382" s="2" t="s">
        <v>13</v>
      </c>
      <c r="C1382">
        <v>143</v>
      </c>
      <c r="D1382">
        <f>VLOOKUP(YEAR($A1382),cennik__2[],2)</f>
        <v>2.2000000000000002</v>
      </c>
      <c r="E1382">
        <f t="shared" si="42"/>
        <v>314.60000000000002</v>
      </c>
      <c r="F1382" s="2">
        <f>SUMIF(B$2:B1382, B1382, C$2:C1382)</f>
        <v>2898</v>
      </c>
      <c r="G1382" s="2">
        <f>VLOOKUP(F1382,$L$1:$M$4,2,1)</f>
        <v>0.1</v>
      </c>
      <c r="H1382" s="2">
        <f t="shared" si="43"/>
        <v>14.3</v>
      </c>
    </row>
    <row r="1383" spans="1:8" x14ac:dyDescent="0.25">
      <c r="A1383" s="1">
        <v>40672</v>
      </c>
      <c r="B1383" s="2" t="s">
        <v>33</v>
      </c>
      <c r="C1383">
        <v>184</v>
      </c>
      <c r="D1383">
        <f>VLOOKUP(YEAR($A1383),cennik__2[],2)</f>
        <v>2.2000000000000002</v>
      </c>
      <c r="E1383">
        <f t="shared" si="42"/>
        <v>404.8</v>
      </c>
      <c r="F1383" s="2">
        <f>SUMIF(B$2:B1383, B1383, C$2:C1383)</f>
        <v>3966</v>
      </c>
      <c r="G1383" s="2">
        <f>VLOOKUP(F1383,$L$1:$M$4,2,1)</f>
        <v>0.1</v>
      </c>
      <c r="H1383" s="2">
        <f t="shared" si="43"/>
        <v>18.400000000000002</v>
      </c>
    </row>
    <row r="1384" spans="1:8" x14ac:dyDescent="0.25">
      <c r="A1384" s="1">
        <v>40676</v>
      </c>
      <c r="B1384" s="2" t="s">
        <v>166</v>
      </c>
      <c r="C1384">
        <v>3</v>
      </c>
      <c r="D1384">
        <f>VLOOKUP(YEAR($A1384),cennik__2[],2)</f>
        <v>2.2000000000000002</v>
      </c>
      <c r="E1384">
        <f t="shared" si="42"/>
        <v>6.6000000000000005</v>
      </c>
      <c r="F1384" s="2">
        <f>SUMIF(B$2:B1384, B1384, C$2:C1384)</f>
        <v>13</v>
      </c>
      <c r="G1384" s="2">
        <f>VLOOKUP(F1384,$L$1:$M$4,2,1)</f>
        <v>0</v>
      </c>
      <c r="H1384" s="2">
        <f t="shared" si="43"/>
        <v>0</v>
      </c>
    </row>
    <row r="1385" spans="1:8" x14ac:dyDescent="0.25">
      <c r="A1385" s="1">
        <v>40676</v>
      </c>
      <c r="B1385" s="2" t="s">
        <v>21</v>
      </c>
      <c r="C1385">
        <v>197</v>
      </c>
      <c r="D1385">
        <f>VLOOKUP(YEAR($A1385),cennik__2[],2)</f>
        <v>2.2000000000000002</v>
      </c>
      <c r="E1385">
        <f t="shared" si="42"/>
        <v>433.40000000000003</v>
      </c>
      <c r="F1385" s="2">
        <f>SUMIF(B$2:B1385, B1385, C$2:C1385)</f>
        <v>3888</v>
      </c>
      <c r="G1385" s="2">
        <f>VLOOKUP(F1385,$L$1:$M$4,2,1)</f>
        <v>0.1</v>
      </c>
      <c r="H1385" s="2">
        <f t="shared" si="43"/>
        <v>19.700000000000003</v>
      </c>
    </row>
    <row r="1386" spans="1:8" x14ac:dyDescent="0.25">
      <c r="A1386" s="1">
        <v>40680</v>
      </c>
      <c r="B1386" s="2" t="s">
        <v>7</v>
      </c>
      <c r="C1386">
        <v>18</v>
      </c>
      <c r="D1386">
        <f>VLOOKUP(YEAR($A1386),cennik__2[],2)</f>
        <v>2.2000000000000002</v>
      </c>
      <c r="E1386">
        <f t="shared" si="42"/>
        <v>39.6</v>
      </c>
      <c r="F1386" s="2">
        <f>SUMIF(B$2:B1386, B1386, C$2:C1386)</f>
        <v>37</v>
      </c>
      <c r="G1386" s="2">
        <f>VLOOKUP(F1386,$L$1:$M$4,2,1)</f>
        <v>0</v>
      </c>
      <c r="H1386" s="2">
        <f t="shared" si="43"/>
        <v>0</v>
      </c>
    </row>
    <row r="1387" spans="1:8" x14ac:dyDescent="0.25">
      <c r="A1387" s="1">
        <v>40685</v>
      </c>
      <c r="B1387" s="2" t="s">
        <v>3</v>
      </c>
      <c r="C1387">
        <v>7</v>
      </c>
      <c r="D1387">
        <f>VLOOKUP(YEAR($A1387),cennik__2[],2)</f>
        <v>2.2000000000000002</v>
      </c>
      <c r="E1387">
        <f t="shared" si="42"/>
        <v>15.400000000000002</v>
      </c>
      <c r="F1387" s="2">
        <f>SUMIF(B$2:B1387, B1387, C$2:C1387)</f>
        <v>60</v>
      </c>
      <c r="G1387" s="2">
        <f>VLOOKUP(F1387,$L$1:$M$4,2,1)</f>
        <v>0</v>
      </c>
      <c r="H1387" s="2">
        <f t="shared" si="43"/>
        <v>0</v>
      </c>
    </row>
    <row r="1388" spans="1:8" x14ac:dyDescent="0.25">
      <c r="A1388" s="1">
        <v>40686</v>
      </c>
      <c r="B1388" s="2" t="s">
        <v>12</v>
      </c>
      <c r="C1388">
        <v>381</v>
      </c>
      <c r="D1388">
        <f>VLOOKUP(YEAR($A1388),cennik__2[],2)</f>
        <v>2.2000000000000002</v>
      </c>
      <c r="E1388">
        <f t="shared" si="42"/>
        <v>838.2</v>
      </c>
      <c r="F1388" s="2">
        <f>SUMIF(B$2:B1388, B1388, C$2:C1388)</f>
        <v>17351</v>
      </c>
      <c r="G1388" s="2">
        <f>VLOOKUP(F1388,$L$1:$M$4,2,1)</f>
        <v>0.2</v>
      </c>
      <c r="H1388" s="2">
        <f t="shared" si="43"/>
        <v>76.2</v>
      </c>
    </row>
    <row r="1389" spans="1:8" x14ac:dyDescent="0.25">
      <c r="A1389" s="1">
        <v>40689</v>
      </c>
      <c r="B1389" s="2" t="s">
        <v>64</v>
      </c>
      <c r="C1389">
        <v>45</v>
      </c>
      <c r="D1389">
        <f>VLOOKUP(YEAR($A1389),cennik__2[],2)</f>
        <v>2.2000000000000002</v>
      </c>
      <c r="E1389">
        <f t="shared" si="42"/>
        <v>99.000000000000014</v>
      </c>
      <c r="F1389" s="2">
        <f>SUMIF(B$2:B1389, B1389, C$2:C1389)</f>
        <v>2107</v>
      </c>
      <c r="G1389" s="2">
        <f>VLOOKUP(F1389,$L$1:$M$4,2,1)</f>
        <v>0.1</v>
      </c>
      <c r="H1389" s="2">
        <f t="shared" si="43"/>
        <v>4.5</v>
      </c>
    </row>
    <row r="1390" spans="1:8" x14ac:dyDescent="0.25">
      <c r="A1390" s="1">
        <v>40691</v>
      </c>
      <c r="B1390" s="2" t="s">
        <v>20</v>
      </c>
      <c r="C1390">
        <v>499</v>
      </c>
      <c r="D1390">
        <f>VLOOKUP(YEAR($A1390),cennik__2[],2)</f>
        <v>2.2000000000000002</v>
      </c>
      <c r="E1390">
        <f t="shared" si="42"/>
        <v>1097.8000000000002</v>
      </c>
      <c r="F1390" s="2">
        <f>SUMIF(B$2:B1390, B1390, C$2:C1390)</f>
        <v>12683</v>
      </c>
      <c r="G1390" s="2">
        <f>VLOOKUP(F1390,$L$1:$M$4,2,1)</f>
        <v>0.2</v>
      </c>
      <c r="H1390" s="2">
        <f t="shared" si="43"/>
        <v>99.800000000000011</v>
      </c>
    </row>
    <row r="1391" spans="1:8" x14ac:dyDescent="0.25">
      <c r="A1391" s="1">
        <v>40695</v>
      </c>
      <c r="B1391" s="2" t="s">
        <v>20</v>
      </c>
      <c r="C1391">
        <v>134</v>
      </c>
      <c r="D1391">
        <f>VLOOKUP(YEAR($A1391),cennik__2[],2)</f>
        <v>2.2000000000000002</v>
      </c>
      <c r="E1391">
        <f t="shared" si="42"/>
        <v>294.8</v>
      </c>
      <c r="F1391" s="2">
        <f>SUMIF(B$2:B1391, B1391, C$2:C1391)</f>
        <v>12817</v>
      </c>
      <c r="G1391" s="2">
        <f>VLOOKUP(F1391,$L$1:$M$4,2,1)</f>
        <v>0.2</v>
      </c>
      <c r="H1391" s="2">
        <f t="shared" si="43"/>
        <v>26.8</v>
      </c>
    </row>
    <row r="1392" spans="1:8" x14ac:dyDescent="0.25">
      <c r="A1392" s="1">
        <v>40695</v>
      </c>
      <c r="B1392" s="2" t="s">
        <v>55</v>
      </c>
      <c r="C1392">
        <v>132</v>
      </c>
      <c r="D1392">
        <f>VLOOKUP(YEAR($A1392),cennik__2[],2)</f>
        <v>2.2000000000000002</v>
      </c>
      <c r="E1392">
        <f t="shared" si="42"/>
        <v>290.40000000000003</v>
      </c>
      <c r="F1392" s="2">
        <f>SUMIF(B$2:B1392, B1392, C$2:C1392)</f>
        <v>3384</v>
      </c>
      <c r="G1392" s="2">
        <f>VLOOKUP(F1392,$L$1:$M$4,2,1)</f>
        <v>0.1</v>
      </c>
      <c r="H1392" s="2">
        <f t="shared" si="43"/>
        <v>13.200000000000001</v>
      </c>
    </row>
    <row r="1393" spans="1:8" x14ac:dyDescent="0.25">
      <c r="A1393" s="1">
        <v>40696</v>
      </c>
      <c r="B1393" s="2" t="s">
        <v>22</v>
      </c>
      <c r="C1393">
        <v>180</v>
      </c>
      <c r="D1393">
        <f>VLOOKUP(YEAR($A1393),cennik__2[],2)</f>
        <v>2.2000000000000002</v>
      </c>
      <c r="E1393">
        <f t="shared" si="42"/>
        <v>396.00000000000006</v>
      </c>
      <c r="F1393" s="2">
        <f>SUMIF(B$2:B1393, B1393, C$2:C1393)</f>
        <v>2985</v>
      </c>
      <c r="G1393" s="2">
        <f>VLOOKUP(F1393,$L$1:$M$4,2,1)</f>
        <v>0.1</v>
      </c>
      <c r="H1393" s="2">
        <f t="shared" si="43"/>
        <v>18</v>
      </c>
    </row>
    <row r="1394" spans="1:8" x14ac:dyDescent="0.25">
      <c r="A1394" s="1">
        <v>40699</v>
      </c>
      <c r="B1394" s="2" t="s">
        <v>224</v>
      </c>
      <c r="C1394">
        <v>5</v>
      </c>
      <c r="D1394">
        <f>VLOOKUP(YEAR($A1394),cennik__2[],2)</f>
        <v>2.2000000000000002</v>
      </c>
      <c r="E1394">
        <f t="shared" si="42"/>
        <v>11</v>
      </c>
      <c r="F1394" s="2">
        <f>SUMIF(B$2:B1394, B1394, C$2:C1394)</f>
        <v>14</v>
      </c>
      <c r="G1394" s="2">
        <f>VLOOKUP(F1394,$L$1:$M$4,2,1)</f>
        <v>0</v>
      </c>
      <c r="H1394" s="2">
        <f t="shared" si="43"/>
        <v>0</v>
      </c>
    </row>
    <row r="1395" spans="1:8" x14ac:dyDescent="0.25">
      <c r="A1395" s="1">
        <v>40701</v>
      </c>
      <c r="B1395" s="2" t="s">
        <v>27</v>
      </c>
      <c r="C1395">
        <v>110</v>
      </c>
      <c r="D1395">
        <f>VLOOKUP(YEAR($A1395),cennik__2[],2)</f>
        <v>2.2000000000000002</v>
      </c>
      <c r="E1395">
        <f t="shared" si="42"/>
        <v>242.00000000000003</v>
      </c>
      <c r="F1395" s="2">
        <f>SUMIF(B$2:B1395, B1395, C$2:C1395)</f>
        <v>4113</v>
      </c>
      <c r="G1395" s="2">
        <f>VLOOKUP(F1395,$L$1:$M$4,2,1)</f>
        <v>0.1</v>
      </c>
      <c r="H1395" s="2">
        <f t="shared" si="43"/>
        <v>11</v>
      </c>
    </row>
    <row r="1396" spans="1:8" x14ac:dyDescent="0.25">
      <c r="A1396" s="1">
        <v>40702</v>
      </c>
      <c r="B1396" s="2" t="s">
        <v>55</v>
      </c>
      <c r="C1396">
        <v>54</v>
      </c>
      <c r="D1396">
        <f>VLOOKUP(YEAR($A1396),cennik__2[],2)</f>
        <v>2.2000000000000002</v>
      </c>
      <c r="E1396">
        <f t="shared" si="42"/>
        <v>118.80000000000001</v>
      </c>
      <c r="F1396" s="2">
        <f>SUMIF(B$2:B1396, B1396, C$2:C1396)</f>
        <v>3438</v>
      </c>
      <c r="G1396" s="2">
        <f>VLOOKUP(F1396,$L$1:$M$4,2,1)</f>
        <v>0.1</v>
      </c>
      <c r="H1396" s="2">
        <f t="shared" si="43"/>
        <v>5.4</v>
      </c>
    </row>
    <row r="1397" spans="1:8" x14ac:dyDescent="0.25">
      <c r="A1397" s="1">
        <v>40703</v>
      </c>
      <c r="B1397" s="2" t="s">
        <v>212</v>
      </c>
      <c r="C1397">
        <v>6</v>
      </c>
      <c r="D1397">
        <f>VLOOKUP(YEAR($A1397),cennik__2[],2)</f>
        <v>2.2000000000000002</v>
      </c>
      <c r="E1397">
        <f t="shared" si="42"/>
        <v>13.200000000000001</v>
      </c>
      <c r="F1397" s="2">
        <f>SUMIF(B$2:B1397, B1397, C$2:C1397)</f>
        <v>12</v>
      </c>
      <c r="G1397" s="2">
        <f>VLOOKUP(F1397,$L$1:$M$4,2,1)</f>
        <v>0</v>
      </c>
      <c r="H1397" s="2">
        <f t="shared" si="43"/>
        <v>0</v>
      </c>
    </row>
    <row r="1398" spans="1:8" x14ac:dyDescent="0.25">
      <c r="A1398" s="1">
        <v>40704</v>
      </c>
      <c r="B1398" s="2" t="s">
        <v>53</v>
      </c>
      <c r="C1398">
        <v>476</v>
      </c>
      <c r="D1398">
        <f>VLOOKUP(YEAR($A1398),cennik__2[],2)</f>
        <v>2.2000000000000002</v>
      </c>
      <c r="E1398">
        <f t="shared" si="42"/>
        <v>1047.2</v>
      </c>
      <c r="F1398" s="2">
        <f>SUMIF(B$2:B1398, B1398, C$2:C1398)</f>
        <v>17196</v>
      </c>
      <c r="G1398" s="2">
        <f>VLOOKUP(F1398,$L$1:$M$4,2,1)</f>
        <v>0.2</v>
      </c>
      <c r="H1398" s="2">
        <f t="shared" si="43"/>
        <v>95.2</v>
      </c>
    </row>
    <row r="1399" spans="1:8" x14ac:dyDescent="0.25">
      <c r="A1399" s="1">
        <v>40704</v>
      </c>
      <c r="B1399" s="2" t="s">
        <v>22</v>
      </c>
      <c r="C1399">
        <v>104</v>
      </c>
      <c r="D1399">
        <f>VLOOKUP(YEAR($A1399),cennik__2[],2)</f>
        <v>2.2000000000000002</v>
      </c>
      <c r="E1399">
        <f t="shared" si="42"/>
        <v>228.8</v>
      </c>
      <c r="F1399" s="2">
        <f>SUMIF(B$2:B1399, B1399, C$2:C1399)</f>
        <v>3089</v>
      </c>
      <c r="G1399" s="2">
        <f>VLOOKUP(F1399,$L$1:$M$4,2,1)</f>
        <v>0.1</v>
      </c>
      <c r="H1399" s="2">
        <f t="shared" si="43"/>
        <v>10.4</v>
      </c>
    </row>
    <row r="1400" spans="1:8" x14ac:dyDescent="0.25">
      <c r="A1400" s="1">
        <v>40704</v>
      </c>
      <c r="B1400" s="2" t="s">
        <v>34</v>
      </c>
      <c r="C1400">
        <v>104</v>
      </c>
      <c r="D1400">
        <f>VLOOKUP(YEAR($A1400),cennik__2[],2)</f>
        <v>2.2000000000000002</v>
      </c>
      <c r="E1400">
        <f t="shared" si="42"/>
        <v>228.8</v>
      </c>
      <c r="F1400" s="2">
        <f>SUMIF(B$2:B1400, B1400, C$2:C1400)</f>
        <v>1603</v>
      </c>
      <c r="G1400" s="2">
        <f>VLOOKUP(F1400,$L$1:$M$4,2,1)</f>
        <v>0.1</v>
      </c>
      <c r="H1400" s="2">
        <f t="shared" si="43"/>
        <v>10.4</v>
      </c>
    </row>
    <row r="1401" spans="1:8" x14ac:dyDescent="0.25">
      <c r="A1401" s="1">
        <v>40706</v>
      </c>
      <c r="B1401" s="2" t="s">
        <v>21</v>
      </c>
      <c r="C1401">
        <v>47</v>
      </c>
      <c r="D1401">
        <f>VLOOKUP(YEAR($A1401),cennik__2[],2)</f>
        <v>2.2000000000000002</v>
      </c>
      <c r="E1401">
        <f t="shared" si="42"/>
        <v>103.4</v>
      </c>
      <c r="F1401" s="2">
        <f>SUMIF(B$2:B1401, B1401, C$2:C1401)</f>
        <v>3935</v>
      </c>
      <c r="G1401" s="2">
        <f>VLOOKUP(F1401,$L$1:$M$4,2,1)</f>
        <v>0.1</v>
      </c>
      <c r="H1401" s="2">
        <f t="shared" si="43"/>
        <v>4.7</v>
      </c>
    </row>
    <row r="1402" spans="1:8" x14ac:dyDescent="0.25">
      <c r="A1402" s="1">
        <v>40706</v>
      </c>
      <c r="B1402" s="2" t="s">
        <v>38</v>
      </c>
      <c r="C1402">
        <v>127</v>
      </c>
      <c r="D1402">
        <f>VLOOKUP(YEAR($A1402),cennik__2[],2)</f>
        <v>2.2000000000000002</v>
      </c>
      <c r="E1402">
        <f t="shared" si="42"/>
        <v>279.40000000000003</v>
      </c>
      <c r="F1402" s="2">
        <f>SUMIF(B$2:B1402, B1402, C$2:C1402)</f>
        <v>2632</v>
      </c>
      <c r="G1402" s="2">
        <f>VLOOKUP(F1402,$L$1:$M$4,2,1)</f>
        <v>0.1</v>
      </c>
      <c r="H1402" s="2">
        <f t="shared" si="43"/>
        <v>12.700000000000001</v>
      </c>
    </row>
    <row r="1403" spans="1:8" x14ac:dyDescent="0.25">
      <c r="A1403" s="1">
        <v>40708</v>
      </c>
      <c r="B1403" s="2" t="s">
        <v>28</v>
      </c>
      <c r="C1403">
        <v>143</v>
      </c>
      <c r="D1403">
        <f>VLOOKUP(YEAR($A1403),cennik__2[],2)</f>
        <v>2.2000000000000002</v>
      </c>
      <c r="E1403">
        <f t="shared" si="42"/>
        <v>314.60000000000002</v>
      </c>
      <c r="F1403" s="2">
        <f>SUMIF(B$2:B1403, B1403, C$2:C1403)</f>
        <v>1546</v>
      </c>
      <c r="G1403" s="2">
        <f>VLOOKUP(F1403,$L$1:$M$4,2,1)</f>
        <v>0.1</v>
      </c>
      <c r="H1403" s="2">
        <f t="shared" si="43"/>
        <v>14.3</v>
      </c>
    </row>
    <row r="1404" spans="1:8" x14ac:dyDescent="0.25">
      <c r="A1404" s="1">
        <v>40711</v>
      </c>
      <c r="B1404" s="2" t="s">
        <v>61</v>
      </c>
      <c r="C1404">
        <v>181</v>
      </c>
      <c r="D1404">
        <f>VLOOKUP(YEAR($A1404),cennik__2[],2)</f>
        <v>2.2000000000000002</v>
      </c>
      <c r="E1404">
        <f t="shared" si="42"/>
        <v>398.20000000000005</v>
      </c>
      <c r="F1404" s="2">
        <f>SUMIF(B$2:B1404, B1404, C$2:C1404)</f>
        <v>775</v>
      </c>
      <c r="G1404" s="2">
        <f>VLOOKUP(F1404,$L$1:$M$4,2,1)</f>
        <v>0.05</v>
      </c>
      <c r="H1404" s="2">
        <f t="shared" si="43"/>
        <v>9.0500000000000007</v>
      </c>
    </row>
    <row r="1405" spans="1:8" x14ac:dyDescent="0.25">
      <c r="A1405" s="1">
        <v>40714</v>
      </c>
      <c r="B1405" s="2" t="s">
        <v>22</v>
      </c>
      <c r="C1405">
        <v>139</v>
      </c>
      <c r="D1405">
        <f>VLOOKUP(YEAR($A1405),cennik__2[],2)</f>
        <v>2.2000000000000002</v>
      </c>
      <c r="E1405">
        <f t="shared" si="42"/>
        <v>305.8</v>
      </c>
      <c r="F1405" s="2">
        <f>SUMIF(B$2:B1405, B1405, C$2:C1405)</f>
        <v>3228</v>
      </c>
      <c r="G1405" s="2">
        <f>VLOOKUP(F1405,$L$1:$M$4,2,1)</f>
        <v>0.1</v>
      </c>
      <c r="H1405" s="2">
        <f t="shared" si="43"/>
        <v>13.9</v>
      </c>
    </row>
    <row r="1406" spans="1:8" x14ac:dyDescent="0.25">
      <c r="A1406" s="1">
        <v>40717</v>
      </c>
      <c r="B1406" s="2" t="s">
        <v>55</v>
      </c>
      <c r="C1406">
        <v>187</v>
      </c>
      <c r="D1406">
        <f>VLOOKUP(YEAR($A1406),cennik__2[],2)</f>
        <v>2.2000000000000002</v>
      </c>
      <c r="E1406">
        <f t="shared" si="42"/>
        <v>411.40000000000003</v>
      </c>
      <c r="F1406" s="2">
        <f>SUMIF(B$2:B1406, B1406, C$2:C1406)</f>
        <v>3625</v>
      </c>
      <c r="G1406" s="2">
        <f>VLOOKUP(F1406,$L$1:$M$4,2,1)</f>
        <v>0.1</v>
      </c>
      <c r="H1406" s="2">
        <f t="shared" si="43"/>
        <v>18.7</v>
      </c>
    </row>
    <row r="1407" spans="1:8" x14ac:dyDescent="0.25">
      <c r="A1407" s="1">
        <v>40717</v>
      </c>
      <c r="B1407" s="2" t="s">
        <v>204</v>
      </c>
      <c r="C1407">
        <v>11</v>
      </c>
      <c r="D1407">
        <f>VLOOKUP(YEAR($A1407),cennik__2[],2)</f>
        <v>2.2000000000000002</v>
      </c>
      <c r="E1407">
        <f t="shared" si="42"/>
        <v>24.200000000000003</v>
      </c>
      <c r="F1407" s="2">
        <f>SUMIF(B$2:B1407, B1407, C$2:C1407)</f>
        <v>13</v>
      </c>
      <c r="G1407" s="2">
        <f>VLOOKUP(F1407,$L$1:$M$4,2,1)</f>
        <v>0</v>
      </c>
      <c r="H1407" s="2">
        <f t="shared" si="43"/>
        <v>0</v>
      </c>
    </row>
    <row r="1408" spans="1:8" x14ac:dyDescent="0.25">
      <c r="A1408" s="1">
        <v>40718</v>
      </c>
      <c r="B1408" s="2" t="s">
        <v>58</v>
      </c>
      <c r="C1408">
        <v>170</v>
      </c>
      <c r="D1408">
        <f>VLOOKUP(YEAR($A1408),cennik__2[],2)</f>
        <v>2.2000000000000002</v>
      </c>
      <c r="E1408">
        <f t="shared" si="42"/>
        <v>374.00000000000006</v>
      </c>
      <c r="F1408" s="2">
        <f>SUMIF(B$2:B1408, B1408, C$2:C1408)</f>
        <v>3348</v>
      </c>
      <c r="G1408" s="2">
        <f>VLOOKUP(F1408,$L$1:$M$4,2,1)</f>
        <v>0.1</v>
      </c>
      <c r="H1408" s="2">
        <f t="shared" si="43"/>
        <v>17</v>
      </c>
    </row>
    <row r="1409" spans="1:8" x14ac:dyDescent="0.25">
      <c r="A1409" s="1">
        <v>40723</v>
      </c>
      <c r="B1409" s="2" t="s">
        <v>119</v>
      </c>
      <c r="C1409">
        <v>7</v>
      </c>
      <c r="D1409">
        <f>VLOOKUP(YEAR($A1409),cennik__2[],2)</f>
        <v>2.2000000000000002</v>
      </c>
      <c r="E1409">
        <f t="shared" si="42"/>
        <v>15.400000000000002</v>
      </c>
      <c r="F1409" s="2">
        <f>SUMIF(B$2:B1409, B1409, C$2:C1409)</f>
        <v>27</v>
      </c>
      <c r="G1409" s="2">
        <f>VLOOKUP(F1409,$L$1:$M$4,2,1)</f>
        <v>0</v>
      </c>
      <c r="H1409" s="2">
        <f t="shared" si="43"/>
        <v>0</v>
      </c>
    </row>
    <row r="1410" spans="1:8" x14ac:dyDescent="0.25">
      <c r="A1410" s="1">
        <v>40727</v>
      </c>
      <c r="B1410" s="2" t="s">
        <v>15</v>
      </c>
      <c r="C1410">
        <v>168</v>
      </c>
      <c r="D1410">
        <f>VLOOKUP(YEAR($A1410),cennik__2[],2)</f>
        <v>2.2000000000000002</v>
      </c>
      <c r="E1410">
        <f t="shared" ref="E1410:E1473" si="44">C1410*D1410</f>
        <v>369.6</v>
      </c>
      <c r="F1410" s="2">
        <f>SUMIF(B$2:B1410, B1410, C$2:C1410)</f>
        <v>3648</v>
      </c>
      <c r="G1410" s="2">
        <f>VLOOKUP(F1410,$L$1:$M$4,2,1)</f>
        <v>0.1</v>
      </c>
      <c r="H1410" s="2">
        <f t="shared" ref="H1410:H1473" si="45">C1410*G1410</f>
        <v>16.8</v>
      </c>
    </row>
    <row r="1411" spans="1:8" x14ac:dyDescent="0.25">
      <c r="A1411" s="1">
        <v>40727</v>
      </c>
      <c r="B1411" s="2" t="s">
        <v>208</v>
      </c>
      <c r="C1411">
        <v>4</v>
      </c>
      <c r="D1411">
        <f>VLOOKUP(YEAR($A1411),cennik__2[],2)</f>
        <v>2.2000000000000002</v>
      </c>
      <c r="E1411">
        <f t="shared" si="44"/>
        <v>8.8000000000000007</v>
      </c>
      <c r="F1411" s="2">
        <f>SUMIF(B$2:B1411, B1411, C$2:C1411)</f>
        <v>5</v>
      </c>
      <c r="G1411" s="2">
        <f>VLOOKUP(F1411,$L$1:$M$4,2,1)</f>
        <v>0</v>
      </c>
      <c r="H1411" s="2">
        <f t="shared" si="45"/>
        <v>0</v>
      </c>
    </row>
    <row r="1412" spans="1:8" x14ac:dyDescent="0.25">
      <c r="A1412" s="1">
        <v>40727</v>
      </c>
      <c r="B1412" s="2" t="s">
        <v>12</v>
      </c>
      <c r="C1412">
        <v>145</v>
      </c>
      <c r="D1412">
        <f>VLOOKUP(YEAR($A1412),cennik__2[],2)</f>
        <v>2.2000000000000002</v>
      </c>
      <c r="E1412">
        <f t="shared" si="44"/>
        <v>319</v>
      </c>
      <c r="F1412" s="2">
        <f>SUMIF(B$2:B1412, B1412, C$2:C1412)</f>
        <v>17496</v>
      </c>
      <c r="G1412" s="2">
        <f>VLOOKUP(F1412,$L$1:$M$4,2,1)</f>
        <v>0.2</v>
      </c>
      <c r="H1412" s="2">
        <f t="shared" si="45"/>
        <v>29</v>
      </c>
    </row>
    <row r="1413" spans="1:8" x14ac:dyDescent="0.25">
      <c r="A1413" s="1">
        <v>40730</v>
      </c>
      <c r="B1413" s="2" t="s">
        <v>22</v>
      </c>
      <c r="C1413">
        <v>103</v>
      </c>
      <c r="D1413">
        <f>VLOOKUP(YEAR($A1413),cennik__2[],2)</f>
        <v>2.2000000000000002</v>
      </c>
      <c r="E1413">
        <f t="shared" si="44"/>
        <v>226.60000000000002</v>
      </c>
      <c r="F1413" s="2">
        <f>SUMIF(B$2:B1413, B1413, C$2:C1413)</f>
        <v>3331</v>
      </c>
      <c r="G1413" s="2">
        <f>VLOOKUP(F1413,$L$1:$M$4,2,1)</f>
        <v>0.1</v>
      </c>
      <c r="H1413" s="2">
        <f t="shared" si="45"/>
        <v>10.3</v>
      </c>
    </row>
    <row r="1414" spans="1:8" x14ac:dyDescent="0.25">
      <c r="A1414" s="1">
        <v>40732</v>
      </c>
      <c r="B1414" s="2" t="s">
        <v>20</v>
      </c>
      <c r="C1414">
        <v>101</v>
      </c>
      <c r="D1414">
        <f>VLOOKUP(YEAR($A1414),cennik__2[],2)</f>
        <v>2.2000000000000002</v>
      </c>
      <c r="E1414">
        <f t="shared" si="44"/>
        <v>222.20000000000002</v>
      </c>
      <c r="F1414" s="2">
        <f>SUMIF(B$2:B1414, B1414, C$2:C1414)</f>
        <v>12918</v>
      </c>
      <c r="G1414" s="2">
        <f>VLOOKUP(F1414,$L$1:$M$4,2,1)</f>
        <v>0.2</v>
      </c>
      <c r="H1414" s="2">
        <f t="shared" si="45"/>
        <v>20.200000000000003</v>
      </c>
    </row>
    <row r="1415" spans="1:8" x14ac:dyDescent="0.25">
      <c r="A1415" s="1">
        <v>40733</v>
      </c>
      <c r="B1415" s="2" t="s">
        <v>38</v>
      </c>
      <c r="C1415">
        <v>141</v>
      </c>
      <c r="D1415">
        <f>VLOOKUP(YEAR($A1415),cennik__2[],2)</f>
        <v>2.2000000000000002</v>
      </c>
      <c r="E1415">
        <f t="shared" si="44"/>
        <v>310.20000000000005</v>
      </c>
      <c r="F1415" s="2">
        <f>SUMIF(B$2:B1415, B1415, C$2:C1415)</f>
        <v>2773</v>
      </c>
      <c r="G1415" s="2">
        <f>VLOOKUP(F1415,$L$1:$M$4,2,1)</f>
        <v>0.1</v>
      </c>
      <c r="H1415" s="2">
        <f t="shared" si="45"/>
        <v>14.100000000000001</v>
      </c>
    </row>
    <row r="1416" spans="1:8" x14ac:dyDescent="0.25">
      <c r="A1416" s="1">
        <v>40733</v>
      </c>
      <c r="B1416" s="2" t="s">
        <v>197</v>
      </c>
      <c r="C1416">
        <v>6</v>
      </c>
      <c r="D1416">
        <f>VLOOKUP(YEAR($A1416),cennik__2[],2)</f>
        <v>2.2000000000000002</v>
      </c>
      <c r="E1416">
        <f t="shared" si="44"/>
        <v>13.200000000000001</v>
      </c>
      <c r="F1416" s="2">
        <f>SUMIF(B$2:B1416, B1416, C$2:C1416)</f>
        <v>19</v>
      </c>
      <c r="G1416" s="2">
        <f>VLOOKUP(F1416,$L$1:$M$4,2,1)</f>
        <v>0</v>
      </c>
      <c r="H1416" s="2">
        <f t="shared" si="45"/>
        <v>0</v>
      </c>
    </row>
    <row r="1417" spans="1:8" x14ac:dyDescent="0.25">
      <c r="A1417" s="1">
        <v>40733</v>
      </c>
      <c r="B1417" s="2" t="s">
        <v>181</v>
      </c>
      <c r="C1417">
        <v>16</v>
      </c>
      <c r="D1417">
        <f>VLOOKUP(YEAR($A1417),cennik__2[],2)</f>
        <v>2.2000000000000002</v>
      </c>
      <c r="E1417">
        <f t="shared" si="44"/>
        <v>35.200000000000003</v>
      </c>
      <c r="F1417" s="2">
        <f>SUMIF(B$2:B1417, B1417, C$2:C1417)</f>
        <v>18</v>
      </c>
      <c r="G1417" s="2">
        <f>VLOOKUP(F1417,$L$1:$M$4,2,1)</f>
        <v>0</v>
      </c>
      <c r="H1417" s="2">
        <f t="shared" si="45"/>
        <v>0</v>
      </c>
    </row>
    <row r="1418" spans="1:8" x14ac:dyDescent="0.25">
      <c r="A1418" s="1">
        <v>40735</v>
      </c>
      <c r="B1418" s="2" t="s">
        <v>20</v>
      </c>
      <c r="C1418">
        <v>276</v>
      </c>
      <c r="D1418">
        <f>VLOOKUP(YEAR($A1418),cennik__2[],2)</f>
        <v>2.2000000000000002</v>
      </c>
      <c r="E1418">
        <f t="shared" si="44"/>
        <v>607.20000000000005</v>
      </c>
      <c r="F1418" s="2">
        <f>SUMIF(B$2:B1418, B1418, C$2:C1418)</f>
        <v>13194</v>
      </c>
      <c r="G1418" s="2">
        <f>VLOOKUP(F1418,$L$1:$M$4,2,1)</f>
        <v>0.2</v>
      </c>
      <c r="H1418" s="2">
        <f t="shared" si="45"/>
        <v>55.2</v>
      </c>
    </row>
    <row r="1419" spans="1:8" x14ac:dyDescent="0.25">
      <c r="A1419" s="1">
        <v>40736</v>
      </c>
      <c r="B1419" s="2" t="s">
        <v>105</v>
      </c>
      <c r="C1419">
        <v>329</v>
      </c>
      <c r="D1419">
        <f>VLOOKUP(YEAR($A1419),cennik__2[],2)</f>
        <v>2.2000000000000002</v>
      </c>
      <c r="E1419">
        <f t="shared" si="44"/>
        <v>723.80000000000007</v>
      </c>
      <c r="F1419" s="2">
        <f>SUMIF(B$2:B1419, B1419, C$2:C1419)</f>
        <v>3875</v>
      </c>
      <c r="G1419" s="2">
        <f>VLOOKUP(F1419,$L$1:$M$4,2,1)</f>
        <v>0.1</v>
      </c>
      <c r="H1419" s="2">
        <f t="shared" si="45"/>
        <v>32.9</v>
      </c>
    </row>
    <row r="1420" spans="1:8" x14ac:dyDescent="0.25">
      <c r="A1420" s="1">
        <v>40737</v>
      </c>
      <c r="B1420" s="2" t="s">
        <v>55</v>
      </c>
      <c r="C1420">
        <v>200</v>
      </c>
      <c r="D1420">
        <f>VLOOKUP(YEAR($A1420),cennik__2[],2)</f>
        <v>2.2000000000000002</v>
      </c>
      <c r="E1420">
        <f t="shared" si="44"/>
        <v>440.00000000000006</v>
      </c>
      <c r="F1420" s="2">
        <f>SUMIF(B$2:B1420, B1420, C$2:C1420)</f>
        <v>3825</v>
      </c>
      <c r="G1420" s="2">
        <f>VLOOKUP(F1420,$L$1:$M$4,2,1)</f>
        <v>0.1</v>
      </c>
      <c r="H1420" s="2">
        <f t="shared" si="45"/>
        <v>20</v>
      </c>
    </row>
    <row r="1421" spans="1:8" x14ac:dyDescent="0.25">
      <c r="A1421" s="1">
        <v>40740</v>
      </c>
      <c r="B1421" s="2" t="s">
        <v>13</v>
      </c>
      <c r="C1421">
        <v>82</v>
      </c>
      <c r="D1421">
        <f>VLOOKUP(YEAR($A1421),cennik__2[],2)</f>
        <v>2.2000000000000002</v>
      </c>
      <c r="E1421">
        <f t="shared" si="44"/>
        <v>180.4</v>
      </c>
      <c r="F1421" s="2">
        <f>SUMIF(B$2:B1421, B1421, C$2:C1421)</f>
        <v>2980</v>
      </c>
      <c r="G1421" s="2">
        <f>VLOOKUP(F1421,$L$1:$M$4,2,1)</f>
        <v>0.1</v>
      </c>
      <c r="H1421" s="2">
        <f t="shared" si="45"/>
        <v>8.2000000000000011</v>
      </c>
    </row>
    <row r="1422" spans="1:8" x14ac:dyDescent="0.25">
      <c r="A1422" s="1">
        <v>40740</v>
      </c>
      <c r="B1422" s="2" t="s">
        <v>40</v>
      </c>
      <c r="C1422">
        <v>66</v>
      </c>
      <c r="D1422">
        <f>VLOOKUP(YEAR($A1422),cennik__2[],2)</f>
        <v>2.2000000000000002</v>
      </c>
      <c r="E1422">
        <f t="shared" si="44"/>
        <v>145.20000000000002</v>
      </c>
      <c r="F1422" s="2">
        <f>SUMIF(B$2:B1422, B1422, C$2:C1422)</f>
        <v>3237</v>
      </c>
      <c r="G1422" s="2">
        <f>VLOOKUP(F1422,$L$1:$M$4,2,1)</f>
        <v>0.1</v>
      </c>
      <c r="H1422" s="2">
        <f t="shared" si="45"/>
        <v>6.6000000000000005</v>
      </c>
    </row>
    <row r="1423" spans="1:8" x14ac:dyDescent="0.25">
      <c r="A1423" s="1">
        <v>40745</v>
      </c>
      <c r="B1423" s="2" t="s">
        <v>25</v>
      </c>
      <c r="C1423">
        <v>150</v>
      </c>
      <c r="D1423">
        <f>VLOOKUP(YEAR($A1423),cennik__2[],2)</f>
        <v>2.2000000000000002</v>
      </c>
      <c r="E1423">
        <f t="shared" si="44"/>
        <v>330</v>
      </c>
      <c r="F1423" s="2">
        <f>SUMIF(B$2:B1423, B1423, C$2:C1423)</f>
        <v>16678</v>
      </c>
      <c r="G1423" s="2">
        <f>VLOOKUP(F1423,$L$1:$M$4,2,1)</f>
        <v>0.2</v>
      </c>
      <c r="H1423" s="2">
        <f t="shared" si="45"/>
        <v>30</v>
      </c>
    </row>
    <row r="1424" spans="1:8" x14ac:dyDescent="0.25">
      <c r="A1424" s="1">
        <v>40745</v>
      </c>
      <c r="B1424" s="2" t="s">
        <v>72</v>
      </c>
      <c r="C1424">
        <v>63</v>
      </c>
      <c r="D1424">
        <f>VLOOKUP(YEAR($A1424),cennik__2[],2)</f>
        <v>2.2000000000000002</v>
      </c>
      <c r="E1424">
        <f t="shared" si="44"/>
        <v>138.60000000000002</v>
      </c>
      <c r="F1424" s="2">
        <f>SUMIF(B$2:B1424, B1424, C$2:C1424)</f>
        <v>2455</v>
      </c>
      <c r="G1424" s="2">
        <f>VLOOKUP(F1424,$L$1:$M$4,2,1)</f>
        <v>0.1</v>
      </c>
      <c r="H1424" s="2">
        <f t="shared" si="45"/>
        <v>6.3000000000000007</v>
      </c>
    </row>
    <row r="1425" spans="1:8" x14ac:dyDescent="0.25">
      <c r="A1425" s="1">
        <v>40746</v>
      </c>
      <c r="B1425" s="2" t="s">
        <v>69</v>
      </c>
      <c r="C1425">
        <v>120</v>
      </c>
      <c r="D1425">
        <f>VLOOKUP(YEAR($A1425),cennik__2[],2)</f>
        <v>2.2000000000000002</v>
      </c>
      <c r="E1425">
        <f t="shared" si="44"/>
        <v>264</v>
      </c>
      <c r="F1425" s="2">
        <f>SUMIF(B$2:B1425, B1425, C$2:C1425)</f>
        <v>2492</v>
      </c>
      <c r="G1425" s="2">
        <f>VLOOKUP(F1425,$L$1:$M$4,2,1)</f>
        <v>0.1</v>
      </c>
      <c r="H1425" s="2">
        <f t="shared" si="45"/>
        <v>12</v>
      </c>
    </row>
    <row r="1426" spans="1:8" x14ac:dyDescent="0.25">
      <c r="A1426" s="1">
        <v>40747</v>
      </c>
      <c r="B1426" s="2" t="s">
        <v>10</v>
      </c>
      <c r="C1426">
        <v>155</v>
      </c>
      <c r="D1426">
        <f>VLOOKUP(YEAR($A1426),cennik__2[],2)</f>
        <v>2.2000000000000002</v>
      </c>
      <c r="E1426">
        <f t="shared" si="44"/>
        <v>341</v>
      </c>
      <c r="F1426" s="2">
        <f>SUMIF(B$2:B1426, B1426, C$2:C1426)</f>
        <v>18787</v>
      </c>
      <c r="G1426" s="2">
        <f>VLOOKUP(F1426,$L$1:$M$4,2,1)</f>
        <v>0.2</v>
      </c>
      <c r="H1426" s="2">
        <f t="shared" si="45"/>
        <v>31</v>
      </c>
    </row>
    <row r="1427" spans="1:8" x14ac:dyDescent="0.25">
      <c r="A1427" s="1">
        <v>40748</v>
      </c>
      <c r="B1427" s="2" t="s">
        <v>22</v>
      </c>
      <c r="C1427">
        <v>30</v>
      </c>
      <c r="D1427">
        <f>VLOOKUP(YEAR($A1427),cennik__2[],2)</f>
        <v>2.2000000000000002</v>
      </c>
      <c r="E1427">
        <f t="shared" si="44"/>
        <v>66</v>
      </c>
      <c r="F1427" s="2">
        <f>SUMIF(B$2:B1427, B1427, C$2:C1427)</f>
        <v>3361</v>
      </c>
      <c r="G1427" s="2">
        <f>VLOOKUP(F1427,$L$1:$M$4,2,1)</f>
        <v>0.1</v>
      </c>
      <c r="H1427" s="2">
        <f t="shared" si="45"/>
        <v>3</v>
      </c>
    </row>
    <row r="1428" spans="1:8" x14ac:dyDescent="0.25">
      <c r="A1428" s="1">
        <v>40748</v>
      </c>
      <c r="B1428" s="2" t="s">
        <v>74</v>
      </c>
      <c r="C1428">
        <v>34</v>
      </c>
      <c r="D1428">
        <f>VLOOKUP(YEAR($A1428),cennik__2[],2)</f>
        <v>2.2000000000000002</v>
      </c>
      <c r="E1428">
        <f t="shared" si="44"/>
        <v>74.800000000000011</v>
      </c>
      <c r="F1428" s="2">
        <f>SUMIF(B$2:B1428, B1428, C$2:C1428)</f>
        <v>1810</v>
      </c>
      <c r="G1428" s="2">
        <f>VLOOKUP(F1428,$L$1:$M$4,2,1)</f>
        <v>0.1</v>
      </c>
      <c r="H1428" s="2">
        <f t="shared" si="45"/>
        <v>3.4000000000000004</v>
      </c>
    </row>
    <row r="1429" spans="1:8" x14ac:dyDescent="0.25">
      <c r="A1429" s="1">
        <v>40753</v>
      </c>
      <c r="B1429" s="2" t="s">
        <v>15</v>
      </c>
      <c r="C1429">
        <v>30</v>
      </c>
      <c r="D1429">
        <f>VLOOKUP(YEAR($A1429),cennik__2[],2)</f>
        <v>2.2000000000000002</v>
      </c>
      <c r="E1429">
        <f t="shared" si="44"/>
        <v>66</v>
      </c>
      <c r="F1429" s="2">
        <f>SUMIF(B$2:B1429, B1429, C$2:C1429)</f>
        <v>3678</v>
      </c>
      <c r="G1429" s="2">
        <f>VLOOKUP(F1429,$L$1:$M$4,2,1)</f>
        <v>0.1</v>
      </c>
      <c r="H1429" s="2">
        <f t="shared" si="45"/>
        <v>3</v>
      </c>
    </row>
    <row r="1430" spans="1:8" x14ac:dyDescent="0.25">
      <c r="A1430" s="1">
        <v>40753</v>
      </c>
      <c r="B1430" s="2" t="s">
        <v>9</v>
      </c>
      <c r="C1430">
        <v>162</v>
      </c>
      <c r="D1430">
        <f>VLOOKUP(YEAR($A1430),cennik__2[],2)</f>
        <v>2.2000000000000002</v>
      </c>
      <c r="E1430">
        <f t="shared" si="44"/>
        <v>356.40000000000003</v>
      </c>
      <c r="F1430" s="2">
        <f>SUMIF(B$2:B1430, B1430, C$2:C1430)</f>
        <v>2114</v>
      </c>
      <c r="G1430" s="2">
        <f>VLOOKUP(F1430,$L$1:$M$4,2,1)</f>
        <v>0.1</v>
      </c>
      <c r="H1430" s="2">
        <f t="shared" si="45"/>
        <v>16.2</v>
      </c>
    </row>
    <row r="1431" spans="1:8" x14ac:dyDescent="0.25">
      <c r="A1431" s="1">
        <v>40754</v>
      </c>
      <c r="B1431" s="2" t="s">
        <v>66</v>
      </c>
      <c r="C1431">
        <v>71</v>
      </c>
      <c r="D1431">
        <f>VLOOKUP(YEAR($A1431),cennik__2[],2)</f>
        <v>2.2000000000000002</v>
      </c>
      <c r="E1431">
        <f t="shared" si="44"/>
        <v>156.20000000000002</v>
      </c>
      <c r="F1431" s="2">
        <f>SUMIF(B$2:B1431, B1431, C$2:C1431)</f>
        <v>671</v>
      </c>
      <c r="G1431" s="2">
        <f>VLOOKUP(F1431,$L$1:$M$4,2,1)</f>
        <v>0.05</v>
      </c>
      <c r="H1431" s="2">
        <f t="shared" si="45"/>
        <v>3.5500000000000003</v>
      </c>
    </row>
    <row r="1432" spans="1:8" x14ac:dyDescent="0.25">
      <c r="A1432" s="1">
        <v>40755</v>
      </c>
      <c r="B1432" s="2" t="s">
        <v>158</v>
      </c>
      <c r="C1432">
        <v>16</v>
      </c>
      <c r="D1432">
        <f>VLOOKUP(YEAR($A1432),cennik__2[],2)</f>
        <v>2.2000000000000002</v>
      </c>
      <c r="E1432">
        <f t="shared" si="44"/>
        <v>35.200000000000003</v>
      </c>
      <c r="F1432" s="2">
        <f>SUMIF(B$2:B1432, B1432, C$2:C1432)</f>
        <v>50</v>
      </c>
      <c r="G1432" s="2">
        <f>VLOOKUP(F1432,$L$1:$M$4,2,1)</f>
        <v>0</v>
      </c>
      <c r="H1432" s="2">
        <f t="shared" si="45"/>
        <v>0</v>
      </c>
    </row>
    <row r="1433" spans="1:8" x14ac:dyDescent="0.25">
      <c r="A1433" s="1">
        <v>40759</v>
      </c>
      <c r="B1433" s="2" t="s">
        <v>38</v>
      </c>
      <c r="C1433">
        <v>165</v>
      </c>
      <c r="D1433">
        <f>VLOOKUP(YEAR($A1433),cennik__2[],2)</f>
        <v>2.2000000000000002</v>
      </c>
      <c r="E1433">
        <f t="shared" si="44"/>
        <v>363.00000000000006</v>
      </c>
      <c r="F1433" s="2">
        <f>SUMIF(B$2:B1433, B1433, C$2:C1433)</f>
        <v>2938</v>
      </c>
      <c r="G1433" s="2">
        <f>VLOOKUP(F1433,$L$1:$M$4,2,1)</f>
        <v>0.1</v>
      </c>
      <c r="H1433" s="2">
        <f t="shared" si="45"/>
        <v>16.5</v>
      </c>
    </row>
    <row r="1434" spans="1:8" x14ac:dyDescent="0.25">
      <c r="A1434" s="1">
        <v>40760</v>
      </c>
      <c r="B1434" s="2" t="s">
        <v>38</v>
      </c>
      <c r="C1434">
        <v>180</v>
      </c>
      <c r="D1434">
        <f>VLOOKUP(YEAR($A1434),cennik__2[],2)</f>
        <v>2.2000000000000002</v>
      </c>
      <c r="E1434">
        <f t="shared" si="44"/>
        <v>396.00000000000006</v>
      </c>
      <c r="F1434" s="2">
        <f>SUMIF(B$2:B1434, B1434, C$2:C1434)</f>
        <v>3118</v>
      </c>
      <c r="G1434" s="2">
        <f>VLOOKUP(F1434,$L$1:$M$4,2,1)</f>
        <v>0.1</v>
      </c>
      <c r="H1434" s="2">
        <f t="shared" si="45"/>
        <v>18</v>
      </c>
    </row>
    <row r="1435" spans="1:8" x14ac:dyDescent="0.25">
      <c r="A1435" s="1">
        <v>40761</v>
      </c>
      <c r="B1435" s="2" t="s">
        <v>87</v>
      </c>
      <c r="C1435">
        <v>2</v>
      </c>
      <c r="D1435">
        <f>VLOOKUP(YEAR($A1435),cennik__2[],2)</f>
        <v>2.2000000000000002</v>
      </c>
      <c r="E1435">
        <f t="shared" si="44"/>
        <v>4.4000000000000004</v>
      </c>
      <c r="F1435" s="2">
        <f>SUMIF(B$2:B1435, B1435, C$2:C1435)</f>
        <v>13</v>
      </c>
      <c r="G1435" s="2">
        <f>VLOOKUP(F1435,$L$1:$M$4,2,1)</f>
        <v>0</v>
      </c>
      <c r="H1435" s="2">
        <f t="shared" si="45"/>
        <v>0</v>
      </c>
    </row>
    <row r="1436" spans="1:8" x14ac:dyDescent="0.25">
      <c r="A1436" s="1">
        <v>40766</v>
      </c>
      <c r="B1436" s="2" t="s">
        <v>40</v>
      </c>
      <c r="C1436">
        <v>111</v>
      </c>
      <c r="D1436">
        <f>VLOOKUP(YEAR($A1436),cennik__2[],2)</f>
        <v>2.2000000000000002</v>
      </c>
      <c r="E1436">
        <f t="shared" si="44"/>
        <v>244.20000000000002</v>
      </c>
      <c r="F1436" s="2">
        <f>SUMIF(B$2:B1436, B1436, C$2:C1436)</f>
        <v>3348</v>
      </c>
      <c r="G1436" s="2">
        <f>VLOOKUP(F1436,$L$1:$M$4,2,1)</f>
        <v>0.1</v>
      </c>
      <c r="H1436" s="2">
        <f t="shared" si="45"/>
        <v>11.100000000000001</v>
      </c>
    </row>
    <row r="1437" spans="1:8" x14ac:dyDescent="0.25">
      <c r="A1437" s="1">
        <v>40767</v>
      </c>
      <c r="B1437" s="2" t="s">
        <v>38</v>
      </c>
      <c r="C1437">
        <v>128</v>
      </c>
      <c r="D1437">
        <f>VLOOKUP(YEAR($A1437),cennik__2[],2)</f>
        <v>2.2000000000000002</v>
      </c>
      <c r="E1437">
        <f t="shared" si="44"/>
        <v>281.60000000000002</v>
      </c>
      <c r="F1437" s="2">
        <f>SUMIF(B$2:B1437, B1437, C$2:C1437)</f>
        <v>3246</v>
      </c>
      <c r="G1437" s="2">
        <f>VLOOKUP(F1437,$L$1:$M$4,2,1)</f>
        <v>0.1</v>
      </c>
      <c r="H1437" s="2">
        <f t="shared" si="45"/>
        <v>12.8</v>
      </c>
    </row>
    <row r="1438" spans="1:8" x14ac:dyDescent="0.25">
      <c r="A1438" s="1">
        <v>40768</v>
      </c>
      <c r="B1438" s="2" t="s">
        <v>113</v>
      </c>
      <c r="C1438">
        <v>7</v>
      </c>
      <c r="D1438">
        <f>VLOOKUP(YEAR($A1438),cennik__2[],2)</f>
        <v>2.2000000000000002</v>
      </c>
      <c r="E1438">
        <f t="shared" si="44"/>
        <v>15.400000000000002</v>
      </c>
      <c r="F1438" s="2">
        <f>SUMIF(B$2:B1438, B1438, C$2:C1438)</f>
        <v>9</v>
      </c>
      <c r="G1438" s="2">
        <f>VLOOKUP(F1438,$L$1:$M$4,2,1)</f>
        <v>0</v>
      </c>
      <c r="H1438" s="2">
        <f t="shared" si="45"/>
        <v>0</v>
      </c>
    </row>
    <row r="1439" spans="1:8" x14ac:dyDescent="0.25">
      <c r="A1439" s="1">
        <v>40768</v>
      </c>
      <c r="B1439" s="2" t="s">
        <v>12</v>
      </c>
      <c r="C1439">
        <v>211</v>
      </c>
      <c r="D1439">
        <f>VLOOKUP(YEAR($A1439),cennik__2[],2)</f>
        <v>2.2000000000000002</v>
      </c>
      <c r="E1439">
        <f t="shared" si="44"/>
        <v>464.20000000000005</v>
      </c>
      <c r="F1439" s="2">
        <f>SUMIF(B$2:B1439, B1439, C$2:C1439)</f>
        <v>17707</v>
      </c>
      <c r="G1439" s="2">
        <f>VLOOKUP(F1439,$L$1:$M$4,2,1)</f>
        <v>0.2</v>
      </c>
      <c r="H1439" s="2">
        <f t="shared" si="45"/>
        <v>42.2</v>
      </c>
    </row>
    <row r="1440" spans="1:8" x14ac:dyDescent="0.25">
      <c r="A1440" s="1">
        <v>40768</v>
      </c>
      <c r="B1440" s="2" t="s">
        <v>9</v>
      </c>
      <c r="C1440">
        <v>184</v>
      </c>
      <c r="D1440">
        <f>VLOOKUP(YEAR($A1440),cennik__2[],2)</f>
        <v>2.2000000000000002</v>
      </c>
      <c r="E1440">
        <f t="shared" si="44"/>
        <v>404.8</v>
      </c>
      <c r="F1440" s="2">
        <f>SUMIF(B$2:B1440, B1440, C$2:C1440)</f>
        <v>2298</v>
      </c>
      <c r="G1440" s="2">
        <f>VLOOKUP(F1440,$L$1:$M$4,2,1)</f>
        <v>0.1</v>
      </c>
      <c r="H1440" s="2">
        <f t="shared" si="45"/>
        <v>18.400000000000002</v>
      </c>
    </row>
    <row r="1441" spans="1:8" x14ac:dyDescent="0.25">
      <c r="A1441" s="1">
        <v>40771</v>
      </c>
      <c r="B1441" s="2" t="s">
        <v>17</v>
      </c>
      <c r="C1441">
        <v>450</v>
      </c>
      <c r="D1441">
        <f>VLOOKUP(YEAR($A1441),cennik__2[],2)</f>
        <v>2.2000000000000002</v>
      </c>
      <c r="E1441">
        <f t="shared" si="44"/>
        <v>990.00000000000011</v>
      </c>
      <c r="F1441" s="2">
        <f>SUMIF(B$2:B1441, B1441, C$2:C1441)</f>
        <v>16688</v>
      </c>
      <c r="G1441" s="2">
        <f>VLOOKUP(F1441,$L$1:$M$4,2,1)</f>
        <v>0.2</v>
      </c>
      <c r="H1441" s="2">
        <f t="shared" si="45"/>
        <v>90</v>
      </c>
    </row>
    <row r="1442" spans="1:8" x14ac:dyDescent="0.25">
      <c r="A1442" s="1">
        <v>40771</v>
      </c>
      <c r="B1442" s="2" t="s">
        <v>123</v>
      </c>
      <c r="C1442">
        <v>140</v>
      </c>
      <c r="D1442">
        <f>VLOOKUP(YEAR($A1442),cennik__2[],2)</f>
        <v>2.2000000000000002</v>
      </c>
      <c r="E1442">
        <f t="shared" si="44"/>
        <v>308</v>
      </c>
      <c r="F1442" s="2">
        <f>SUMIF(B$2:B1442, B1442, C$2:C1442)</f>
        <v>589</v>
      </c>
      <c r="G1442" s="2">
        <f>VLOOKUP(F1442,$L$1:$M$4,2,1)</f>
        <v>0.05</v>
      </c>
      <c r="H1442" s="2">
        <f t="shared" si="45"/>
        <v>7</v>
      </c>
    </row>
    <row r="1443" spans="1:8" x14ac:dyDescent="0.25">
      <c r="A1443" s="1">
        <v>40775</v>
      </c>
      <c r="B1443" s="2" t="s">
        <v>11</v>
      </c>
      <c r="C1443">
        <v>52</v>
      </c>
      <c r="D1443">
        <f>VLOOKUP(YEAR($A1443),cennik__2[],2)</f>
        <v>2.2000000000000002</v>
      </c>
      <c r="E1443">
        <f t="shared" si="44"/>
        <v>114.4</v>
      </c>
      <c r="F1443" s="2">
        <f>SUMIF(B$2:B1443, B1443, C$2:C1443)</f>
        <v>2328</v>
      </c>
      <c r="G1443" s="2">
        <f>VLOOKUP(F1443,$L$1:$M$4,2,1)</f>
        <v>0.1</v>
      </c>
      <c r="H1443" s="2">
        <f t="shared" si="45"/>
        <v>5.2</v>
      </c>
    </row>
    <row r="1444" spans="1:8" x14ac:dyDescent="0.25">
      <c r="A1444" s="1">
        <v>40777</v>
      </c>
      <c r="B1444" s="2" t="s">
        <v>184</v>
      </c>
      <c r="C1444">
        <v>2</v>
      </c>
      <c r="D1444">
        <f>VLOOKUP(YEAR($A1444),cennik__2[],2)</f>
        <v>2.2000000000000002</v>
      </c>
      <c r="E1444">
        <f t="shared" si="44"/>
        <v>4.4000000000000004</v>
      </c>
      <c r="F1444" s="2">
        <f>SUMIF(B$2:B1444, B1444, C$2:C1444)</f>
        <v>13</v>
      </c>
      <c r="G1444" s="2">
        <f>VLOOKUP(F1444,$L$1:$M$4,2,1)</f>
        <v>0</v>
      </c>
      <c r="H1444" s="2">
        <f t="shared" si="45"/>
        <v>0</v>
      </c>
    </row>
    <row r="1445" spans="1:8" x14ac:dyDescent="0.25">
      <c r="A1445" s="1">
        <v>40777</v>
      </c>
      <c r="B1445" s="2" t="s">
        <v>99</v>
      </c>
      <c r="C1445">
        <v>13</v>
      </c>
      <c r="D1445">
        <f>VLOOKUP(YEAR($A1445),cennik__2[],2)</f>
        <v>2.2000000000000002</v>
      </c>
      <c r="E1445">
        <f t="shared" si="44"/>
        <v>28.6</v>
      </c>
      <c r="F1445" s="2">
        <f>SUMIF(B$2:B1445, B1445, C$2:C1445)</f>
        <v>34</v>
      </c>
      <c r="G1445" s="2">
        <f>VLOOKUP(F1445,$L$1:$M$4,2,1)</f>
        <v>0</v>
      </c>
      <c r="H1445" s="2">
        <f t="shared" si="45"/>
        <v>0</v>
      </c>
    </row>
    <row r="1446" spans="1:8" x14ac:dyDescent="0.25">
      <c r="A1446" s="1">
        <v>40777</v>
      </c>
      <c r="B1446" s="2" t="s">
        <v>40</v>
      </c>
      <c r="C1446">
        <v>73</v>
      </c>
      <c r="D1446">
        <f>VLOOKUP(YEAR($A1446),cennik__2[],2)</f>
        <v>2.2000000000000002</v>
      </c>
      <c r="E1446">
        <f t="shared" si="44"/>
        <v>160.60000000000002</v>
      </c>
      <c r="F1446" s="2">
        <f>SUMIF(B$2:B1446, B1446, C$2:C1446)</f>
        <v>3421</v>
      </c>
      <c r="G1446" s="2">
        <f>VLOOKUP(F1446,$L$1:$M$4,2,1)</f>
        <v>0.1</v>
      </c>
      <c r="H1446" s="2">
        <f t="shared" si="45"/>
        <v>7.3000000000000007</v>
      </c>
    </row>
    <row r="1447" spans="1:8" x14ac:dyDescent="0.25">
      <c r="A1447" s="1">
        <v>40781</v>
      </c>
      <c r="B1447" s="2" t="s">
        <v>21</v>
      </c>
      <c r="C1447">
        <v>123</v>
      </c>
      <c r="D1447">
        <f>VLOOKUP(YEAR($A1447),cennik__2[],2)</f>
        <v>2.2000000000000002</v>
      </c>
      <c r="E1447">
        <f t="shared" si="44"/>
        <v>270.60000000000002</v>
      </c>
      <c r="F1447" s="2">
        <f>SUMIF(B$2:B1447, B1447, C$2:C1447)</f>
        <v>4058</v>
      </c>
      <c r="G1447" s="2">
        <f>VLOOKUP(F1447,$L$1:$M$4,2,1)</f>
        <v>0.1</v>
      </c>
      <c r="H1447" s="2">
        <f t="shared" si="45"/>
        <v>12.3</v>
      </c>
    </row>
    <row r="1448" spans="1:8" x14ac:dyDescent="0.25">
      <c r="A1448" s="1">
        <v>40783</v>
      </c>
      <c r="B1448" s="2" t="s">
        <v>71</v>
      </c>
      <c r="C1448">
        <v>3</v>
      </c>
      <c r="D1448">
        <f>VLOOKUP(YEAR($A1448),cennik__2[],2)</f>
        <v>2.2000000000000002</v>
      </c>
      <c r="E1448">
        <f t="shared" si="44"/>
        <v>6.6000000000000005</v>
      </c>
      <c r="F1448" s="2">
        <f>SUMIF(B$2:B1448, B1448, C$2:C1448)</f>
        <v>32</v>
      </c>
      <c r="G1448" s="2">
        <f>VLOOKUP(F1448,$L$1:$M$4,2,1)</f>
        <v>0</v>
      </c>
      <c r="H1448" s="2">
        <f t="shared" si="45"/>
        <v>0</v>
      </c>
    </row>
    <row r="1449" spans="1:8" x14ac:dyDescent="0.25">
      <c r="A1449" s="1">
        <v>40784</v>
      </c>
      <c r="B1449" s="2" t="s">
        <v>15</v>
      </c>
      <c r="C1449">
        <v>93</v>
      </c>
      <c r="D1449">
        <f>VLOOKUP(YEAR($A1449),cennik__2[],2)</f>
        <v>2.2000000000000002</v>
      </c>
      <c r="E1449">
        <f t="shared" si="44"/>
        <v>204.60000000000002</v>
      </c>
      <c r="F1449" s="2">
        <f>SUMIF(B$2:B1449, B1449, C$2:C1449)</f>
        <v>3771</v>
      </c>
      <c r="G1449" s="2">
        <f>VLOOKUP(F1449,$L$1:$M$4,2,1)</f>
        <v>0.1</v>
      </c>
      <c r="H1449" s="2">
        <f t="shared" si="45"/>
        <v>9.3000000000000007</v>
      </c>
    </row>
    <row r="1450" spans="1:8" x14ac:dyDescent="0.25">
      <c r="A1450" s="1">
        <v>40789</v>
      </c>
      <c r="B1450" s="2" t="s">
        <v>27</v>
      </c>
      <c r="C1450">
        <v>310</v>
      </c>
      <c r="D1450">
        <f>VLOOKUP(YEAR($A1450),cennik__2[],2)</f>
        <v>2.2000000000000002</v>
      </c>
      <c r="E1450">
        <f t="shared" si="44"/>
        <v>682</v>
      </c>
      <c r="F1450" s="2">
        <f>SUMIF(B$2:B1450, B1450, C$2:C1450)</f>
        <v>4423</v>
      </c>
      <c r="G1450" s="2">
        <f>VLOOKUP(F1450,$L$1:$M$4,2,1)</f>
        <v>0.1</v>
      </c>
      <c r="H1450" s="2">
        <f t="shared" si="45"/>
        <v>31</v>
      </c>
    </row>
    <row r="1451" spans="1:8" x14ac:dyDescent="0.25">
      <c r="A1451" s="1">
        <v>40789</v>
      </c>
      <c r="B1451" s="2" t="s">
        <v>9</v>
      </c>
      <c r="C1451">
        <v>77</v>
      </c>
      <c r="D1451">
        <f>VLOOKUP(YEAR($A1451),cennik__2[],2)</f>
        <v>2.2000000000000002</v>
      </c>
      <c r="E1451">
        <f t="shared" si="44"/>
        <v>169.4</v>
      </c>
      <c r="F1451" s="2">
        <f>SUMIF(B$2:B1451, B1451, C$2:C1451)</f>
        <v>2375</v>
      </c>
      <c r="G1451" s="2">
        <f>VLOOKUP(F1451,$L$1:$M$4,2,1)</f>
        <v>0.1</v>
      </c>
      <c r="H1451" s="2">
        <f t="shared" si="45"/>
        <v>7.7</v>
      </c>
    </row>
    <row r="1452" spans="1:8" x14ac:dyDescent="0.25">
      <c r="A1452" s="1">
        <v>40793</v>
      </c>
      <c r="B1452" s="2" t="s">
        <v>13</v>
      </c>
      <c r="C1452">
        <v>21</v>
      </c>
      <c r="D1452">
        <f>VLOOKUP(YEAR($A1452),cennik__2[],2)</f>
        <v>2.2000000000000002</v>
      </c>
      <c r="E1452">
        <f t="shared" si="44"/>
        <v>46.2</v>
      </c>
      <c r="F1452" s="2">
        <f>SUMIF(B$2:B1452, B1452, C$2:C1452)</f>
        <v>3001</v>
      </c>
      <c r="G1452" s="2">
        <f>VLOOKUP(F1452,$L$1:$M$4,2,1)</f>
        <v>0.1</v>
      </c>
      <c r="H1452" s="2">
        <f t="shared" si="45"/>
        <v>2.1</v>
      </c>
    </row>
    <row r="1453" spans="1:8" x14ac:dyDescent="0.25">
      <c r="A1453" s="1">
        <v>40797</v>
      </c>
      <c r="B1453" s="2" t="s">
        <v>24</v>
      </c>
      <c r="C1453">
        <v>3</v>
      </c>
      <c r="D1453">
        <f>VLOOKUP(YEAR($A1453),cennik__2[],2)</f>
        <v>2.2000000000000002</v>
      </c>
      <c r="E1453">
        <f t="shared" si="44"/>
        <v>6.6000000000000005</v>
      </c>
      <c r="F1453" s="2">
        <f>SUMIF(B$2:B1453, B1453, C$2:C1453)</f>
        <v>22</v>
      </c>
      <c r="G1453" s="2">
        <f>VLOOKUP(F1453,$L$1:$M$4,2,1)</f>
        <v>0</v>
      </c>
      <c r="H1453" s="2">
        <f t="shared" si="45"/>
        <v>0</v>
      </c>
    </row>
    <row r="1454" spans="1:8" x14ac:dyDescent="0.25">
      <c r="A1454" s="1">
        <v>40799</v>
      </c>
      <c r="B1454" s="2" t="s">
        <v>31</v>
      </c>
      <c r="C1454">
        <v>176</v>
      </c>
      <c r="D1454">
        <f>VLOOKUP(YEAR($A1454),cennik__2[],2)</f>
        <v>2.2000000000000002</v>
      </c>
      <c r="E1454">
        <f t="shared" si="44"/>
        <v>387.20000000000005</v>
      </c>
      <c r="F1454" s="2">
        <f>SUMIF(B$2:B1454, B1454, C$2:C1454)</f>
        <v>3207</v>
      </c>
      <c r="G1454" s="2">
        <f>VLOOKUP(F1454,$L$1:$M$4,2,1)</f>
        <v>0.1</v>
      </c>
      <c r="H1454" s="2">
        <f t="shared" si="45"/>
        <v>17.600000000000001</v>
      </c>
    </row>
    <row r="1455" spans="1:8" x14ac:dyDescent="0.25">
      <c r="A1455" s="1">
        <v>40799</v>
      </c>
      <c r="B1455" s="2" t="s">
        <v>16</v>
      </c>
      <c r="C1455">
        <v>20</v>
      </c>
      <c r="D1455">
        <f>VLOOKUP(YEAR($A1455),cennik__2[],2)</f>
        <v>2.2000000000000002</v>
      </c>
      <c r="E1455">
        <f t="shared" si="44"/>
        <v>44</v>
      </c>
      <c r="F1455" s="2">
        <f>SUMIF(B$2:B1455, B1455, C$2:C1455)</f>
        <v>44</v>
      </c>
      <c r="G1455" s="2">
        <f>VLOOKUP(F1455,$L$1:$M$4,2,1)</f>
        <v>0</v>
      </c>
      <c r="H1455" s="2">
        <f t="shared" si="45"/>
        <v>0</v>
      </c>
    </row>
    <row r="1456" spans="1:8" x14ac:dyDescent="0.25">
      <c r="A1456" s="1">
        <v>40800</v>
      </c>
      <c r="B1456" s="2" t="s">
        <v>27</v>
      </c>
      <c r="C1456">
        <v>230</v>
      </c>
      <c r="D1456">
        <f>VLOOKUP(YEAR($A1456),cennik__2[],2)</f>
        <v>2.2000000000000002</v>
      </c>
      <c r="E1456">
        <f t="shared" si="44"/>
        <v>506.00000000000006</v>
      </c>
      <c r="F1456" s="2">
        <f>SUMIF(B$2:B1456, B1456, C$2:C1456)</f>
        <v>4653</v>
      </c>
      <c r="G1456" s="2">
        <f>VLOOKUP(F1456,$L$1:$M$4,2,1)</f>
        <v>0.1</v>
      </c>
      <c r="H1456" s="2">
        <f t="shared" si="45"/>
        <v>23</v>
      </c>
    </row>
    <row r="1457" spans="1:8" x14ac:dyDescent="0.25">
      <c r="A1457" s="1">
        <v>40800</v>
      </c>
      <c r="B1457" s="2" t="s">
        <v>158</v>
      </c>
      <c r="C1457">
        <v>10</v>
      </c>
      <c r="D1457">
        <f>VLOOKUP(YEAR($A1457),cennik__2[],2)</f>
        <v>2.2000000000000002</v>
      </c>
      <c r="E1457">
        <f t="shared" si="44"/>
        <v>22</v>
      </c>
      <c r="F1457" s="2">
        <f>SUMIF(B$2:B1457, B1457, C$2:C1457)</f>
        <v>60</v>
      </c>
      <c r="G1457" s="2">
        <f>VLOOKUP(F1457,$L$1:$M$4,2,1)</f>
        <v>0</v>
      </c>
      <c r="H1457" s="2">
        <f t="shared" si="45"/>
        <v>0</v>
      </c>
    </row>
    <row r="1458" spans="1:8" x14ac:dyDescent="0.25">
      <c r="A1458" s="1">
        <v>40802</v>
      </c>
      <c r="B1458" s="2" t="s">
        <v>166</v>
      </c>
      <c r="C1458">
        <v>12</v>
      </c>
      <c r="D1458">
        <f>VLOOKUP(YEAR($A1458),cennik__2[],2)</f>
        <v>2.2000000000000002</v>
      </c>
      <c r="E1458">
        <f t="shared" si="44"/>
        <v>26.400000000000002</v>
      </c>
      <c r="F1458" s="2">
        <f>SUMIF(B$2:B1458, B1458, C$2:C1458)</f>
        <v>25</v>
      </c>
      <c r="G1458" s="2">
        <f>VLOOKUP(F1458,$L$1:$M$4,2,1)</f>
        <v>0</v>
      </c>
      <c r="H1458" s="2">
        <f t="shared" si="45"/>
        <v>0</v>
      </c>
    </row>
    <row r="1459" spans="1:8" x14ac:dyDescent="0.25">
      <c r="A1459" s="1">
        <v>40802</v>
      </c>
      <c r="B1459" s="2" t="s">
        <v>155</v>
      </c>
      <c r="C1459">
        <v>11</v>
      </c>
      <c r="D1459">
        <f>VLOOKUP(YEAR($A1459),cennik__2[],2)</f>
        <v>2.2000000000000002</v>
      </c>
      <c r="E1459">
        <f t="shared" si="44"/>
        <v>24.200000000000003</v>
      </c>
      <c r="F1459" s="2">
        <f>SUMIF(B$2:B1459, B1459, C$2:C1459)</f>
        <v>32</v>
      </c>
      <c r="G1459" s="2">
        <f>VLOOKUP(F1459,$L$1:$M$4,2,1)</f>
        <v>0</v>
      </c>
      <c r="H1459" s="2">
        <f t="shared" si="45"/>
        <v>0</v>
      </c>
    </row>
    <row r="1460" spans="1:8" x14ac:dyDescent="0.25">
      <c r="A1460" s="1">
        <v>40803</v>
      </c>
      <c r="B1460" s="2" t="s">
        <v>12</v>
      </c>
      <c r="C1460">
        <v>383</v>
      </c>
      <c r="D1460">
        <f>VLOOKUP(YEAR($A1460),cennik__2[],2)</f>
        <v>2.2000000000000002</v>
      </c>
      <c r="E1460">
        <f t="shared" si="44"/>
        <v>842.6</v>
      </c>
      <c r="F1460" s="2">
        <f>SUMIF(B$2:B1460, B1460, C$2:C1460)</f>
        <v>18090</v>
      </c>
      <c r="G1460" s="2">
        <f>VLOOKUP(F1460,$L$1:$M$4,2,1)</f>
        <v>0.2</v>
      </c>
      <c r="H1460" s="2">
        <f t="shared" si="45"/>
        <v>76.600000000000009</v>
      </c>
    </row>
    <row r="1461" spans="1:8" x14ac:dyDescent="0.25">
      <c r="A1461" s="1">
        <v>40807</v>
      </c>
      <c r="B1461" s="2" t="s">
        <v>105</v>
      </c>
      <c r="C1461">
        <v>249</v>
      </c>
      <c r="D1461">
        <f>VLOOKUP(YEAR($A1461),cennik__2[],2)</f>
        <v>2.2000000000000002</v>
      </c>
      <c r="E1461">
        <f t="shared" si="44"/>
        <v>547.80000000000007</v>
      </c>
      <c r="F1461" s="2">
        <f>SUMIF(B$2:B1461, B1461, C$2:C1461)</f>
        <v>4124</v>
      </c>
      <c r="G1461" s="2">
        <f>VLOOKUP(F1461,$L$1:$M$4,2,1)</f>
        <v>0.1</v>
      </c>
      <c r="H1461" s="2">
        <f t="shared" si="45"/>
        <v>24.900000000000002</v>
      </c>
    </row>
    <row r="1462" spans="1:8" x14ac:dyDescent="0.25">
      <c r="A1462" s="1">
        <v>40810</v>
      </c>
      <c r="B1462" s="2" t="s">
        <v>167</v>
      </c>
      <c r="C1462">
        <v>8</v>
      </c>
      <c r="D1462">
        <f>VLOOKUP(YEAR($A1462),cennik__2[],2)</f>
        <v>2.2000000000000002</v>
      </c>
      <c r="E1462">
        <f t="shared" si="44"/>
        <v>17.600000000000001</v>
      </c>
      <c r="F1462" s="2">
        <f>SUMIF(B$2:B1462, B1462, C$2:C1462)</f>
        <v>27</v>
      </c>
      <c r="G1462" s="2">
        <f>VLOOKUP(F1462,$L$1:$M$4,2,1)</f>
        <v>0</v>
      </c>
      <c r="H1462" s="2">
        <f t="shared" si="45"/>
        <v>0</v>
      </c>
    </row>
    <row r="1463" spans="1:8" x14ac:dyDescent="0.25">
      <c r="A1463" s="1">
        <v>40812</v>
      </c>
      <c r="B1463" s="2" t="s">
        <v>33</v>
      </c>
      <c r="C1463">
        <v>42</v>
      </c>
      <c r="D1463">
        <f>VLOOKUP(YEAR($A1463),cennik__2[],2)</f>
        <v>2.2000000000000002</v>
      </c>
      <c r="E1463">
        <f t="shared" si="44"/>
        <v>92.4</v>
      </c>
      <c r="F1463" s="2">
        <f>SUMIF(B$2:B1463, B1463, C$2:C1463)</f>
        <v>4008</v>
      </c>
      <c r="G1463" s="2">
        <f>VLOOKUP(F1463,$L$1:$M$4,2,1)</f>
        <v>0.1</v>
      </c>
      <c r="H1463" s="2">
        <f t="shared" si="45"/>
        <v>4.2</v>
      </c>
    </row>
    <row r="1464" spans="1:8" x14ac:dyDescent="0.25">
      <c r="A1464" s="1">
        <v>40815</v>
      </c>
      <c r="B1464" s="2" t="s">
        <v>226</v>
      </c>
      <c r="C1464">
        <v>1</v>
      </c>
      <c r="D1464">
        <f>VLOOKUP(YEAR($A1464),cennik__2[],2)</f>
        <v>2.2000000000000002</v>
      </c>
      <c r="E1464">
        <f t="shared" si="44"/>
        <v>2.2000000000000002</v>
      </c>
      <c r="F1464" s="2">
        <f>SUMIF(B$2:B1464, B1464, C$2:C1464)</f>
        <v>1</v>
      </c>
      <c r="G1464" s="2">
        <f>VLOOKUP(F1464,$L$1:$M$4,2,1)</f>
        <v>0</v>
      </c>
      <c r="H1464" s="2">
        <f t="shared" si="45"/>
        <v>0</v>
      </c>
    </row>
    <row r="1465" spans="1:8" x14ac:dyDescent="0.25">
      <c r="A1465" s="1">
        <v>40815</v>
      </c>
      <c r="B1465" s="2" t="s">
        <v>25</v>
      </c>
      <c r="C1465">
        <v>340</v>
      </c>
      <c r="D1465">
        <f>VLOOKUP(YEAR($A1465),cennik__2[],2)</f>
        <v>2.2000000000000002</v>
      </c>
      <c r="E1465">
        <f t="shared" si="44"/>
        <v>748.00000000000011</v>
      </c>
      <c r="F1465" s="2">
        <f>SUMIF(B$2:B1465, B1465, C$2:C1465)</f>
        <v>17018</v>
      </c>
      <c r="G1465" s="2">
        <f>VLOOKUP(F1465,$L$1:$M$4,2,1)</f>
        <v>0.2</v>
      </c>
      <c r="H1465" s="2">
        <f t="shared" si="45"/>
        <v>68</v>
      </c>
    </row>
    <row r="1466" spans="1:8" x14ac:dyDescent="0.25">
      <c r="A1466" s="1">
        <v>40817</v>
      </c>
      <c r="B1466" s="2" t="s">
        <v>20</v>
      </c>
      <c r="C1466">
        <v>394</v>
      </c>
      <c r="D1466">
        <f>VLOOKUP(YEAR($A1466),cennik__2[],2)</f>
        <v>2.2000000000000002</v>
      </c>
      <c r="E1466">
        <f t="shared" si="44"/>
        <v>866.80000000000007</v>
      </c>
      <c r="F1466" s="2">
        <f>SUMIF(B$2:B1466, B1466, C$2:C1466)</f>
        <v>13588</v>
      </c>
      <c r="G1466" s="2">
        <f>VLOOKUP(F1466,$L$1:$M$4,2,1)</f>
        <v>0.2</v>
      </c>
      <c r="H1466" s="2">
        <f t="shared" si="45"/>
        <v>78.800000000000011</v>
      </c>
    </row>
    <row r="1467" spans="1:8" x14ac:dyDescent="0.25">
      <c r="A1467" s="1">
        <v>40817</v>
      </c>
      <c r="B1467" s="2" t="s">
        <v>8</v>
      </c>
      <c r="C1467">
        <v>176</v>
      </c>
      <c r="D1467">
        <f>VLOOKUP(YEAR($A1467),cennik__2[],2)</f>
        <v>2.2000000000000002</v>
      </c>
      <c r="E1467">
        <f t="shared" si="44"/>
        <v>387.20000000000005</v>
      </c>
      <c r="F1467" s="2">
        <f>SUMIF(B$2:B1467, B1467, C$2:C1467)</f>
        <v>8253</v>
      </c>
      <c r="G1467" s="2">
        <f>VLOOKUP(F1467,$L$1:$M$4,2,1)</f>
        <v>0.1</v>
      </c>
      <c r="H1467" s="2">
        <f t="shared" si="45"/>
        <v>17.600000000000001</v>
      </c>
    </row>
    <row r="1468" spans="1:8" x14ac:dyDescent="0.25">
      <c r="A1468" s="1">
        <v>40818</v>
      </c>
      <c r="B1468" s="2" t="s">
        <v>31</v>
      </c>
      <c r="C1468">
        <v>181</v>
      </c>
      <c r="D1468">
        <f>VLOOKUP(YEAR($A1468),cennik__2[],2)</f>
        <v>2.2000000000000002</v>
      </c>
      <c r="E1468">
        <f t="shared" si="44"/>
        <v>398.20000000000005</v>
      </c>
      <c r="F1468" s="2">
        <f>SUMIF(B$2:B1468, B1468, C$2:C1468)</f>
        <v>3388</v>
      </c>
      <c r="G1468" s="2">
        <f>VLOOKUP(F1468,$L$1:$M$4,2,1)</f>
        <v>0.1</v>
      </c>
      <c r="H1468" s="2">
        <f t="shared" si="45"/>
        <v>18.100000000000001</v>
      </c>
    </row>
    <row r="1469" spans="1:8" x14ac:dyDescent="0.25">
      <c r="A1469" s="1">
        <v>40822</v>
      </c>
      <c r="B1469" s="2" t="s">
        <v>58</v>
      </c>
      <c r="C1469">
        <v>26</v>
      </c>
      <c r="D1469">
        <f>VLOOKUP(YEAR($A1469),cennik__2[],2)</f>
        <v>2.2000000000000002</v>
      </c>
      <c r="E1469">
        <f t="shared" si="44"/>
        <v>57.2</v>
      </c>
      <c r="F1469" s="2">
        <f>SUMIF(B$2:B1469, B1469, C$2:C1469)</f>
        <v>3374</v>
      </c>
      <c r="G1469" s="2">
        <f>VLOOKUP(F1469,$L$1:$M$4,2,1)</f>
        <v>0.1</v>
      </c>
      <c r="H1469" s="2">
        <f t="shared" si="45"/>
        <v>2.6</v>
      </c>
    </row>
    <row r="1470" spans="1:8" x14ac:dyDescent="0.25">
      <c r="A1470" s="1">
        <v>40826</v>
      </c>
      <c r="B1470" s="2" t="s">
        <v>28</v>
      </c>
      <c r="C1470">
        <v>73</v>
      </c>
      <c r="D1470">
        <f>VLOOKUP(YEAR($A1470),cennik__2[],2)</f>
        <v>2.2000000000000002</v>
      </c>
      <c r="E1470">
        <f t="shared" si="44"/>
        <v>160.60000000000002</v>
      </c>
      <c r="F1470" s="2">
        <f>SUMIF(B$2:B1470, B1470, C$2:C1470)</f>
        <v>1619</v>
      </c>
      <c r="G1470" s="2">
        <f>VLOOKUP(F1470,$L$1:$M$4,2,1)</f>
        <v>0.1</v>
      </c>
      <c r="H1470" s="2">
        <f t="shared" si="45"/>
        <v>7.3000000000000007</v>
      </c>
    </row>
    <row r="1471" spans="1:8" x14ac:dyDescent="0.25">
      <c r="A1471" s="1">
        <v>40830</v>
      </c>
      <c r="B1471" s="2" t="s">
        <v>53</v>
      </c>
      <c r="C1471">
        <v>274</v>
      </c>
      <c r="D1471">
        <f>VLOOKUP(YEAR($A1471),cennik__2[],2)</f>
        <v>2.2000000000000002</v>
      </c>
      <c r="E1471">
        <f t="shared" si="44"/>
        <v>602.80000000000007</v>
      </c>
      <c r="F1471" s="2">
        <f>SUMIF(B$2:B1471, B1471, C$2:C1471)</f>
        <v>17470</v>
      </c>
      <c r="G1471" s="2">
        <f>VLOOKUP(F1471,$L$1:$M$4,2,1)</f>
        <v>0.2</v>
      </c>
      <c r="H1471" s="2">
        <f t="shared" si="45"/>
        <v>54.800000000000004</v>
      </c>
    </row>
    <row r="1472" spans="1:8" x14ac:dyDescent="0.25">
      <c r="A1472" s="1">
        <v>40833</v>
      </c>
      <c r="B1472" s="2" t="s">
        <v>215</v>
      </c>
      <c r="C1472">
        <v>8</v>
      </c>
      <c r="D1472">
        <f>VLOOKUP(YEAR($A1472),cennik__2[],2)</f>
        <v>2.2000000000000002</v>
      </c>
      <c r="E1472">
        <f t="shared" si="44"/>
        <v>17.600000000000001</v>
      </c>
      <c r="F1472" s="2">
        <f>SUMIF(B$2:B1472, B1472, C$2:C1472)</f>
        <v>26</v>
      </c>
      <c r="G1472" s="2">
        <f>VLOOKUP(F1472,$L$1:$M$4,2,1)</f>
        <v>0</v>
      </c>
      <c r="H1472" s="2">
        <f t="shared" si="45"/>
        <v>0</v>
      </c>
    </row>
    <row r="1473" spans="1:8" x14ac:dyDescent="0.25">
      <c r="A1473" s="1">
        <v>40833</v>
      </c>
      <c r="B1473" s="2" t="s">
        <v>24</v>
      </c>
      <c r="C1473">
        <v>12</v>
      </c>
      <c r="D1473">
        <f>VLOOKUP(YEAR($A1473),cennik__2[],2)</f>
        <v>2.2000000000000002</v>
      </c>
      <c r="E1473">
        <f t="shared" si="44"/>
        <v>26.400000000000002</v>
      </c>
      <c r="F1473" s="2">
        <f>SUMIF(B$2:B1473, B1473, C$2:C1473)</f>
        <v>34</v>
      </c>
      <c r="G1473" s="2">
        <f>VLOOKUP(F1473,$L$1:$M$4,2,1)</f>
        <v>0</v>
      </c>
      <c r="H1473" s="2">
        <f t="shared" si="45"/>
        <v>0</v>
      </c>
    </row>
    <row r="1474" spans="1:8" x14ac:dyDescent="0.25">
      <c r="A1474" s="1">
        <v>40837</v>
      </c>
      <c r="B1474" s="2" t="s">
        <v>53</v>
      </c>
      <c r="C1474">
        <v>496</v>
      </c>
      <c r="D1474">
        <f>VLOOKUP(YEAR($A1474),cennik__2[],2)</f>
        <v>2.2000000000000002</v>
      </c>
      <c r="E1474">
        <f t="shared" ref="E1474:E1537" si="46">C1474*D1474</f>
        <v>1091.2</v>
      </c>
      <c r="F1474" s="2">
        <f>SUMIF(B$2:B1474, B1474, C$2:C1474)</f>
        <v>17966</v>
      </c>
      <c r="G1474" s="2">
        <f>VLOOKUP(F1474,$L$1:$M$4,2,1)</f>
        <v>0.2</v>
      </c>
      <c r="H1474" s="2">
        <f t="shared" ref="H1474:H1537" si="47">C1474*G1474</f>
        <v>99.2</v>
      </c>
    </row>
    <row r="1475" spans="1:8" x14ac:dyDescent="0.25">
      <c r="A1475" s="1">
        <v>40838</v>
      </c>
      <c r="B1475" s="2" t="s">
        <v>187</v>
      </c>
      <c r="C1475">
        <v>5</v>
      </c>
      <c r="D1475">
        <f>VLOOKUP(YEAR($A1475),cennik__2[],2)</f>
        <v>2.2000000000000002</v>
      </c>
      <c r="E1475">
        <f t="shared" si="46"/>
        <v>11</v>
      </c>
      <c r="F1475" s="2">
        <f>SUMIF(B$2:B1475, B1475, C$2:C1475)</f>
        <v>38</v>
      </c>
      <c r="G1475" s="2">
        <f>VLOOKUP(F1475,$L$1:$M$4,2,1)</f>
        <v>0</v>
      </c>
      <c r="H1475" s="2">
        <f t="shared" si="47"/>
        <v>0</v>
      </c>
    </row>
    <row r="1476" spans="1:8" x14ac:dyDescent="0.25">
      <c r="A1476" s="1">
        <v>40839</v>
      </c>
      <c r="B1476" s="2" t="s">
        <v>78</v>
      </c>
      <c r="C1476">
        <v>2</v>
      </c>
      <c r="D1476">
        <f>VLOOKUP(YEAR($A1476),cennik__2[],2)</f>
        <v>2.2000000000000002</v>
      </c>
      <c r="E1476">
        <f t="shared" si="46"/>
        <v>4.4000000000000004</v>
      </c>
      <c r="F1476" s="2">
        <f>SUMIF(B$2:B1476, B1476, C$2:C1476)</f>
        <v>22</v>
      </c>
      <c r="G1476" s="2">
        <f>VLOOKUP(F1476,$L$1:$M$4,2,1)</f>
        <v>0</v>
      </c>
      <c r="H1476" s="2">
        <f t="shared" si="47"/>
        <v>0</v>
      </c>
    </row>
    <row r="1477" spans="1:8" x14ac:dyDescent="0.25">
      <c r="A1477" s="1">
        <v>40839</v>
      </c>
      <c r="B1477" s="2" t="s">
        <v>69</v>
      </c>
      <c r="C1477">
        <v>77</v>
      </c>
      <c r="D1477">
        <f>VLOOKUP(YEAR($A1477),cennik__2[],2)</f>
        <v>2.2000000000000002</v>
      </c>
      <c r="E1477">
        <f t="shared" si="46"/>
        <v>169.4</v>
      </c>
      <c r="F1477" s="2">
        <f>SUMIF(B$2:B1477, B1477, C$2:C1477)</f>
        <v>2569</v>
      </c>
      <c r="G1477" s="2">
        <f>VLOOKUP(F1477,$L$1:$M$4,2,1)</f>
        <v>0.1</v>
      </c>
      <c r="H1477" s="2">
        <f t="shared" si="47"/>
        <v>7.7</v>
      </c>
    </row>
    <row r="1478" spans="1:8" x14ac:dyDescent="0.25">
      <c r="A1478" s="1">
        <v>40847</v>
      </c>
      <c r="B1478" s="2" t="s">
        <v>28</v>
      </c>
      <c r="C1478">
        <v>134</v>
      </c>
      <c r="D1478">
        <f>VLOOKUP(YEAR($A1478),cennik__2[],2)</f>
        <v>2.2000000000000002</v>
      </c>
      <c r="E1478">
        <f t="shared" si="46"/>
        <v>294.8</v>
      </c>
      <c r="F1478" s="2">
        <f>SUMIF(B$2:B1478, B1478, C$2:C1478)</f>
        <v>1753</v>
      </c>
      <c r="G1478" s="2">
        <f>VLOOKUP(F1478,$L$1:$M$4,2,1)</f>
        <v>0.1</v>
      </c>
      <c r="H1478" s="2">
        <f t="shared" si="47"/>
        <v>13.4</v>
      </c>
    </row>
    <row r="1479" spans="1:8" x14ac:dyDescent="0.25">
      <c r="A1479" s="1">
        <v>40848</v>
      </c>
      <c r="B1479" s="2" t="s">
        <v>200</v>
      </c>
      <c r="C1479">
        <v>4</v>
      </c>
      <c r="D1479">
        <f>VLOOKUP(YEAR($A1479),cennik__2[],2)</f>
        <v>2.2000000000000002</v>
      </c>
      <c r="E1479">
        <f t="shared" si="46"/>
        <v>8.8000000000000007</v>
      </c>
      <c r="F1479" s="2">
        <f>SUMIF(B$2:B1479, B1479, C$2:C1479)</f>
        <v>24</v>
      </c>
      <c r="G1479" s="2">
        <f>VLOOKUP(F1479,$L$1:$M$4,2,1)</f>
        <v>0</v>
      </c>
      <c r="H1479" s="2">
        <f t="shared" si="47"/>
        <v>0</v>
      </c>
    </row>
    <row r="1480" spans="1:8" x14ac:dyDescent="0.25">
      <c r="A1480" s="1">
        <v>40850</v>
      </c>
      <c r="B1480" s="2" t="s">
        <v>58</v>
      </c>
      <c r="C1480">
        <v>46</v>
      </c>
      <c r="D1480">
        <f>VLOOKUP(YEAR($A1480),cennik__2[],2)</f>
        <v>2.2000000000000002</v>
      </c>
      <c r="E1480">
        <f t="shared" si="46"/>
        <v>101.2</v>
      </c>
      <c r="F1480" s="2">
        <f>SUMIF(B$2:B1480, B1480, C$2:C1480)</f>
        <v>3420</v>
      </c>
      <c r="G1480" s="2">
        <f>VLOOKUP(F1480,$L$1:$M$4,2,1)</f>
        <v>0.1</v>
      </c>
      <c r="H1480" s="2">
        <f t="shared" si="47"/>
        <v>4.6000000000000005</v>
      </c>
    </row>
    <row r="1481" spans="1:8" x14ac:dyDescent="0.25">
      <c r="A1481" s="1">
        <v>40852</v>
      </c>
      <c r="B1481" s="2" t="s">
        <v>126</v>
      </c>
      <c r="C1481">
        <v>43</v>
      </c>
      <c r="D1481">
        <f>VLOOKUP(YEAR($A1481),cennik__2[],2)</f>
        <v>2.2000000000000002</v>
      </c>
      <c r="E1481">
        <f t="shared" si="46"/>
        <v>94.600000000000009</v>
      </c>
      <c r="F1481" s="2">
        <f>SUMIF(B$2:B1481, B1481, C$2:C1481)</f>
        <v>670</v>
      </c>
      <c r="G1481" s="2">
        <f>VLOOKUP(F1481,$L$1:$M$4,2,1)</f>
        <v>0.05</v>
      </c>
      <c r="H1481" s="2">
        <f t="shared" si="47"/>
        <v>2.15</v>
      </c>
    </row>
    <row r="1482" spans="1:8" x14ac:dyDescent="0.25">
      <c r="A1482" s="1">
        <v>40855</v>
      </c>
      <c r="B1482" s="2" t="s">
        <v>24</v>
      </c>
      <c r="C1482">
        <v>2</v>
      </c>
      <c r="D1482">
        <f>VLOOKUP(YEAR($A1482),cennik__2[],2)</f>
        <v>2.2000000000000002</v>
      </c>
      <c r="E1482">
        <f t="shared" si="46"/>
        <v>4.4000000000000004</v>
      </c>
      <c r="F1482" s="2">
        <f>SUMIF(B$2:B1482, B1482, C$2:C1482)</f>
        <v>36</v>
      </c>
      <c r="G1482" s="2">
        <f>VLOOKUP(F1482,$L$1:$M$4,2,1)</f>
        <v>0</v>
      </c>
      <c r="H1482" s="2">
        <f t="shared" si="47"/>
        <v>0</v>
      </c>
    </row>
    <row r="1483" spans="1:8" x14ac:dyDescent="0.25">
      <c r="A1483" s="1">
        <v>40857</v>
      </c>
      <c r="B1483" s="2" t="s">
        <v>22</v>
      </c>
      <c r="C1483">
        <v>100</v>
      </c>
      <c r="D1483">
        <f>VLOOKUP(YEAR($A1483),cennik__2[],2)</f>
        <v>2.2000000000000002</v>
      </c>
      <c r="E1483">
        <f t="shared" si="46"/>
        <v>220.00000000000003</v>
      </c>
      <c r="F1483" s="2">
        <f>SUMIF(B$2:B1483, B1483, C$2:C1483)</f>
        <v>3461</v>
      </c>
      <c r="G1483" s="2">
        <f>VLOOKUP(F1483,$L$1:$M$4,2,1)</f>
        <v>0.1</v>
      </c>
      <c r="H1483" s="2">
        <f t="shared" si="47"/>
        <v>10</v>
      </c>
    </row>
    <row r="1484" spans="1:8" x14ac:dyDescent="0.25">
      <c r="A1484" s="1">
        <v>40857</v>
      </c>
      <c r="B1484" s="2" t="s">
        <v>25</v>
      </c>
      <c r="C1484">
        <v>438</v>
      </c>
      <c r="D1484">
        <f>VLOOKUP(YEAR($A1484),cennik__2[],2)</f>
        <v>2.2000000000000002</v>
      </c>
      <c r="E1484">
        <f t="shared" si="46"/>
        <v>963.6</v>
      </c>
      <c r="F1484" s="2">
        <f>SUMIF(B$2:B1484, B1484, C$2:C1484)</f>
        <v>17456</v>
      </c>
      <c r="G1484" s="2">
        <f>VLOOKUP(F1484,$L$1:$M$4,2,1)</f>
        <v>0.2</v>
      </c>
      <c r="H1484" s="2">
        <f t="shared" si="47"/>
        <v>87.600000000000009</v>
      </c>
    </row>
    <row r="1485" spans="1:8" x14ac:dyDescent="0.25">
      <c r="A1485" s="1">
        <v>40859</v>
      </c>
      <c r="B1485" s="2" t="s">
        <v>29</v>
      </c>
      <c r="C1485">
        <v>69</v>
      </c>
      <c r="D1485">
        <f>VLOOKUP(YEAR($A1485),cennik__2[],2)</f>
        <v>2.2000000000000002</v>
      </c>
      <c r="E1485">
        <f t="shared" si="46"/>
        <v>151.80000000000001</v>
      </c>
      <c r="F1485" s="2">
        <f>SUMIF(B$2:B1485, B1485, C$2:C1485)</f>
        <v>930</v>
      </c>
      <c r="G1485" s="2">
        <f>VLOOKUP(F1485,$L$1:$M$4,2,1)</f>
        <v>0.05</v>
      </c>
      <c r="H1485" s="2">
        <f t="shared" si="47"/>
        <v>3.45</v>
      </c>
    </row>
    <row r="1486" spans="1:8" x14ac:dyDescent="0.25">
      <c r="A1486" s="1">
        <v>40864</v>
      </c>
      <c r="B1486" s="2" t="s">
        <v>11</v>
      </c>
      <c r="C1486">
        <v>22</v>
      </c>
      <c r="D1486">
        <f>VLOOKUP(YEAR($A1486),cennik__2[],2)</f>
        <v>2.2000000000000002</v>
      </c>
      <c r="E1486">
        <f t="shared" si="46"/>
        <v>48.400000000000006</v>
      </c>
      <c r="F1486" s="2">
        <f>SUMIF(B$2:B1486, B1486, C$2:C1486)</f>
        <v>2350</v>
      </c>
      <c r="G1486" s="2">
        <f>VLOOKUP(F1486,$L$1:$M$4,2,1)</f>
        <v>0.1</v>
      </c>
      <c r="H1486" s="2">
        <f t="shared" si="47"/>
        <v>2.2000000000000002</v>
      </c>
    </row>
    <row r="1487" spans="1:8" x14ac:dyDescent="0.25">
      <c r="A1487" s="1">
        <v>40865</v>
      </c>
      <c r="B1487" s="2" t="s">
        <v>58</v>
      </c>
      <c r="C1487">
        <v>130</v>
      </c>
      <c r="D1487">
        <f>VLOOKUP(YEAR($A1487),cennik__2[],2)</f>
        <v>2.2000000000000002</v>
      </c>
      <c r="E1487">
        <f t="shared" si="46"/>
        <v>286</v>
      </c>
      <c r="F1487" s="2">
        <f>SUMIF(B$2:B1487, B1487, C$2:C1487)</f>
        <v>3550</v>
      </c>
      <c r="G1487" s="2">
        <f>VLOOKUP(F1487,$L$1:$M$4,2,1)</f>
        <v>0.1</v>
      </c>
      <c r="H1487" s="2">
        <f t="shared" si="47"/>
        <v>13</v>
      </c>
    </row>
    <row r="1488" spans="1:8" x14ac:dyDescent="0.25">
      <c r="A1488" s="1">
        <v>40869</v>
      </c>
      <c r="B1488" s="2" t="s">
        <v>180</v>
      </c>
      <c r="C1488">
        <v>5</v>
      </c>
      <c r="D1488">
        <f>VLOOKUP(YEAR($A1488),cennik__2[],2)</f>
        <v>2.2000000000000002</v>
      </c>
      <c r="E1488">
        <f t="shared" si="46"/>
        <v>11</v>
      </c>
      <c r="F1488" s="2">
        <f>SUMIF(B$2:B1488, B1488, C$2:C1488)</f>
        <v>6</v>
      </c>
      <c r="G1488" s="2">
        <f>VLOOKUP(F1488,$L$1:$M$4,2,1)</f>
        <v>0</v>
      </c>
      <c r="H1488" s="2">
        <f t="shared" si="47"/>
        <v>0</v>
      </c>
    </row>
    <row r="1489" spans="1:8" x14ac:dyDescent="0.25">
      <c r="A1489" s="1">
        <v>40872</v>
      </c>
      <c r="B1489" s="2" t="s">
        <v>61</v>
      </c>
      <c r="C1489">
        <v>62</v>
      </c>
      <c r="D1489">
        <f>VLOOKUP(YEAR($A1489),cennik__2[],2)</f>
        <v>2.2000000000000002</v>
      </c>
      <c r="E1489">
        <f t="shared" si="46"/>
        <v>136.4</v>
      </c>
      <c r="F1489" s="2">
        <f>SUMIF(B$2:B1489, B1489, C$2:C1489)</f>
        <v>837</v>
      </c>
      <c r="G1489" s="2">
        <f>VLOOKUP(F1489,$L$1:$M$4,2,1)</f>
        <v>0.05</v>
      </c>
      <c r="H1489" s="2">
        <f t="shared" si="47"/>
        <v>3.1</v>
      </c>
    </row>
    <row r="1490" spans="1:8" x14ac:dyDescent="0.25">
      <c r="A1490" s="1">
        <v>40874</v>
      </c>
      <c r="B1490" s="2" t="s">
        <v>223</v>
      </c>
      <c r="C1490">
        <v>8</v>
      </c>
      <c r="D1490">
        <f>VLOOKUP(YEAR($A1490),cennik__2[],2)</f>
        <v>2.2000000000000002</v>
      </c>
      <c r="E1490">
        <f t="shared" si="46"/>
        <v>17.600000000000001</v>
      </c>
      <c r="F1490" s="2">
        <f>SUMIF(B$2:B1490, B1490, C$2:C1490)</f>
        <v>12</v>
      </c>
      <c r="G1490" s="2">
        <f>VLOOKUP(F1490,$L$1:$M$4,2,1)</f>
        <v>0</v>
      </c>
      <c r="H1490" s="2">
        <f t="shared" si="47"/>
        <v>0</v>
      </c>
    </row>
    <row r="1491" spans="1:8" x14ac:dyDescent="0.25">
      <c r="A1491" s="1">
        <v>40876</v>
      </c>
      <c r="B1491" s="2" t="s">
        <v>59</v>
      </c>
      <c r="C1491">
        <v>18</v>
      </c>
      <c r="D1491">
        <f>VLOOKUP(YEAR($A1491),cennik__2[],2)</f>
        <v>2.2000000000000002</v>
      </c>
      <c r="E1491">
        <f t="shared" si="46"/>
        <v>39.6</v>
      </c>
      <c r="F1491" s="2">
        <f>SUMIF(B$2:B1491, B1491, C$2:C1491)</f>
        <v>48</v>
      </c>
      <c r="G1491" s="2">
        <f>VLOOKUP(F1491,$L$1:$M$4,2,1)</f>
        <v>0</v>
      </c>
      <c r="H1491" s="2">
        <f t="shared" si="47"/>
        <v>0</v>
      </c>
    </row>
    <row r="1492" spans="1:8" x14ac:dyDescent="0.25">
      <c r="A1492" s="1">
        <v>40881</v>
      </c>
      <c r="B1492" s="2" t="s">
        <v>28</v>
      </c>
      <c r="C1492">
        <v>146</v>
      </c>
      <c r="D1492">
        <f>VLOOKUP(YEAR($A1492),cennik__2[],2)</f>
        <v>2.2000000000000002</v>
      </c>
      <c r="E1492">
        <f t="shared" si="46"/>
        <v>321.20000000000005</v>
      </c>
      <c r="F1492" s="2">
        <f>SUMIF(B$2:B1492, B1492, C$2:C1492)</f>
        <v>1899</v>
      </c>
      <c r="G1492" s="2">
        <f>VLOOKUP(F1492,$L$1:$M$4,2,1)</f>
        <v>0.1</v>
      </c>
      <c r="H1492" s="2">
        <f t="shared" si="47"/>
        <v>14.600000000000001</v>
      </c>
    </row>
    <row r="1493" spans="1:8" x14ac:dyDescent="0.25">
      <c r="A1493" s="1">
        <v>40881</v>
      </c>
      <c r="B1493" s="2" t="s">
        <v>121</v>
      </c>
      <c r="C1493">
        <v>5</v>
      </c>
      <c r="D1493">
        <f>VLOOKUP(YEAR($A1493),cennik__2[],2)</f>
        <v>2.2000000000000002</v>
      </c>
      <c r="E1493">
        <f t="shared" si="46"/>
        <v>11</v>
      </c>
      <c r="F1493" s="2">
        <f>SUMIF(B$2:B1493, B1493, C$2:C1493)</f>
        <v>58</v>
      </c>
      <c r="G1493" s="2">
        <f>VLOOKUP(F1493,$L$1:$M$4,2,1)</f>
        <v>0</v>
      </c>
      <c r="H1493" s="2">
        <f t="shared" si="47"/>
        <v>0</v>
      </c>
    </row>
    <row r="1494" spans="1:8" x14ac:dyDescent="0.25">
      <c r="A1494" s="1">
        <v>40889</v>
      </c>
      <c r="B1494" s="2" t="s">
        <v>22</v>
      </c>
      <c r="C1494">
        <v>20</v>
      </c>
      <c r="D1494">
        <f>VLOOKUP(YEAR($A1494),cennik__2[],2)</f>
        <v>2.2000000000000002</v>
      </c>
      <c r="E1494">
        <f t="shared" si="46"/>
        <v>44</v>
      </c>
      <c r="F1494" s="2">
        <f>SUMIF(B$2:B1494, B1494, C$2:C1494)</f>
        <v>3481</v>
      </c>
      <c r="G1494" s="2">
        <f>VLOOKUP(F1494,$L$1:$M$4,2,1)</f>
        <v>0.1</v>
      </c>
      <c r="H1494" s="2">
        <f t="shared" si="47"/>
        <v>2</v>
      </c>
    </row>
    <row r="1495" spans="1:8" x14ac:dyDescent="0.25">
      <c r="A1495" s="1">
        <v>40889</v>
      </c>
      <c r="B1495" s="2" t="s">
        <v>25</v>
      </c>
      <c r="C1495">
        <v>153</v>
      </c>
      <c r="D1495">
        <f>VLOOKUP(YEAR($A1495),cennik__2[],2)</f>
        <v>2.2000000000000002</v>
      </c>
      <c r="E1495">
        <f t="shared" si="46"/>
        <v>336.6</v>
      </c>
      <c r="F1495" s="2">
        <f>SUMIF(B$2:B1495, B1495, C$2:C1495)</f>
        <v>17609</v>
      </c>
      <c r="G1495" s="2">
        <f>VLOOKUP(F1495,$L$1:$M$4,2,1)</f>
        <v>0.2</v>
      </c>
      <c r="H1495" s="2">
        <f t="shared" si="47"/>
        <v>30.6</v>
      </c>
    </row>
    <row r="1496" spans="1:8" x14ac:dyDescent="0.25">
      <c r="A1496" s="1">
        <v>40890</v>
      </c>
      <c r="B1496" s="2" t="s">
        <v>48</v>
      </c>
      <c r="C1496">
        <v>227</v>
      </c>
      <c r="D1496">
        <f>VLOOKUP(YEAR($A1496),cennik__2[],2)</f>
        <v>2.2000000000000002</v>
      </c>
      <c r="E1496">
        <f t="shared" si="46"/>
        <v>499.40000000000003</v>
      </c>
      <c r="F1496" s="2">
        <f>SUMIF(B$2:B1496, B1496, C$2:C1496)</f>
        <v>18818</v>
      </c>
      <c r="G1496" s="2">
        <f>VLOOKUP(F1496,$L$1:$M$4,2,1)</f>
        <v>0.2</v>
      </c>
      <c r="H1496" s="2">
        <f t="shared" si="47"/>
        <v>45.400000000000006</v>
      </c>
    </row>
    <row r="1497" spans="1:8" x14ac:dyDescent="0.25">
      <c r="A1497" s="1">
        <v>40891</v>
      </c>
      <c r="B1497" s="2" t="s">
        <v>15</v>
      </c>
      <c r="C1497">
        <v>52</v>
      </c>
      <c r="D1497">
        <f>VLOOKUP(YEAR($A1497),cennik__2[],2)</f>
        <v>2.2000000000000002</v>
      </c>
      <c r="E1497">
        <f t="shared" si="46"/>
        <v>114.4</v>
      </c>
      <c r="F1497" s="2">
        <f>SUMIF(B$2:B1497, B1497, C$2:C1497)</f>
        <v>3823</v>
      </c>
      <c r="G1497" s="2">
        <f>VLOOKUP(F1497,$L$1:$M$4,2,1)</f>
        <v>0.1</v>
      </c>
      <c r="H1497" s="2">
        <f t="shared" si="47"/>
        <v>5.2</v>
      </c>
    </row>
    <row r="1498" spans="1:8" x14ac:dyDescent="0.25">
      <c r="A1498" s="1">
        <v>40892</v>
      </c>
      <c r="B1498" s="2" t="s">
        <v>9</v>
      </c>
      <c r="C1498">
        <v>108</v>
      </c>
      <c r="D1498">
        <f>VLOOKUP(YEAR($A1498),cennik__2[],2)</f>
        <v>2.2000000000000002</v>
      </c>
      <c r="E1498">
        <f t="shared" si="46"/>
        <v>237.60000000000002</v>
      </c>
      <c r="F1498" s="2">
        <f>SUMIF(B$2:B1498, B1498, C$2:C1498)</f>
        <v>2483</v>
      </c>
      <c r="G1498" s="2">
        <f>VLOOKUP(F1498,$L$1:$M$4,2,1)</f>
        <v>0.1</v>
      </c>
      <c r="H1498" s="2">
        <f t="shared" si="47"/>
        <v>10.8</v>
      </c>
    </row>
    <row r="1499" spans="1:8" x14ac:dyDescent="0.25">
      <c r="A1499" s="1">
        <v>40895</v>
      </c>
      <c r="B1499" s="2" t="s">
        <v>27</v>
      </c>
      <c r="C1499">
        <v>236</v>
      </c>
      <c r="D1499">
        <f>VLOOKUP(YEAR($A1499),cennik__2[],2)</f>
        <v>2.2000000000000002</v>
      </c>
      <c r="E1499">
        <f t="shared" si="46"/>
        <v>519.20000000000005</v>
      </c>
      <c r="F1499" s="2">
        <f>SUMIF(B$2:B1499, B1499, C$2:C1499)</f>
        <v>4889</v>
      </c>
      <c r="G1499" s="2">
        <f>VLOOKUP(F1499,$L$1:$M$4,2,1)</f>
        <v>0.1</v>
      </c>
      <c r="H1499" s="2">
        <f t="shared" si="47"/>
        <v>23.6</v>
      </c>
    </row>
    <row r="1500" spans="1:8" x14ac:dyDescent="0.25">
      <c r="A1500" s="1">
        <v>40897</v>
      </c>
      <c r="B1500" s="2" t="s">
        <v>33</v>
      </c>
      <c r="C1500">
        <v>125</v>
      </c>
      <c r="D1500">
        <f>VLOOKUP(YEAR($A1500),cennik__2[],2)</f>
        <v>2.2000000000000002</v>
      </c>
      <c r="E1500">
        <f t="shared" si="46"/>
        <v>275</v>
      </c>
      <c r="F1500" s="2">
        <f>SUMIF(B$2:B1500, B1500, C$2:C1500)</f>
        <v>4133</v>
      </c>
      <c r="G1500" s="2">
        <f>VLOOKUP(F1500,$L$1:$M$4,2,1)</f>
        <v>0.1</v>
      </c>
      <c r="H1500" s="2">
        <f t="shared" si="47"/>
        <v>12.5</v>
      </c>
    </row>
    <row r="1501" spans="1:8" x14ac:dyDescent="0.25">
      <c r="A1501" s="1">
        <v>40898</v>
      </c>
      <c r="B1501" s="2" t="s">
        <v>13</v>
      </c>
      <c r="C1501">
        <v>183</v>
      </c>
      <c r="D1501">
        <f>VLOOKUP(YEAR($A1501),cennik__2[],2)</f>
        <v>2.2000000000000002</v>
      </c>
      <c r="E1501">
        <f t="shared" si="46"/>
        <v>402.6</v>
      </c>
      <c r="F1501" s="2">
        <f>SUMIF(B$2:B1501, B1501, C$2:C1501)</f>
        <v>3184</v>
      </c>
      <c r="G1501" s="2">
        <f>VLOOKUP(F1501,$L$1:$M$4,2,1)</f>
        <v>0.1</v>
      </c>
      <c r="H1501" s="2">
        <f t="shared" si="47"/>
        <v>18.3</v>
      </c>
    </row>
    <row r="1502" spans="1:8" x14ac:dyDescent="0.25">
      <c r="A1502" s="1">
        <v>40899</v>
      </c>
      <c r="B1502" s="2" t="s">
        <v>11</v>
      </c>
      <c r="C1502">
        <v>130</v>
      </c>
      <c r="D1502">
        <f>VLOOKUP(YEAR($A1502),cennik__2[],2)</f>
        <v>2.2000000000000002</v>
      </c>
      <c r="E1502">
        <f t="shared" si="46"/>
        <v>286</v>
      </c>
      <c r="F1502" s="2">
        <f>SUMIF(B$2:B1502, B1502, C$2:C1502)</f>
        <v>2480</v>
      </c>
      <c r="G1502" s="2">
        <f>VLOOKUP(F1502,$L$1:$M$4,2,1)</f>
        <v>0.1</v>
      </c>
      <c r="H1502" s="2">
        <f t="shared" si="47"/>
        <v>13</v>
      </c>
    </row>
    <row r="1503" spans="1:8" x14ac:dyDescent="0.25">
      <c r="A1503" s="1">
        <v>40899</v>
      </c>
      <c r="B1503" s="2" t="s">
        <v>227</v>
      </c>
      <c r="C1503">
        <v>4</v>
      </c>
      <c r="D1503">
        <f>VLOOKUP(YEAR($A1503),cennik__2[],2)</f>
        <v>2.2000000000000002</v>
      </c>
      <c r="E1503">
        <f t="shared" si="46"/>
        <v>8.8000000000000007</v>
      </c>
      <c r="F1503" s="2">
        <f>SUMIF(B$2:B1503, B1503, C$2:C1503)</f>
        <v>4</v>
      </c>
      <c r="G1503" s="2">
        <f>VLOOKUP(F1503,$L$1:$M$4,2,1)</f>
        <v>0</v>
      </c>
      <c r="H1503" s="2">
        <f t="shared" si="47"/>
        <v>0</v>
      </c>
    </row>
    <row r="1504" spans="1:8" x14ac:dyDescent="0.25">
      <c r="A1504" s="1">
        <v>40900</v>
      </c>
      <c r="B1504" s="2" t="s">
        <v>228</v>
      </c>
      <c r="C1504">
        <v>3</v>
      </c>
      <c r="D1504">
        <f>VLOOKUP(YEAR($A1504),cennik__2[],2)</f>
        <v>2.2000000000000002</v>
      </c>
      <c r="E1504">
        <f t="shared" si="46"/>
        <v>6.6000000000000005</v>
      </c>
      <c r="F1504" s="2">
        <f>SUMIF(B$2:B1504, B1504, C$2:C1504)</f>
        <v>3</v>
      </c>
      <c r="G1504" s="2">
        <f>VLOOKUP(F1504,$L$1:$M$4,2,1)</f>
        <v>0</v>
      </c>
      <c r="H1504" s="2">
        <f t="shared" si="47"/>
        <v>0</v>
      </c>
    </row>
    <row r="1505" spans="1:8" x14ac:dyDescent="0.25">
      <c r="A1505" s="1">
        <v>40901</v>
      </c>
      <c r="B1505" s="2" t="s">
        <v>229</v>
      </c>
      <c r="C1505">
        <v>16</v>
      </c>
      <c r="D1505">
        <f>VLOOKUP(YEAR($A1505),cennik__2[],2)</f>
        <v>2.2000000000000002</v>
      </c>
      <c r="E1505">
        <f t="shared" si="46"/>
        <v>35.200000000000003</v>
      </c>
      <c r="F1505" s="2">
        <f>SUMIF(B$2:B1505, B1505, C$2:C1505)</f>
        <v>16</v>
      </c>
      <c r="G1505" s="2">
        <f>VLOOKUP(F1505,$L$1:$M$4,2,1)</f>
        <v>0</v>
      </c>
      <c r="H1505" s="2">
        <f t="shared" si="47"/>
        <v>0</v>
      </c>
    </row>
    <row r="1506" spans="1:8" x14ac:dyDescent="0.25">
      <c r="A1506" s="1">
        <v>40903</v>
      </c>
      <c r="B1506" s="2" t="s">
        <v>9</v>
      </c>
      <c r="C1506">
        <v>197</v>
      </c>
      <c r="D1506">
        <f>VLOOKUP(YEAR($A1506),cennik__2[],2)</f>
        <v>2.2000000000000002</v>
      </c>
      <c r="E1506">
        <f t="shared" si="46"/>
        <v>433.40000000000003</v>
      </c>
      <c r="F1506" s="2">
        <f>SUMIF(B$2:B1506, B1506, C$2:C1506)</f>
        <v>2680</v>
      </c>
      <c r="G1506" s="2">
        <f>VLOOKUP(F1506,$L$1:$M$4,2,1)</f>
        <v>0.1</v>
      </c>
      <c r="H1506" s="2">
        <f t="shared" si="47"/>
        <v>19.700000000000003</v>
      </c>
    </row>
    <row r="1507" spans="1:8" x14ac:dyDescent="0.25">
      <c r="A1507" s="1">
        <v>40903</v>
      </c>
      <c r="B1507" s="2" t="s">
        <v>155</v>
      </c>
      <c r="C1507">
        <v>4</v>
      </c>
      <c r="D1507">
        <f>VLOOKUP(YEAR($A1507),cennik__2[],2)</f>
        <v>2.2000000000000002</v>
      </c>
      <c r="E1507">
        <f t="shared" si="46"/>
        <v>8.8000000000000007</v>
      </c>
      <c r="F1507" s="2">
        <f>SUMIF(B$2:B1507, B1507, C$2:C1507)</f>
        <v>36</v>
      </c>
      <c r="G1507" s="2">
        <f>VLOOKUP(F1507,$L$1:$M$4,2,1)</f>
        <v>0</v>
      </c>
      <c r="H1507" s="2">
        <f t="shared" si="47"/>
        <v>0</v>
      </c>
    </row>
    <row r="1508" spans="1:8" x14ac:dyDescent="0.25">
      <c r="A1508" s="1">
        <v>40904</v>
      </c>
      <c r="B1508" s="2" t="s">
        <v>55</v>
      </c>
      <c r="C1508">
        <v>57</v>
      </c>
      <c r="D1508">
        <f>VLOOKUP(YEAR($A1508),cennik__2[],2)</f>
        <v>2.2000000000000002</v>
      </c>
      <c r="E1508">
        <f t="shared" si="46"/>
        <v>125.4</v>
      </c>
      <c r="F1508" s="2">
        <f>SUMIF(B$2:B1508, B1508, C$2:C1508)</f>
        <v>3882</v>
      </c>
      <c r="G1508" s="2">
        <f>VLOOKUP(F1508,$L$1:$M$4,2,1)</f>
        <v>0.1</v>
      </c>
      <c r="H1508" s="2">
        <f t="shared" si="47"/>
        <v>5.7</v>
      </c>
    </row>
    <row r="1509" spans="1:8" x14ac:dyDescent="0.25">
      <c r="A1509" s="1">
        <v>40906</v>
      </c>
      <c r="B1509" s="2" t="s">
        <v>95</v>
      </c>
      <c r="C1509">
        <v>16</v>
      </c>
      <c r="D1509">
        <f>VLOOKUP(YEAR($A1509),cennik__2[],2)</f>
        <v>2.2000000000000002</v>
      </c>
      <c r="E1509">
        <f t="shared" si="46"/>
        <v>35.200000000000003</v>
      </c>
      <c r="F1509" s="2">
        <f>SUMIF(B$2:B1509, B1509, C$2:C1509)</f>
        <v>37</v>
      </c>
      <c r="G1509" s="2">
        <f>VLOOKUP(F1509,$L$1:$M$4,2,1)</f>
        <v>0</v>
      </c>
      <c r="H1509" s="2">
        <f t="shared" si="47"/>
        <v>0</v>
      </c>
    </row>
    <row r="1510" spans="1:8" x14ac:dyDescent="0.25">
      <c r="A1510" s="1">
        <v>40907</v>
      </c>
      <c r="B1510" s="2" t="s">
        <v>66</v>
      </c>
      <c r="C1510">
        <v>89</v>
      </c>
      <c r="D1510">
        <f>VLOOKUP(YEAR($A1510),cennik__2[],2)</f>
        <v>2.2000000000000002</v>
      </c>
      <c r="E1510">
        <f t="shared" si="46"/>
        <v>195.8</v>
      </c>
      <c r="F1510" s="2">
        <f>SUMIF(B$2:B1510, B1510, C$2:C1510)</f>
        <v>760</v>
      </c>
      <c r="G1510" s="2">
        <f>VLOOKUP(F1510,$L$1:$M$4,2,1)</f>
        <v>0.05</v>
      </c>
      <c r="H1510" s="2">
        <f t="shared" si="47"/>
        <v>4.45</v>
      </c>
    </row>
    <row r="1511" spans="1:8" x14ac:dyDescent="0.25">
      <c r="A1511" s="1">
        <v>40912</v>
      </c>
      <c r="B1511" s="2" t="s">
        <v>69</v>
      </c>
      <c r="C1511">
        <v>74</v>
      </c>
      <c r="D1511">
        <f>VLOOKUP(YEAR($A1511),cennik__2[],2)</f>
        <v>2.25</v>
      </c>
      <c r="E1511">
        <f t="shared" si="46"/>
        <v>166.5</v>
      </c>
      <c r="F1511" s="2">
        <f>SUMIF(B$2:B1511, B1511, C$2:C1511)</f>
        <v>2643</v>
      </c>
      <c r="G1511" s="2">
        <f>VLOOKUP(F1511,$L$1:$M$4,2,1)</f>
        <v>0.1</v>
      </c>
      <c r="H1511" s="2">
        <f t="shared" si="47"/>
        <v>7.4</v>
      </c>
    </row>
    <row r="1512" spans="1:8" x14ac:dyDescent="0.25">
      <c r="A1512" s="1">
        <v>40913</v>
      </c>
      <c r="B1512" s="2" t="s">
        <v>12</v>
      </c>
      <c r="C1512">
        <v>243</v>
      </c>
      <c r="D1512">
        <f>VLOOKUP(YEAR($A1512),cennik__2[],2)</f>
        <v>2.25</v>
      </c>
      <c r="E1512">
        <f t="shared" si="46"/>
        <v>546.75</v>
      </c>
      <c r="F1512" s="2">
        <f>SUMIF(B$2:B1512, B1512, C$2:C1512)</f>
        <v>18333</v>
      </c>
      <c r="G1512" s="2">
        <f>VLOOKUP(F1512,$L$1:$M$4,2,1)</f>
        <v>0.2</v>
      </c>
      <c r="H1512" s="2">
        <f t="shared" si="47"/>
        <v>48.6</v>
      </c>
    </row>
    <row r="1513" spans="1:8" x14ac:dyDescent="0.25">
      <c r="A1513" s="1">
        <v>40915</v>
      </c>
      <c r="B1513" s="2" t="s">
        <v>25</v>
      </c>
      <c r="C1513">
        <v>460</v>
      </c>
      <c r="D1513">
        <f>VLOOKUP(YEAR($A1513),cennik__2[],2)</f>
        <v>2.25</v>
      </c>
      <c r="E1513">
        <f t="shared" si="46"/>
        <v>1035</v>
      </c>
      <c r="F1513" s="2">
        <f>SUMIF(B$2:B1513, B1513, C$2:C1513)</f>
        <v>18069</v>
      </c>
      <c r="G1513" s="2">
        <f>VLOOKUP(F1513,$L$1:$M$4,2,1)</f>
        <v>0.2</v>
      </c>
      <c r="H1513" s="2">
        <f t="shared" si="47"/>
        <v>92</v>
      </c>
    </row>
    <row r="1514" spans="1:8" x14ac:dyDescent="0.25">
      <c r="A1514" s="1">
        <v>40915</v>
      </c>
      <c r="B1514" s="2" t="s">
        <v>230</v>
      </c>
      <c r="C1514">
        <v>20</v>
      </c>
      <c r="D1514">
        <f>VLOOKUP(YEAR($A1514),cennik__2[],2)</f>
        <v>2.25</v>
      </c>
      <c r="E1514">
        <f t="shared" si="46"/>
        <v>45</v>
      </c>
      <c r="F1514" s="2">
        <f>SUMIF(B$2:B1514, B1514, C$2:C1514)</f>
        <v>20</v>
      </c>
      <c r="G1514" s="2">
        <f>VLOOKUP(F1514,$L$1:$M$4,2,1)</f>
        <v>0</v>
      </c>
      <c r="H1514" s="2">
        <f t="shared" si="47"/>
        <v>0</v>
      </c>
    </row>
    <row r="1515" spans="1:8" x14ac:dyDescent="0.25">
      <c r="A1515" s="1">
        <v>40917</v>
      </c>
      <c r="B1515" s="2" t="s">
        <v>25</v>
      </c>
      <c r="C1515">
        <v>250</v>
      </c>
      <c r="D1515">
        <f>VLOOKUP(YEAR($A1515),cennik__2[],2)</f>
        <v>2.25</v>
      </c>
      <c r="E1515">
        <f t="shared" si="46"/>
        <v>562.5</v>
      </c>
      <c r="F1515" s="2">
        <f>SUMIF(B$2:B1515, B1515, C$2:C1515)</f>
        <v>18319</v>
      </c>
      <c r="G1515" s="2">
        <f>VLOOKUP(F1515,$L$1:$M$4,2,1)</f>
        <v>0.2</v>
      </c>
      <c r="H1515" s="2">
        <f t="shared" si="47"/>
        <v>50</v>
      </c>
    </row>
    <row r="1516" spans="1:8" x14ac:dyDescent="0.25">
      <c r="A1516" s="1">
        <v>40923</v>
      </c>
      <c r="B1516" s="2" t="s">
        <v>13</v>
      </c>
      <c r="C1516">
        <v>78</v>
      </c>
      <c r="D1516">
        <f>VLOOKUP(YEAR($A1516),cennik__2[],2)</f>
        <v>2.25</v>
      </c>
      <c r="E1516">
        <f t="shared" si="46"/>
        <v>175.5</v>
      </c>
      <c r="F1516" s="2">
        <f>SUMIF(B$2:B1516, B1516, C$2:C1516)</f>
        <v>3262</v>
      </c>
      <c r="G1516" s="2">
        <f>VLOOKUP(F1516,$L$1:$M$4,2,1)</f>
        <v>0.1</v>
      </c>
      <c r="H1516" s="2">
        <f t="shared" si="47"/>
        <v>7.8000000000000007</v>
      </c>
    </row>
    <row r="1517" spans="1:8" x14ac:dyDescent="0.25">
      <c r="A1517" s="1">
        <v>40925</v>
      </c>
      <c r="B1517" s="2" t="s">
        <v>11</v>
      </c>
      <c r="C1517">
        <v>170</v>
      </c>
      <c r="D1517">
        <f>VLOOKUP(YEAR($A1517),cennik__2[],2)</f>
        <v>2.25</v>
      </c>
      <c r="E1517">
        <f t="shared" si="46"/>
        <v>382.5</v>
      </c>
      <c r="F1517" s="2">
        <f>SUMIF(B$2:B1517, B1517, C$2:C1517)</f>
        <v>2650</v>
      </c>
      <c r="G1517" s="2">
        <f>VLOOKUP(F1517,$L$1:$M$4,2,1)</f>
        <v>0.1</v>
      </c>
      <c r="H1517" s="2">
        <f t="shared" si="47"/>
        <v>17</v>
      </c>
    </row>
    <row r="1518" spans="1:8" x14ac:dyDescent="0.25">
      <c r="A1518" s="1">
        <v>40927</v>
      </c>
      <c r="B1518" s="2" t="s">
        <v>55</v>
      </c>
      <c r="C1518">
        <v>128</v>
      </c>
      <c r="D1518">
        <f>VLOOKUP(YEAR($A1518),cennik__2[],2)</f>
        <v>2.25</v>
      </c>
      <c r="E1518">
        <f t="shared" si="46"/>
        <v>288</v>
      </c>
      <c r="F1518" s="2">
        <f>SUMIF(B$2:B1518, B1518, C$2:C1518)</f>
        <v>4010</v>
      </c>
      <c r="G1518" s="2">
        <f>VLOOKUP(F1518,$L$1:$M$4,2,1)</f>
        <v>0.1</v>
      </c>
      <c r="H1518" s="2">
        <f t="shared" si="47"/>
        <v>12.8</v>
      </c>
    </row>
    <row r="1519" spans="1:8" x14ac:dyDescent="0.25">
      <c r="A1519" s="1">
        <v>40927</v>
      </c>
      <c r="B1519" s="2" t="s">
        <v>64</v>
      </c>
      <c r="C1519">
        <v>53</v>
      </c>
      <c r="D1519">
        <f>VLOOKUP(YEAR($A1519),cennik__2[],2)</f>
        <v>2.25</v>
      </c>
      <c r="E1519">
        <f t="shared" si="46"/>
        <v>119.25</v>
      </c>
      <c r="F1519" s="2">
        <f>SUMIF(B$2:B1519, B1519, C$2:C1519)</f>
        <v>2160</v>
      </c>
      <c r="G1519" s="2">
        <f>VLOOKUP(F1519,$L$1:$M$4,2,1)</f>
        <v>0.1</v>
      </c>
      <c r="H1519" s="2">
        <f t="shared" si="47"/>
        <v>5.3000000000000007</v>
      </c>
    </row>
    <row r="1520" spans="1:8" x14ac:dyDescent="0.25">
      <c r="A1520" s="1">
        <v>40928</v>
      </c>
      <c r="B1520" s="2" t="s">
        <v>17</v>
      </c>
      <c r="C1520">
        <v>223</v>
      </c>
      <c r="D1520">
        <f>VLOOKUP(YEAR($A1520),cennik__2[],2)</f>
        <v>2.25</v>
      </c>
      <c r="E1520">
        <f t="shared" si="46"/>
        <v>501.75</v>
      </c>
      <c r="F1520" s="2">
        <f>SUMIF(B$2:B1520, B1520, C$2:C1520)</f>
        <v>16911</v>
      </c>
      <c r="G1520" s="2">
        <f>VLOOKUP(F1520,$L$1:$M$4,2,1)</f>
        <v>0.2</v>
      </c>
      <c r="H1520" s="2">
        <f t="shared" si="47"/>
        <v>44.6</v>
      </c>
    </row>
    <row r="1521" spans="1:8" x14ac:dyDescent="0.25">
      <c r="A1521" s="1">
        <v>40933</v>
      </c>
      <c r="B1521" s="2" t="s">
        <v>55</v>
      </c>
      <c r="C1521">
        <v>47</v>
      </c>
      <c r="D1521">
        <f>VLOOKUP(YEAR($A1521),cennik__2[],2)</f>
        <v>2.25</v>
      </c>
      <c r="E1521">
        <f t="shared" si="46"/>
        <v>105.75</v>
      </c>
      <c r="F1521" s="2">
        <f>SUMIF(B$2:B1521, B1521, C$2:C1521)</f>
        <v>4057</v>
      </c>
      <c r="G1521" s="2">
        <f>VLOOKUP(F1521,$L$1:$M$4,2,1)</f>
        <v>0.1</v>
      </c>
      <c r="H1521" s="2">
        <f t="shared" si="47"/>
        <v>4.7</v>
      </c>
    </row>
    <row r="1522" spans="1:8" x14ac:dyDescent="0.25">
      <c r="A1522" s="1">
        <v>40933</v>
      </c>
      <c r="B1522" s="2" t="s">
        <v>40</v>
      </c>
      <c r="C1522">
        <v>112</v>
      </c>
      <c r="D1522">
        <f>VLOOKUP(YEAR($A1522),cennik__2[],2)</f>
        <v>2.25</v>
      </c>
      <c r="E1522">
        <f t="shared" si="46"/>
        <v>252</v>
      </c>
      <c r="F1522" s="2">
        <f>SUMIF(B$2:B1522, B1522, C$2:C1522)</f>
        <v>3533</v>
      </c>
      <c r="G1522" s="2">
        <f>VLOOKUP(F1522,$L$1:$M$4,2,1)</f>
        <v>0.1</v>
      </c>
      <c r="H1522" s="2">
        <f t="shared" si="47"/>
        <v>11.200000000000001</v>
      </c>
    </row>
    <row r="1523" spans="1:8" x14ac:dyDescent="0.25">
      <c r="A1523" s="1">
        <v>40935</v>
      </c>
      <c r="B1523" s="2" t="s">
        <v>53</v>
      </c>
      <c r="C1523">
        <v>201</v>
      </c>
      <c r="D1523">
        <f>VLOOKUP(YEAR($A1523),cennik__2[],2)</f>
        <v>2.25</v>
      </c>
      <c r="E1523">
        <f t="shared" si="46"/>
        <v>452.25</v>
      </c>
      <c r="F1523" s="2">
        <f>SUMIF(B$2:B1523, B1523, C$2:C1523)</f>
        <v>18167</v>
      </c>
      <c r="G1523" s="2">
        <f>VLOOKUP(F1523,$L$1:$M$4,2,1)</f>
        <v>0.2</v>
      </c>
      <c r="H1523" s="2">
        <f t="shared" si="47"/>
        <v>40.200000000000003</v>
      </c>
    </row>
    <row r="1524" spans="1:8" x14ac:dyDescent="0.25">
      <c r="A1524" s="1">
        <v>40936</v>
      </c>
      <c r="B1524" s="2" t="s">
        <v>28</v>
      </c>
      <c r="C1524">
        <v>121</v>
      </c>
      <c r="D1524">
        <f>VLOOKUP(YEAR($A1524),cennik__2[],2)</f>
        <v>2.25</v>
      </c>
      <c r="E1524">
        <f t="shared" si="46"/>
        <v>272.25</v>
      </c>
      <c r="F1524" s="2">
        <f>SUMIF(B$2:B1524, B1524, C$2:C1524)</f>
        <v>2020</v>
      </c>
      <c r="G1524" s="2">
        <f>VLOOKUP(F1524,$L$1:$M$4,2,1)</f>
        <v>0.1</v>
      </c>
      <c r="H1524" s="2">
        <f t="shared" si="47"/>
        <v>12.100000000000001</v>
      </c>
    </row>
    <row r="1525" spans="1:8" x14ac:dyDescent="0.25">
      <c r="A1525" s="1">
        <v>40939</v>
      </c>
      <c r="B1525" s="2" t="s">
        <v>10</v>
      </c>
      <c r="C1525">
        <v>462</v>
      </c>
      <c r="D1525">
        <f>VLOOKUP(YEAR($A1525),cennik__2[],2)</f>
        <v>2.25</v>
      </c>
      <c r="E1525">
        <f t="shared" si="46"/>
        <v>1039.5</v>
      </c>
      <c r="F1525" s="2">
        <f>SUMIF(B$2:B1525, B1525, C$2:C1525)</f>
        <v>19249</v>
      </c>
      <c r="G1525" s="2">
        <f>VLOOKUP(F1525,$L$1:$M$4,2,1)</f>
        <v>0.2</v>
      </c>
      <c r="H1525" s="2">
        <f t="shared" si="47"/>
        <v>92.4</v>
      </c>
    </row>
    <row r="1526" spans="1:8" x14ac:dyDescent="0.25">
      <c r="A1526" s="1">
        <v>40941</v>
      </c>
      <c r="B1526" s="2" t="s">
        <v>25</v>
      </c>
      <c r="C1526">
        <v>333</v>
      </c>
      <c r="D1526">
        <f>VLOOKUP(YEAR($A1526),cennik__2[],2)</f>
        <v>2.25</v>
      </c>
      <c r="E1526">
        <f t="shared" si="46"/>
        <v>749.25</v>
      </c>
      <c r="F1526" s="2">
        <f>SUMIF(B$2:B1526, B1526, C$2:C1526)</f>
        <v>18652</v>
      </c>
      <c r="G1526" s="2">
        <f>VLOOKUP(F1526,$L$1:$M$4,2,1)</f>
        <v>0.2</v>
      </c>
      <c r="H1526" s="2">
        <f t="shared" si="47"/>
        <v>66.600000000000009</v>
      </c>
    </row>
    <row r="1527" spans="1:8" x14ac:dyDescent="0.25">
      <c r="A1527" s="1">
        <v>40943</v>
      </c>
      <c r="B1527" s="2" t="s">
        <v>111</v>
      </c>
      <c r="C1527">
        <v>9</v>
      </c>
      <c r="D1527">
        <f>VLOOKUP(YEAR($A1527),cennik__2[],2)</f>
        <v>2.25</v>
      </c>
      <c r="E1527">
        <f t="shared" si="46"/>
        <v>20.25</v>
      </c>
      <c r="F1527" s="2">
        <f>SUMIF(B$2:B1527, B1527, C$2:C1527)</f>
        <v>39</v>
      </c>
      <c r="G1527" s="2">
        <f>VLOOKUP(F1527,$L$1:$M$4,2,1)</f>
        <v>0</v>
      </c>
      <c r="H1527" s="2">
        <f t="shared" si="47"/>
        <v>0</v>
      </c>
    </row>
    <row r="1528" spans="1:8" x14ac:dyDescent="0.25">
      <c r="A1528" s="1">
        <v>40945</v>
      </c>
      <c r="B1528" s="2" t="s">
        <v>28</v>
      </c>
      <c r="C1528">
        <v>104</v>
      </c>
      <c r="D1528">
        <f>VLOOKUP(YEAR($A1528),cennik__2[],2)</f>
        <v>2.25</v>
      </c>
      <c r="E1528">
        <f t="shared" si="46"/>
        <v>234</v>
      </c>
      <c r="F1528" s="2">
        <f>SUMIF(B$2:B1528, B1528, C$2:C1528)</f>
        <v>2124</v>
      </c>
      <c r="G1528" s="2">
        <f>VLOOKUP(F1528,$L$1:$M$4,2,1)</f>
        <v>0.1</v>
      </c>
      <c r="H1528" s="2">
        <f t="shared" si="47"/>
        <v>10.4</v>
      </c>
    </row>
    <row r="1529" spans="1:8" x14ac:dyDescent="0.25">
      <c r="A1529" s="1">
        <v>40945</v>
      </c>
      <c r="B1529" s="2" t="s">
        <v>176</v>
      </c>
      <c r="C1529">
        <v>104</v>
      </c>
      <c r="D1529">
        <f>VLOOKUP(YEAR($A1529),cennik__2[],2)</f>
        <v>2.25</v>
      </c>
      <c r="E1529">
        <f t="shared" si="46"/>
        <v>234</v>
      </c>
      <c r="F1529" s="2">
        <f>SUMIF(B$2:B1529, B1529, C$2:C1529)</f>
        <v>405</v>
      </c>
      <c r="G1529" s="2">
        <f>VLOOKUP(F1529,$L$1:$M$4,2,1)</f>
        <v>0.05</v>
      </c>
      <c r="H1529" s="2">
        <f t="shared" si="47"/>
        <v>5.2</v>
      </c>
    </row>
    <row r="1530" spans="1:8" x14ac:dyDescent="0.25">
      <c r="A1530" s="1">
        <v>40947</v>
      </c>
      <c r="B1530" s="2" t="s">
        <v>21</v>
      </c>
      <c r="C1530">
        <v>78</v>
      </c>
      <c r="D1530">
        <f>VLOOKUP(YEAR($A1530),cennik__2[],2)</f>
        <v>2.25</v>
      </c>
      <c r="E1530">
        <f t="shared" si="46"/>
        <v>175.5</v>
      </c>
      <c r="F1530" s="2">
        <f>SUMIF(B$2:B1530, B1530, C$2:C1530)</f>
        <v>4136</v>
      </c>
      <c r="G1530" s="2">
        <f>VLOOKUP(F1530,$L$1:$M$4,2,1)</f>
        <v>0.1</v>
      </c>
      <c r="H1530" s="2">
        <f t="shared" si="47"/>
        <v>7.8000000000000007</v>
      </c>
    </row>
    <row r="1531" spans="1:8" x14ac:dyDescent="0.25">
      <c r="A1531" s="1">
        <v>40950</v>
      </c>
      <c r="B1531" s="2" t="s">
        <v>33</v>
      </c>
      <c r="C1531">
        <v>53</v>
      </c>
      <c r="D1531">
        <f>VLOOKUP(YEAR($A1531),cennik__2[],2)</f>
        <v>2.25</v>
      </c>
      <c r="E1531">
        <f t="shared" si="46"/>
        <v>119.25</v>
      </c>
      <c r="F1531" s="2">
        <f>SUMIF(B$2:B1531, B1531, C$2:C1531)</f>
        <v>4186</v>
      </c>
      <c r="G1531" s="2">
        <f>VLOOKUP(F1531,$L$1:$M$4,2,1)</f>
        <v>0.1</v>
      </c>
      <c r="H1531" s="2">
        <f t="shared" si="47"/>
        <v>5.3000000000000007</v>
      </c>
    </row>
    <row r="1532" spans="1:8" x14ac:dyDescent="0.25">
      <c r="A1532" s="1">
        <v>40951</v>
      </c>
      <c r="B1532" s="2" t="s">
        <v>48</v>
      </c>
      <c r="C1532">
        <v>305</v>
      </c>
      <c r="D1532">
        <f>VLOOKUP(YEAR($A1532),cennik__2[],2)</f>
        <v>2.25</v>
      </c>
      <c r="E1532">
        <f t="shared" si="46"/>
        <v>686.25</v>
      </c>
      <c r="F1532" s="2">
        <f>SUMIF(B$2:B1532, B1532, C$2:C1532)</f>
        <v>19123</v>
      </c>
      <c r="G1532" s="2">
        <f>VLOOKUP(F1532,$L$1:$M$4,2,1)</f>
        <v>0.2</v>
      </c>
      <c r="H1532" s="2">
        <f t="shared" si="47"/>
        <v>61</v>
      </c>
    </row>
    <row r="1533" spans="1:8" x14ac:dyDescent="0.25">
      <c r="A1533" s="1">
        <v>40953</v>
      </c>
      <c r="B1533" s="2" t="s">
        <v>12</v>
      </c>
      <c r="C1533">
        <v>363</v>
      </c>
      <c r="D1533">
        <f>VLOOKUP(YEAR($A1533),cennik__2[],2)</f>
        <v>2.25</v>
      </c>
      <c r="E1533">
        <f t="shared" si="46"/>
        <v>816.75</v>
      </c>
      <c r="F1533" s="2">
        <f>SUMIF(B$2:B1533, B1533, C$2:C1533)</f>
        <v>18696</v>
      </c>
      <c r="G1533" s="2">
        <f>VLOOKUP(F1533,$L$1:$M$4,2,1)</f>
        <v>0.2</v>
      </c>
      <c r="H1533" s="2">
        <f t="shared" si="47"/>
        <v>72.600000000000009</v>
      </c>
    </row>
    <row r="1534" spans="1:8" x14ac:dyDescent="0.25">
      <c r="A1534" s="1">
        <v>40955</v>
      </c>
      <c r="B1534" s="2" t="s">
        <v>231</v>
      </c>
      <c r="C1534">
        <v>19</v>
      </c>
      <c r="D1534">
        <f>VLOOKUP(YEAR($A1534),cennik__2[],2)</f>
        <v>2.25</v>
      </c>
      <c r="E1534">
        <f t="shared" si="46"/>
        <v>42.75</v>
      </c>
      <c r="F1534" s="2">
        <f>SUMIF(B$2:B1534, B1534, C$2:C1534)</f>
        <v>19</v>
      </c>
      <c r="G1534" s="2">
        <f>VLOOKUP(F1534,$L$1:$M$4,2,1)</f>
        <v>0</v>
      </c>
      <c r="H1534" s="2">
        <f t="shared" si="47"/>
        <v>0</v>
      </c>
    </row>
    <row r="1535" spans="1:8" x14ac:dyDescent="0.25">
      <c r="A1535" s="1">
        <v>40955</v>
      </c>
      <c r="B1535" s="2" t="s">
        <v>105</v>
      </c>
      <c r="C1535">
        <v>248</v>
      </c>
      <c r="D1535">
        <f>VLOOKUP(YEAR($A1535),cennik__2[],2)</f>
        <v>2.25</v>
      </c>
      <c r="E1535">
        <f t="shared" si="46"/>
        <v>558</v>
      </c>
      <c r="F1535" s="2">
        <f>SUMIF(B$2:B1535, B1535, C$2:C1535)</f>
        <v>4372</v>
      </c>
      <c r="G1535" s="2">
        <f>VLOOKUP(F1535,$L$1:$M$4,2,1)</f>
        <v>0.1</v>
      </c>
      <c r="H1535" s="2">
        <f t="shared" si="47"/>
        <v>24.8</v>
      </c>
    </row>
    <row r="1536" spans="1:8" x14ac:dyDescent="0.25">
      <c r="A1536" s="1">
        <v>40955</v>
      </c>
      <c r="B1536" s="2" t="s">
        <v>22</v>
      </c>
      <c r="C1536">
        <v>64</v>
      </c>
      <c r="D1536">
        <f>VLOOKUP(YEAR($A1536),cennik__2[],2)</f>
        <v>2.25</v>
      </c>
      <c r="E1536">
        <f t="shared" si="46"/>
        <v>144</v>
      </c>
      <c r="F1536" s="2">
        <f>SUMIF(B$2:B1536, B1536, C$2:C1536)</f>
        <v>3545</v>
      </c>
      <c r="G1536" s="2">
        <f>VLOOKUP(F1536,$L$1:$M$4,2,1)</f>
        <v>0.1</v>
      </c>
      <c r="H1536" s="2">
        <f t="shared" si="47"/>
        <v>6.4</v>
      </c>
    </row>
    <row r="1537" spans="1:8" x14ac:dyDescent="0.25">
      <c r="A1537" s="1">
        <v>40956</v>
      </c>
      <c r="B1537" s="2" t="s">
        <v>53</v>
      </c>
      <c r="C1537">
        <v>288</v>
      </c>
      <c r="D1537">
        <f>VLOOKUP(YEAR($A1537),cennik__2[],2)</f>
        <v>2.25</v>
      </c>
      <c r="E1537">
        <f t="shared" si="46"/>
        <v>648</v>
      </c>
      <c r="F1537" s="2">
        <f>SUMIF(B$2:B1537, B1537, C$2:C1537)</f>
        <v>18455</v>
      </c>
      <c r="G1537" s="2">
        <f>VLOOKUP(F1537,$L$1:$M$4,2,1)</f>
        <v>0.2</v>
      </c>
      <c r="H1537" s="2">
        <f t="shared" si="47"/>
        <v>57.6</v>
      </c>
    </row>
    <row r="1538" spans="1:8" x14ac:dyDescent="0.25">
      <c r="A1538" s="1">
        <v>40957</v>
      </c>
      <c r="B1538" s="2" t="s">
        <v>147</v>
      </c>
      <c r="C1538">
        <v>18</v>
      </c>
      <c r="D1538">
        <f>VLOOKUP(YEAR($A1538),cennik__2[],2)</f>
        <v>2.25</v>
      </c>
      <c r="E1538">
        <f t="shared" ref="E1538:E1601" si="48">C1538*D1538</f>
        <v>40.5</v>
      </c>
      <c r="F1538" s="2">
        <f>SUMIF(B$2:B1538, B1538, C$2:C1538)</f>
        <v>36</v>
      </c>
      <c r="G1538" s="2">
        <f>VLOOKUP(F1538,$L$1:$M$4,2,1)</f>
        <v>0</v>
      </c>
      <c r="H1538" s="2">
        <f t="shared" ref="H1538:H1601" si="49">C1538*G1538</f>
        <v>0</v>
      </c>
    </row>
    <row r="1539" spans="1:8" x14ac:dyDescent="0.25">
      <c r="A1539" s="1">
        <v>40959</v>
      </c>
      <c r="B1539" s="2" t="s">
        <v>34</v>
      </c>
      <c r="C1539">
        <v>54</v>
      </c>
      <c r="D1539">
        <f>VLOOKUP(YEAR($A1539),cennik__2[],2)</f>
        <v>2.25</v>
      </c>
      <c r="E1539">
        <f t="shared" si="48"/>
        <v>121.5</v>
      </c>
      <c r="F1539" s="2">
        <f>SUMIF(B$2:B1539, B1539, C$2:C1539)</f>
        <v>1657</v>
      </c>
      <c r="G1539" s="2">
        <f>VLOOKUP(F1539,$L$1:$M$4,2,1)</f>
        <v>0.1</v>
      </c>
      <c r="H1539" s="2">
        <f t="shared" si="49"/>
        <v>5.4</v>
      </c>
    </row>
    <row r="1540" spans="1:8" x14ac:dyDescent="0.25">
      <c r="A1540" s="1">
        <v>40959</v>
      </c>
      <c r="B1540" s="2" t="s">
        <v>204</v>
      </c>
      <c r="C1540">
        <v>3</v>
      </c>
      <c r="D1540">
        <f>VLOOKUP(YEAR($A1540),cennik__2[],2)</f>
        <v>2.25</v>
      </c>
      <c r="E1540">
        <f t="shared" si="48"/>
        <v>6.75</v>
      </c>
      <c r="F1540" s="2">
        <f>SUMIF(B$2:B1540, B1540, C$2:C1540)</f>
        <v>16</v>
      </c>
      <c r="G1540" s="2">
        <f>VLOOKUP(F1540,$L$1:$M$4,2,1)</f>
        <v>0</v>
      </c>
      <c r="H1540" s="2">
        <f t="shared" si="49"/>
        <v>0</v>
      </c>
    </row>
    <row r="1541" spans="1:8" x14ac:dyDescent="0.25">
      <c r="A1541" s="1">
        <v>40960</v>
      </c>
      <c r="B1541" s="2" t="s">
        <v>68</v>
      </c>
      <c r="C1541">
        <v>9</v>
      </c>
      <c r="D1541">
        <f>VLOOKUP(YEAR($A1541),cennik__2[],2)</f>
        <v>2.25</v>
      </c>
      <c r="E1541">
        <f t="shared" si="48"/>
        <v>20.25</v>
      </c>
      <c r="F1541" s="2">
        <f>SUMIF(B$2:B1541, B1541, C$2:C1541)</f>
        <v>20</v>
      </c>
      <c r="G1541" s="2">
        <f>VLOOKUP(F1541,$L$1:$M$4,2,1)</f>
        <v>0</v>
      </c>
      <c r="H1541" s="2">
        <f t="shared" si="49"/>
        <v>0</v>
      </c>
    </row>
    <row r="1542" spans="1:8" x14ac:dyDescent="0.25">
      <c r="A1542" s="1">
        <v>40961</v>
      </c>
      <c r="B1542" s="2" t="s">
        <v>152</v>
      </c>
      <c r="C1542">
        <v>19</v>
      </c>
      <c r="D1542">
        <f>VLOOKUP(YEAR($A1542),cennik__2[],2)</f>
        <v>2.25</v>
      </c>
      <c r="E1542">
        <f t="shared" si="48"/>
        <v>42.75</v>
      </c>
      <c r="F1542" s="2">
        <f>SUMIF(B$2:B1542, B1542, C$2:C1542)</f>
        <v>38</v>
      </c>
      <c r="G1542" s="2">
        <f>VLOOKUP(F1542,$L$1:$M$4,2,1)</f>
        <v>0</v>
      </c>
      <c r="H1542" s="2">
        <f t="shared" si="49"/>
        <v>0</v>
      </c>
    </row>
    <row r="1543" spans="1:8" x14ac:dyDescent="0.25">
      <c r="A1543" s="1">
        <v>40961</v>
      </c>
      <c r="B1543" s="2" t="s">
        <v>29</v>
      </c>
      <c r="C1543">
        <v>198</v>
      </c>
      <c r="D1543">
        <f>VLOOKUP(YEAR($A1543),cennik__2[],2)</f>
        <v>2.25</v>
      </c>
      <c r="E1543">
        <f t="shared" si="48"/>
        <v>445.5</v>
      </c>
      <c r="F1543" s="2">
        <f>SUMIF(B$2:B1543, B1543, C$2:C1543)</f>
        <v>1128</v>
      </c>
      <c r="G1543" s="2">
        <f>VLOOKUP(F1543,$L$1:$M$4,2,1)</f>
        <v>0.1</v>
      </c>
      <c r="H1543" s="2">
        <f t="shared" si="49"/>
        <v>19.8</v>
      </c>
    </row>
    <row r="1544" spans="1:8" x14ac:dyDescent="0.25">
      <c r="A1544" s="1">
        <v>40966</v>
      </c>
      <c r="B1544" s="2" t="s">
        <v>8</v>
      </c>
      <c r="C1544">
        <v>417</v>
      </c>
      <c r="D1544">
        <f>VLOOKUP(YEAR($A1544),cennik__2[],2)</f>
        <v>2.25</v>
      </c>
      <c r="E1544">
        <f t="shared" si="48"/>
        <v>938.25</v>
      </c>
      <c r="F1544" s="2">
        <f>SUMIF(B$2:B1544, B1544, C$2:C1544)</f>
        <v>8670</v>
      </c>
      <c r="G1544" s="2">
        <f>VLOOKUP(F1544,$L$1:$M$4,2,1)</f>
        <v>0.1</v>
      </c>
      <c r="H1544" s="2">
        <f t="shared" si="49"/>
        <v>41.7</v>
      </c>
    </row>
    <row r="1545" spans="1:8" x14ac:dyDescent="0.25">
      <c r="A1545" s="1">
        <v>40971</v>
      </c>
      <c r="B1545" s="2" t="s">
        <v>105</v>
      </c>
      <c r="C1545">
        <v>221</v>
      </c>
      <c r="D1545">
        <f>VLOOKUP(YEAR($A1545),cennik__2[],2)</f>
        <v>2.25</v>
      </c>
      <c r="E1545">
        <f t="shared" si="48"/>
        <v>497.25</v>
      </c>
      <c r="F1545" s="2">
        <f>SUMIF(B$2:B1545, B1545, C$2:C1545)</f>
        <v>4593</v>
      </c>
      <c r="G1545" s="2">
        <f>VLOOKUP(F1545,$L$1:$M$4,2,1)</f>
        <v>0.1</v>
      </c>
      <c r="H1545" s="2">
        <f t="shared" si="49"/>
        <v>22.1</v>
      </c>
    </row>
    <row r="1546" spans="1:8" x14ac:dyDescent="0.25">
      <c r="A1546" s="1">
        <v>40971</v>
      </c>
      <c r="B1546" s="2" t="s">
        <v>21</v>
      </c>
      <c r="C1546">
        <v>53</v>
      </c>
      <c r="D1546">
        <f>VLOOKUP(YEAR($A1546),cennik__2[],2)</f>
        <v>2.25</v>
      </c>
      <c r="E1546">
        <f t="shared" si="48"/>
        <v>119.25</v>
      </c>
      <c r="F1546" s="2">
        <f>SUMIF(B$2:B1546, B1546, C$2:C1546)</f>
        <v>4189</v>
      </c>
      <c r="G1546" s="2">
        <f>VLOOKUP(F1546,$L$1:$M$4,2,1)</f>
        <v>0.1</v>
      </c>
      <c r="H1546" s="2">
        <f t="shared" si="49"/>
        <v>5.3000000000000007</v>
      </c>
    </row>
    <row r="1547" spans="1:8" x14ac:dyDescent="0.25">
      <c r="A1547" s="1">
        <v>40973</v>
      </c>
      <c r="B1547" s="2" t="s">
        <v>72</v>
      </c>
      <c r="C1547">
        <v>127</v>
      </c>
      <c r="D1547">
        <f>VLOOKUP(YEAR($A1547),cennik__2[],2)</f>
        <v>2.25</v>
      </c>
      <c r="E1547">
        <f t="shared" si="48"/>
        <v>285.75</v>
      </c>
      <c r="F1547" s="2">
        <f>SUMIF(B$2:B1547, B1547, C$2:C1547)</f>
        <v>2582</v>
      </c>
      <c r="G1547" s="2">
        <f>VLOOKUP(F1547,$L$1:$M$4,2,1)</f>
        <v>0.1</v>
      </c>
      <c r="H1547" s="2">
        <f t="shared" si="49"/>
        <v>12.700000000000001</v>
      </c>
    </row>
    <row r="1548" spans="1:8" x14ac:dyDescent="0.25">
      <c r="A1548" s="1">
        <v>40974</v>
      </c>
      <c r="B1548" s="2" t="s">
        <v>17</v>
      </c>
      <c r="C1548">
        <v>340</v>
      </c>
      <c r="D1548">
        <f>VLOOKUP(YEAR($A1548),cennik__2[],2)</f>
        <v>2.25</v>
      </c>
      <c r="E1548">
        <f t="shared" si="48"/>
        <v>765</v>
      </c>
      <c r="F1548" s="2">
        <f>SUMIF(B$2:B1548, B1548, C$2:C1548)</f>
        <v>17251</v>
      </c>
      <c r="G1548" s="2">
        <f>VLOOKUP(F1548,$L$1:$M$4,2,1)</f>
        <v>0.2</v>
      </c>
      <c r="H1548" s="2">
        <f t="shared" si="49"/>
        <v>68</v>
      </c>
    </row>
    <row r="1549" spans="1:8" x14ac:dyDescent="0.25">
      <c r="A1549" s="1">
        <v>40977</v>
      </c>
      <c r="B1549" s="2" t="s">
        <v>10</v>
      </c>
      <c r="C1549">
        <v>310</v>
      </c>
      <c r="D1549">
        <f>VLOOKUP(YEAR($A1549),cennik__2[],2)</f>
        <v>2.25</v>
      </c>
      <c r="E1549">
        <f t="shared" si="48"/>
        <v>697.5</v>
      </c>
      <c r="F1549" s="2">
        <f>SUMIF(B$2:B1549, B1549, C$2:C1549)</f>
        <v>19559</v>
      </c>
      <c r="G1549" s="2">
        <f>VLOOKUP(F1549,$L$1:$M$4,2,1)</f>
        <v>0.2</v>
      </c>
      <c r="H1549" s="2">
        <f t="shared" si="49"/>
        <v>62</v>
      </c>
    </row>
    <row r="1550" spans="1:8" x14ac:dyDescent="0.25">
      <c r="A1550" s="1">
        <v>40979</v>
      </c>
      <c r="B1550" s="2" t="s">
        <v>225</v>
      </c>
      <c r="C1550">
        <v>8</v>
      </c>
      <c r="D1550">
        <f>VLOOKUP(YEAR($A1550),cennik__2[],2)</f>
        <v>2.25</v>
      </c>
      <c r="E1550">
        <f t="shared" si="48"/>
        <v>18</v>
      </c>
      <c r="F1550" s="2">
        <f>SUMIF(B$2:B1550, B1550, C$2:C1550)</f>
        <v>20</v>
      </c>
      <c r="G1550" s="2">
        <f>VLOOKUP(F1550,$L$1:$M$4,2,1)</f>
        <v>0</v>
      </c>
      <c r="H1550" s="2">
        <f t="shared" si="49"/>
        <v>0</v>
      </c>
    </row>
    <row r="1551" spans="1:8" x14ac:dyDescent="0.25">
      <c r="A1551" s="1">
        <v>40980</v>
      </c>
      <c r="B1551" s="2" t="s">
        <v>64</v>
      </c>
      <c r="C1551">
        <v>132</v>
      </c>
      <c r="D1551">
        <f>VLOOKUP(YEAR($A1551),cennik__2[],2)</f>
        <v>2.25</v>
      </c>
      <c r="E1551">
        <f t="shared" si="48"/>
        <v>297</v>
      </c>
      <c r="F1551" s="2">
        <f>SUMIF(B$2:B1551, B1551, C$2:C1551)</f>
        <v>2292</v>
      </c>
      <c r="G1551" s="2">
        <f>VLOOKUP(F1551,$L$1:$M$4,2,1)</f>
        <v>0.1</v>
      </c>
      <c r="H1551" s="2">
        <f t="shared" si="49"/>
        <v>13.200000000000001</v>
      </c>
    </row>
    <row r="1552" spans="1:8" x14ac:dyDescent="0.25">
      <c r="A1552" s="1">
        <v>40980</v>
      </c>
      <c r="B1552" s="2" t="s">
        <v>29</v>
      </c>
      <c r="C1552">
        <v>168</v>
      </c>
      <c r="D1552">
        <f>VLOOKUP(YEAR($A1552),cennik__2[],2)</f>
        <v>2.25</v>
      </c>
      <c r="E1552">
        <f t="shared" si="48"/>
        <v>378</v>
      </c>
      <c r="F1552" s="2">
        <f>SUMIF(B$2:B1552, B1552, C$2:C1552)</f>
        <v>1296</v>
      </c>
      <c r="G1552" s="2">
        <f>VLOOKUP(F1552,$L$1:$M$4,2,1)</f>
        <v>0.1</v>
      </c>
      <c r="H1552" s="2">
        <f t="shared" si="49"/>
        <v>16.8</v>
      </c>
    </row>
    <row r="1553" spans="1:8" x14ac:dyDescent="0.25">
      <c r="A1553" s="1">
        <v>40982</v>
      </c>
      <c r="B1553" s="2" t="s">
        <v>29</v>
      </c>
      <c r="C1553">
        <v>49</v>
      </c>
      <c r="D1553">
        <f>VLOOKUP(YEAR($A1553),cennik__2[],2)</f>
        <v>2.25</v>
      </c>
      <c r="E1553">
        <f t="shared" si="48"/>
        <v>110.25</v>
      </c>
      <c r="F1553" s="2">
        <f>SUMIF(B$2:B1553, B1553, C$2:C1553)</f>
        <v>1345</v>
      </c>
      <c r="G1553" s="2">
        <f>VLOOKUP(F1553,$L$1:$M$4,2,1)</f>
        <v>0.1</v>
      </c>
      <c r="H1553" s="2">
        <f t="shared" si="49"/>
        <v>4.9000000000000004</v>
      </c>
    </row>
    <row r="1554" spans="1:8" x14ac:dyDescent="0.25">
      <c r="A1554" s="1">
        <v>40984</v>
      </c>
      <c r="B1554" s="2" t="s">
        <v>40</v>
      </c>
      <c r="C1554">
        <v>140</v>
      </c>
      <c r="D1554">
        <f>VLOOKUP(YEAR($A1554),cennik__2[],2)</f>
        <v>2.25</v>
      </c>
      <c r="E1554">
        <f t="shared" si="48"/>
        <v>315</v>
      </c>
      <c r="F1554" s="2">
        <f>SUMIF(B$2:B1554, B1554, C$2:C1554)</f>
        <v>3673</v>
      </c>
      <c r="G1554" s="2">
        <f>VLOOKUP(F1554,$L$1:$M$4,2,1)</f>
        <v>0.1</v>
      </c>
      <c r="H1554" s="2">
        <f t="shared" si="49"/>
        <v>14</v>
      </c>
    </row>
    <row r="1555" spans="1:8" x14ac:dyDescent="0.25">
      <c r="A1555" s="1">
        <v>40986</v>
      </c>
      <c r="B1555" s="2" t="s">
        <v>38</v>
      </c>
      <c r="C1555">
        <v>140</v>
      </c>
      <c r="D1555">
        <f>VLOOKUP(YEAR($A1555),cennik__2[],2)</f>
        <v>2.25</v>
      </c>
      <c r="E1555">
        <f t="shared" si="48"/>
        <v>315</v>
      </c>
      <c r="F1555" s="2">
        <f>SUMIF(B$2:B1555, B1555, C$2:C1555)</f>
        <v>3386</v>
      </c>
      <c r="G1555" s="2">
        <f>VLOOKUP(F1555,$L$1:$M$4,2,1)</f>
        <v>0.1</v>
      </c>
      <c r="H1555" s="2">
        <f t="shared" si="49"/>
        <v>14</v>
      </c>
    </row>
    <row r="1556" spans="1:8" x14ac:dyDescent="0.25">
      <c r="A1556" s="1">
        <v>40986</v>
      </c>
      <c r="B1556" s="2" t="s">
        <v>26</v>
      </c>
      <c r="C1556">
        <v>194</v>
      </c>
      <c r="D1556">
        <f>VLOOKUP(YEAR($A1556),cennik__2[],2)</f>
        <v>2.25</v>
      </c>
      <c r="E1556">
        <f t="shared" si="48"/>
        <v>436.5</v>
      </c>
      <c r="F1556" s="2">
        <f>SUMIF(B$2:B1556, B1556, C$2:C1556)</f>
        <v>3104</v>
      </c>
      <c r="G1556" s="2">
        <f>VLOOKUP(F1556,$L$1:$M$4,2,1)</f>
        <v>0.1</v>
      </c>
      <c r="H1556" s="2">
        <f t="shared" si="49"/>
        <v>19.400000000000002</v>
      </c>
    </row>
    <row r="1557" spans="1:8" x14ac:dyDescent="0.25">
      <c r="A1557" s="1">
        <v>40992</v>
      </c>
      <c r="B1557" s="2" t="s">
        <v>26</v>
      </c>
      <c r="C1557">
        <v>123</v>
      </c>
      <c r="D1557">
        <f>VLOOKUP(YEAR($A1557),cennik__2[],2)</f>
        <v>2.25</v>
      </c>
      <c r="E1557">
        <f t="shared" si="48"/>
        <v>276.75</v>
      </c>
      <c r="F1557" s="2">
        <f>SUMIF(B$2:B1557, B1557, C$2:C1557)</f>
        <v>3227</v>
      </c>
      <c r="G1557" s="2">
        <f>VLOOKUP(F1557,$L$1:$M$4,2,1)</f>
        <v>0.1</v>
      </c>
      <c r="H1557" s="2">
        <f t="shared" si="49"/>
        <v>12.3</v>
      </c>
    </row>
    <row r="1558" spans="1:8" x14ac:dyDescent="0.25">
      <c r="A1558" s="1">
        <v>40992</v>
      </c>
      <c r="B1558" s="2" t="s">
        <v>77</v>
      </c>
      <c r="C1558">
        <v>11</v>
      </c>
      <c r="D1558">
        <f>VLOOKUP(YEAR($A1558),cennik__2[],2)</f>
        <v>2.25</v>
      </c>
      <c r="E1558">
        <f t="shared" si="48"/>
        <v>24.75</v>
      </c>
      <c r="F1558" s="2">
        <f>SUMIF(B$2:B1558, B1558, C$2:C1558)</f>
        <v>28</v>
      </c>
      <c r="G1558" s="2">
        <f>VLOOKUP(F1558,$L$1:$M$4,2,1)</f>
        <v>0</v>
      </c>
      <c r="H1558" s="2">
        <f t="shared" si="49"/>
        <v>0</v>
      </c>
    </row>
    <row r="1559" spans="1:8" x14ac:dyDescent="0.25">
      <c r="A1559" s="1">
        <v>40994</v>
      </c>
      <c r="B1559" s="2" t="s">
        <v>153</v>
      </c>
      <c r="C1559">
        <v>1</v>
      </c>
      <c r="D1559">
        <f>VLOOKUP(YEAR($A1559),cennik__2[],2)</f>
        <v>2.25</v>
      </c>
      <c r="E1559">
        <f t="shared" si="48"/>
        <v>2.25</v>
      </c>
      <c r="F1559" s="2">
        <f>SUMIF(B$2:B1559, B1559, C$2:C1559)</f>
        <v>4</v>
      </c>
      <c r="G1559" s="2">
        <f>VLOOKUP(F1559,$L$1:$M$4,2,1)</f>
        <v>0</v>
      </c>
      <c r="H1559" s="2">
        <f t="shared" si="49"/>
        <v>0</v>
      </c>
    </row>
    <row r="1560" spans="1:8" x14ac:dyDescent="0.25">
      <c r="A1560" s="1">
        <v>40995</v>
      </c>
      <c r="B1560" s="2" t="s">
        <v>12</v>
      </c>
      <c r="C1560">
        <v>267</v>
      </c>
      <c r="D1560">
        <f>VLOOKUP(YEAR($A1560),cennik__2[],2)</f>
        <v>2.25</v>
      </c>
      <c r="E1560">
        <f t="shared" si="48"/>
        <v>600.75</v>
      </c>
      <c r="F1560" s="2">
        <f>SUMIF(B$2:B1560, B1560, C$2:C1560)</f>
        <v>18963</v>
      </c>
      <c r="G1560" s="2">
        <f>VLOOKUP(F1560,$L$1:$M$4,2,1)</f>
        <v>0.2</v>
      </c>
      <c r="H1560" s="2">
        <f t="shared" si="49"/>
        <v>53.400000000000006</v>
      </c>
    </row>
    <row r="1561" spans="1:8" x14ac:dyDescent="0.25">
      <c r="A1561" s="1">
        <v>40998</v>
      </c>
      <c r="B1561" s="2" t="s">
        <v>152</v>
      </c>
      <c r="C1561">
        <v>14</v>
      </c>
      <c r="D1561">
        <f>VLOOKUP(YEAR($A1561),cennik__2[],2)</f>
        <v>2.25</v>
      </c>
      <c r="E1561">
        <f t="shared" si="48"/>
        <v>31.5</v>
      </c>
      <c r="F1561" s="2">
        <f>SUMIF(B$2:B1561, B1561, C$2:C1561)</f>
        <v>52</v>
      </c>
      <c r="G1561" s="2">
        <f>VLOOKUP(F1561,$L$1:$M$4,2,1)</f>
        <v>0</v>
      </c>
      <c r="H1561" s="2">
        <f t="shared" si="49"/>
        <v>0</v>
      </c>
    </row>
    <row r="1562" spans="1:8" x14ac:dyDescent="0.25">
      <c r="A1562" s="1">
        <v>40999</v>
      </c>
      <c r="B1562" s="2" t="s">
        <v>23</v>
      </c>
      <c r="C1562">
        <v>160</v>
      </c>
      <c r="D1562">
        <f>VLOOKUP(YEAR($A1562),cennik__2[],2)</f>
        <v>2.25</v>
      </c>
      <c r="E1562">
        <f t="shared" si="48"/>
        <v>360</v>
      </c>
      <c r="F1562" s="2">
        <f>SUMIF(B$2:B1562, B1562, C$2:C1562)</f>
        <v>949</v>
      </c>
      <c r="G1562" s="2">
        <f>VLOOKUP(F1562,$L$1:$M$4,2,1)</f>
        <v>0.05</v>
      </c>
      <c r="H1562" s="2">
        <f t="shared" si="49"/>
        <v>8</v>
      </c>
    </row>
    <row r="1563" spans="1:8" x14ac:dyDescent="0.25">
      <c r="A1563" s="1">
        <v>40999</v>
      </c>
      <c r="B1563" s="2" t="s">
        <v>12</v>
      </c>
      <c r="C1563">
        <v>437</v>
      </c>
      <c r="D1563">
        <f>VLOOKUP(YEAR($A1563),cennik__2[],2)</f>
        <v>2.25</v>
      </c>
      <c r="E1563">
        <f t="shared" si="48"/>
        <v>983.25</v>
      </c>
      <c r="F1563" s="2">
        <f>SUMIF(B$2:B1563, B1563, C$2:C1563)</f>
        <v>19400</v>
      </c>
      <c r="G1563" s="2">
        <f>VLOOKUP(F1563,$L$1:$M$4,2,1)</f>
        <v>0.2</v>
      </c>
      <c r="H1563" s="2">
        <f t="shared" si="49"/>
        <v>87.4</v>
      </c>
    </row>
    <row r="1564" spans="1:8" x14ac:dyDescent="0.25">
      <c r="A1564" s="1">
        <v>41003</v>
      </c>
      <c r="B1564" s="2" t="s">
        <v>126</v>
      </c>
      <c r="C1564">
        <v>71</v>
      </c>
      <c r="D1564">
        <f>VLOOKUP(YEAR($A1564),cennik__2[],2)</f>
        <v>2.25</v>
      </c>
      <c r="E1564">
        <f t="shared" si="48"/>
        <v>159.75</v>
      </c>
      <c r="F1564" s="2">
        <f>SUMIF(B$2:B1564, B1564, C$2:C1564)</f>
        <v>741</v>
      </c>
      <c r="G1564" s="2">
        <f>VLOOKUP(F1564,$L$1:$M$4,2,1)</f>
        <v>0.05</v>
      </c>
      <c r="H1564" s="2">
        <f t="shared" si="49"/>
        <v>3.5500000000000003</v>
      </c>
    </row>
    <row r="1565" spans="1:8" x14ac:dyDescent="0.25">
      <c r="A1565" s="1">
        <v>41004</v>
      </c>
      <c r="B1565" s="2" t="s">
        <v>69</v>
      </c>
      <c r="C1565">
        <v>35</v>
      </c>
      <c r="D1565">
        <f>VLOOKUP(YEAR($A1565),cennik__2[],2)</f>
        <v>2.25</v>
      </c>
      <c r="E1565">
        <f t="shared" si="48"/>
        <v>78.75</v>
      </c>
      <c r="F1565" s="2">
        <f>SUMIF(B$2:B1565, B1565, C$2:C1565)</f>
        <v>2678</v>
      </c>
      <c r="G1565" s="2">
        <f>VLOOKUP(F1565,$L$1:$M$4,2,1)</f>
        <v>0.1</v>
      </c>
      <c r="H1565" s="2">
        <f t="shared" si="49"/>
        <v>3.5</v>
      </c>
    </row>
    <row r="1566" spans="1:8" x14ac:dyDescent="0.25">
      <c r="A1566" s="1">
        <v>41005</v>
      </c>
      <c r="B1566" s="2" t="s">
        <v>25</v>
      </c>
      <c r="C1566">
        <v>116</v>
      </c>
      <c r="D1566">
        <f>VLOOKUP(YEAR($A1566),cennik__2[],2)</f>
        <v>2.25</v>
      </c>
      <c r="E1566">
        <f t="shared" si="48"/>
        <v>261</v>
      </c>
      <c r="F1566" s="2">
        <f>SUMIF(B$2:B1566, B1566, C$2:C1566)</f>
        <v>18768</v>
      </c>
      <c r="G1566" s="2">
        <f>VLOOKUP(F1566,$L$1:$M$4,2,1)</f>
        <v>0.2</v>
      </c>
      <c r="H1566" s="2">
        <f t="shared" si="49"/>
        <v>23.200000000000003</v>
      </c>
    </row>
    <row r="1567" spans="1:8" x14ac:dyDescent="0.25">
      <c r="A1567" s="1">
        <v>41006</v>
      </c>
      <c r="B1567" s="2" t="s">
        <v>9</v>
      </c>
      <c r="C1567">
        <v>152</v>
      </c>
      <c r="D1567">
        <f>VLOOKUP(YEAR($A1567),cennik__2[],2)</f>
        <v>2.25</v>
      </c>
      <c r="E1567">
        <f t="shared" si="48"/>
        <v>342</v>
      </c>
      <c r="F1567" s="2">
        <f>SUMIF(B$2:B1567, B1567, C$2:C1567)</f>
        <v>2832</v>
      </c>
      <c r="G1567" s="2">
        <f>VLOOKUP(F1567,$L$1:$M$4,2,1)</f>
        <v>0.1</v>
      </c>
      <c r="H1567" s="2">
        <f t="shared" si="49"/>
        <v>15.200000000000001</v>
      </c>
    </row>
    <row r="1568" spans="1:8" x14ac:dyDescent="0.25">
      <c r="A1568" s="1">
        <v>41011</v>
      </c>
      <c r="B1568" s="2" t="s">
        <v>10</v>
      </c>
      <c r="C1568">
        <v>309</v>
      </c>
      <c r="D1568">
        <f>VLOOKUP(YEAR($A1568),cennik__2[],2)</f>
        <v>2.25</v>
      </c>
      <c r="E1568">
        <f t="shared" si="48"/>
        <v>695.25</v>
      </c>
      <c r="F1568" s="2">
        <f>SUMIF(B$2:B1568, B1568, C$2:C1568)</f>
        <v>19868</v>
      </c>
      <c r="G1568" s="2">
        <f>VLOOKUP(F1568,$L$1:$M$4,2,1)</f>
        <v>0.2</v>
      </c>
      <c r="H1568" s="2">
        <f t="shared" si="49"/>
        <v>61.800000000000004</v>
      </c>
    </row>
    <row r="1569" spans="1:8" x14ac:dyDescent="0.25">
      <c r="A1569" s="1">
        <v>41011</v>
      </c>
      <c r="B1569" s="2" t="s">
        <v>84</v>
      </c>
      <c r="C1569">
        <v>7</v>
      </c>
      <c r="D1569">
        <f>VLOOKUP(YEAR($A1569),cennik__2[],2)</f>
        <v>2.25</v>
      </c>
      <c r="E1569">
        <f t="shared" si="48"/>
        <v>15.75</v>
      </c>
      <c r="F1569" s="2">
        <f>SUMIF(B$2:B1569, B1569, C$2:C1569)</f>
        <v>45</v>
      </c>
      <c r="G1569" s="2">
        <f>VLOOKUP(F1569,$L$1:$M$4,2,1)</f>
        <v>0</v>
      </c>
      <c r="H1569" s="2">
        <f t="shared" si="49"/>
        <v>0</v>
      </c>
    </row>
    <row r="1570" spans="1:8" x14ac:dyDescent="0.25">
      <c r="A1570" s="1">
        <v>41011</v>
      </c>
      <c r="B1570" s="2" t="s">
        <v>105</v>
      </c>
      <c r="C1570">
        <v>353</v>
      </c>
      <c r="D1570">
        <f>VLOOKUP(YEAR($A1570),cennik__2[],2)</f>
        <v>2.25</v>
      </c>
      <c r="E1570">
        <f t="shared" si="48"/>
        <v>794.25</v>
      </c>
      <c r="F1570" s="2">
        <f>SUMIF(B$2:B1570, B1570, C$2:C1570)</f>
        <v>4946</v>
      </c>
      <c r="G1570" s="2">
        <f>VLOOKUP(F1570,$L$1:$M$4,2,1)</f>
        <v>0.1</v>
      </c>
      <c r="H1570" s="2">
        <f t="shared" si="49"/>
        <v>35.300000000000004</v>
      </c>
    </row>
    <row r="1571" spans="1:8" x14ac:dyDescent="0.25">
      <c r="A1571" s="1">
        <v>41012</v>
      </c>
      <c r="B1571" s="2" t="s">
        <v>190</v>
      </c>
      <c r="C1571">
        <v>3</v>
      </c>
      <c r="D1571">
        <f>VLOOKUP(YEAR($A1571),cennik__2[],2)</f>
        <v>2.25</v>
      </c>
      <c r="E1571">
        <f t="shared" si="48"/>
        <v>6.75</v>
      </c>
      <c r="F1571" s="2">
        <f>SUMIF(B$2:B1571, B1571, C$2:C1571)</f>
        <v>16</v>
      </c>
      <c r="G1571" s="2">
        <f>VLOOKUP(F1571,$L$1:$M$4,2,1)</f>
        <v>0</v>
      </c>
      <c r="H1571" s="2">
        <f t="shared" si="49"/>
        <v>0</v>
      </c>
    </row>
    <row r="1572" spans="1:8" x14ac:dyDescent="0.25">
      <c r="A1572" s="1">
        <v>41013</v>
      </c>
      <c r="B1572" s="2" t="s">
        <v>17</v>
      </c>
      <c r="C1572">
        <v>166</v>
      </c>
      <c r="D1572">
        <f>VLOOKUP(YEAR($A1572),cennik__2[],2)</f>
        <v>2.25</v>
      </c>
      <c r="E1572">
        <f t="shared" si="48"/>
        <v>373.5</v>
      </c>
      <c r="F1572" s="2">
        <f>SUMIF(B$2:B1572, B1572, C$2:C1572)</f>
        <v>17417</v>
      </c>
      <c r="G1572" s="2">
        <f>VLOOKUP(F1572,$L$1:$M$4,2,1)</f>
        <v>0.2</v>
      </c>
      <c r="H1572" s="2">
        <f t="shared" si="49"/>
        <v>33.200000000000003</v>
      </c>
    </row>
    <row r="1573" spans="1:8" x14ac:dyDescent="0.25">
      <c r="A1573" s="1">
        <v>41014</v>
      </c>
      <c r="B1573" s="2" t="s">
        <v>227</v>
      </c>
      <c r="C1573">
        <v>14</v>
      </c>
      <c r="D1573">
        <f>VLOOKUP(YEAR($A1573),cennik__2[],2)</f>
        <v>2.25</v>
      </c>
      <c r="E1573">
        <f t="shared" si="48"/>
        <v>31.5</v>
      </c>
      <c r="F1573" s="2">
        <f>SUMIF(B$2:B1573, B1573, C$2:C1573)</f>
        <v>18</v>
      </c>
      <c r="G1573" s="2">
        <f>VLOOKUP(F1573,$L$1:$M$4,2,1)</f>
        <v>0</v>
      </c>
      <c r="H1573" s="2">
        <f t="shared" si="49"/>
        <v>0</v>
      </c>
    </row>
    <row r="1574" spans="1:8" x14ac:dyDescent="0.25">
      <c r="A1574" s="1">
        <v>41014</v>
      </c>
      <c r="B1574" s="2" t="s">
        <v>9</v>
      </c>
      <c r="C1574">
        <v>141</v>
      </c>
      <c r="D1574">
        <f>VLOOKUP(YEAR($A1574),cennik__2[],2)</f>
        <v>2.25</v>
      </c>
      <c r="E1574">
        <f t="shared" si="48"/>
        <v>317.25</v>
      </c>
      <c r="F1574" s="2">
        <f>SUMIF(B$2:B1574, B1574, C$2:C1574)</f>
        <v>2973</v>
      </c>
      <c r="G1574" s="2">
        <f>VLOOKUP(F1574,$L$1:$M$4,2,1)</f>
        <v>0.1</v>
      </c>
      <c r="H1574" s="2">
        <f t="shared" si="49"/>
        <v>14.100000000000001</v>
      </c>
    </row>
    <row r="1575" spans="1:8" x14ac:dyDescent="0.25">
      <c r="A1575" s="1">
        <v>41014</v>
      </c>
      <c r="B1575" s="2" t="s">
        <v>232</v>
      </c>
      <c r="C1575">
        <v>15</v>
      </c>
      <c r="D1575">
        <f>VLOOKUP(YEAR($A1575),cennik__2[],2)</f>
        <v>2.25</v>
      </c>
      <c r="E1575">
        <f t="shared" si="48"/>
        <v>33.75</v>
      </c>
      <c r="F1575" s="2">
        <f>SUMIF(B$2:B1575, B1575, C$2:C1575)</f>
        <v>15</v>
      </c>
      <c r="G1575" s="2">
        <f>VLOOKUP(F1575,$L$1:$M$4,2,1)</f>
        <v>0</v>
      </c>
      <c r="H1575" s="2">
        <f t="shared" si="49"/>
        <v>0</v>
      </c>
    </row>
    <row r="1576" spans="1:8" x14ac:dyDescent="0.25">
      <c r="A1576" s="1">
        <v>41020</v>
      </c>
      <c r="B1576" s="2" t="s">
        <v>25</v>
      </c>
      <c r="C1576">
        <v>157</v>
      </c>
      <c r="D1576">
        <f>VLOOKUP(YEAR($A1576),cennik__2[],2)</f>
        <v>2.25</v>
      </c>
      <c r="E1576">
        <f t="shared" si="48"/>
        <v>353.25</v>
      </c>
      <c r="F1576" s="2">
        <f>SUMIF(B$2:B1576, B1576, C$2:C1576)</f>
        <v>18925</v>
      </c>
      <c r="G1576" s="2">
        <f>VLOOKUP(F1576,$L$1:$M$4,2,1)</f>
        <v>0.2</v>
      </c>
      <c r="H1576" s="2">
        <f t="shared" si="49"/>
        <v>31.400000000000002</v>
      </c>
    </row>
    <row r="1577" spans="1:8" x14ac:dyDescent="0.25">
      <c r="A1577" s="1">
        <v>41025</v>
      </c>
      <c r="B1577" s="2" t="s">
        <v>12</v>
      </c>
      <c r="C1577">
        <v>191</v>
      </c>
      <c r="D1577">
        <f>VLOOKUP(YEAR($A1577),cennik__2[],2)</f>
        <v>2.25</v>
      </c>
      <c r="E1577">
        <f t="shared" si="48"/>
        <v>429.75</v>
      </c>
      <c r="F1577" s="2">
        <f>SUMIF(B$2:B1577, B1577, C$2:C1577)</f>
        <v>19591</v>
      </c>
      <c r="G1577" s="2">
        <f>VLOOKUP(F1577,$L$1:$M$4,2,1)</f>
        <v>0.2</v>
      </c>
      <c r="H1577" s="2">
        <f t="shared" si="49"/>
        <v>38.200000000000003</v>
      </c>
    </row>
    <row r="1578" spans="1:8" x14ac:dyDescent="0.25">
      <c r="A1578" s="1">
        <v>41026</v>
      </c>
      <c r="B1578" s="2" t="s">
        <v>39</v>
      </c>
      <c r="C1578">
        <v>7</v>
      </c>
      <c r="D1578">
        <f>VLOOKUP(YEAR($A1578),cennik__2[],2)</f>
        <v>2.25</v>
      </c>
      <c r="E1578">
        <f t="shared" si="48"/>
        <v>15.75</v>
      </c>
      <c r="F1578" s="2">
        <f>SUMIF(B$2:B1578, B1578, C$2:C1578)</f>
        <v>48</v>
      </c>
      <c r="G1578" s="2">
        <f>VLOOKUP(F1578,$L$1:$M$4,2,1)</f>
        <v>0</v>
      </c>
      <c r="H1578" s="2">
        <f t="shared" si="49"/>
        <v>0</v>
      </c>
    </row>
    <row r="1579" spans="1:8" x14ac:dyDescent="0.25">
      <c r="A1579" s="1">
        <v>41027</v>
      </c>
      <c r="B1579" s="2" t="s">
        <v>29</v>
      </c>
      <c r="C1579">
        <v>200</v>
      </c>
      <c r="D1579">
        <f>VLOOKUP(YEAR($A1579),cennik__2[],2)</f>
        <v>2.25</v>
      </c>
      <c r="E1579">
        <f t="shared" si="48"/>
        <v>450</v>
      </c>
      <c r="F1579" s="2">
        <f>SUMIF(B$2:B1579, B1579, C$2:C1579)</f>
        <v>1545</v>
      </c>
      <c r="G1579" s="2">
        <f>VLOOKUP(F1579,$L$1:$M$4,2,1)</f>
        <v>0.1</v>
      </c>
      <c r="H1579" s="2">
        <f t="shared" si="49"/>
        <v>20</v>
      </c>
    </row>
    <row r="1580" spans="1:8" x14ac:dyDescent="0.25">
      <c r="A1580" s="1">
        <v>41033</v>
      </c>
      <c r="B1580" s="2" t="s">
        <v>152</v>
      </c>
      <c r="C1580">
        <v>15</v>
      </c>
      <c r="D1580">
        <f>VLOOKUP(YEAR($A1580),cennik__2[],2)</f>
        <v>2.25</v>
      </c>
      <c r="E1580">
        <f t="shared" si="48"/>
        <v>33.75</v>
      </c>
      <c r="F1580" s="2">
        <f>SUMIF(B$2:B1580, B1580, C$2:C1580)</f>
        <v>67</v>
      </c>
      <c r="G1580" s="2">
        <f>VLOOKUP(F1580,$L$1:$M$4,2,1)</f>
        <v>0</v>
      </c>
      <c r="H1580" s="2">
        <f t="shared" si="49"/>
        <v>0</v>
      </c>
    </row>
    <row r="1581" spans="1:8" x14ac:dyDescent="0.25">
      <c r="A1581" s="1">
        <v>41033</v>
      </c>
      <c r="B1581" s="2" t="s">
        <v>174</v>
      </c>
      <c r="C1581">
        <v>7</v>
      </c>
      <c r="D1581">
        <f>VLOOKUP(YEAR($A1581),cennik__2[],2)</f>
        <v>2.25</v>
      </c>
      <c r="E1581">
        <f t="shared" si="48"/>
        <v>15.75</v>
      </c>
      <c r="F1581" s="2">
        <f>SUMIF(B$2:B1581, B1581, C$2:C1581)</f>
        <v>9</v>
      </c>
      <c r="G1581" s="2">
        <f>VLOOKUP(F1581,$L$1:$M$4,2,1)</f>
        <v>0</v>
      </c>
      <c r="H1581" s="2">
        <f t="shared" si="49"/>
        <v>0</v>
      </c>
    </row>
    <row r="1582" spans="1:8" x14ac:dyDescent="0.25">
      <c r="A1582" s="1">
        <v>41033</v>
      </c>
      <c r="B1582" s="2" t="s">
        <v>17</v>
      </c>
      <c r="C1582">
        <v>235</v>
      </c>
      <c r="D1582">
        <f>VLOOKUP(YEAR($A1582),cennik__2[],2)</f>
        <v>2.25</v>
      </c>
      <c r="E1582">
        <f t="shared" si="48"/>
        <v>528.75</v>
      </c>
      <c r="F1582" s="2">
        <f>SUMIF(B$2:B1582, B1582, C$2:C1582)</f>
        <v>17652</v>
      </c>
      <c r="G1582" s="2">
        <f>VLOOKUP(F1582,$L$1:$M$4,2,1)</f>
        <v>0.2</v>
      </c>
      <c r="H1582" s="2">
        <f t="shared" si="49"/>
        <v>47</v>
      </c>
    </row>
    <row r="1583" spans="1:8" x14ac:dyDescent="0.25">
      <c r="A1583" s="1">
        <v>41034</v>
      </c>
      <c r="B1583" s="2" t="s">
        <v>53</v>
      </c>
      <c r="C1583">
        <v>301</v>
      </c>
      <c r="D1583">
        <f>VLOOKUP(YEAR($A1583),cennik__2[],2)</f>
        <v>2.25</v>
      </c>
      <c r="E1583">
        <f t="shared" si="48"/>
        <v>677.25</v>
      </c>
      <c r="F1583" s="2">
        <f>SUMIF(B$2:B1583, B1583, C$2:C1583)</f>
        <v>18756</v>
      </c>
      <c r="G1583" s="2">
        <f>VLOOKUP(F1583,$L$1:$M$4,2,1)</f>
        <v>0.2</v>
      </c>
      <c r="H1583" s="2">
        <f t="shared" si="49"/>
        <v>60.2</v>
      </c>
    </row>
    <row r="1584" spans="1:8" x14ac:dyDescent="0.25">
      <c r="A1584" s="1">
        <v>41036</v>
      </c>
      <c r="B1584" s="2" t="s">
        <v>8</v>
      </c>
      <c r="C1584">
        <v>136</v>
      </c>
      <c r="D1584">
        <f>VLOOKUP(YEAR($A1584),cennik__2[],2)</f>
        <v>2.25</v>
      </c>
      <c r="E1584">
        <f t="shared" si="48"/>
        <v>306</v>
      </c>
      <c r="F1584" s="2">
        <f>SUMIF(B$2:B1584, B1584, C$2:C1584)</f>
        <v>8806</v>
      </c>
      <c r="G1584" s="2">
        <f>VLOOKUP(F1584,$L$1:$M$4,2,1)</f>
        <v>0.1</v>
      </c>
      <c r="H1584" s="2">
        <f t="shared" si="49"/>
        <v>13.600000000000001</v>
      </c>
    </row>
    <row r="1585" spans="1:8" x14ac:dyDescent="0.25">
      <c r="A1585" s="1">
        <v>41036</v>
      </c>
      <c r="B1585" s="2" t="s">
        <v>129</v>
      </c>
      <c r="C1585">
        <v>5</v>
      </c>
      <c r="D1585">
        <f>VLOOKUP(YEAR($A1585),cennik__2[],2)</f>
        <v>2.25</v>
      </c>
      <c r="E1585">
        <f t="shared" si="48"/>
        <v>11.25</v>
      </c>
      <c r="F1585" s="2">
        <f>SUMIF(B$2:B1585, B1585, C$2:C1585)</f>
        <v>50</v>
      </c>
      <c r="G1585" s="2">
        <f>VLOOKUP(F1585,$L$1:$M$4,2,1)</f>
        <v>0</v>
      </c>
      <c r="H1585" s="2">
        <f t="shared" si="49"/>
        <v>0</v>
      </c>
    </row>
    <row r="1586" spans="1:8" x14ac:dyDescent="0.25">
      <c r="A1586" s="1">
        <v>41037</v>
      </c>
      <c r="B1586" s="2" t="s">
        <v>10</v>
      </c>
      <c r="C1586">
        <v>280</v>
      </c>
      <c r="D1586">
        <f>VLOOKUP(YEAR($A1586),cennik__2[],2)</f>
        <v>2.25</v>
      </c>
      <c r="E1586">
        <f t="shared" si="48"/>
        <v>630</v>
      </c>
      <c r="F1586" s="2">
        <f>SUMIF(B$2:B1586, B1586, C$2:C1586)</f>
        <v>20148</v>
      </c>
      <c r="G1586" s="2">
        <f>VLOOKUP(F1586,$L$1:$M$4,2,1)</f>
        <v>0.2</v>
      </c>
      <c r="H1586" s="2">
        <f t="shared" si="49"/>
        <v>56</v>
      </c>
    </row>
    <row r="1587" spans="1:8" x14ac:dyDescent="0.25">
      <c r="A1587" s="1">
        <v>41037</v>
      </c>
      <c r="B1587" s="2" t="s">
        <v>68</v>
      </c>
      <c r="C1587">
        <v>3</v>
      </c>
      <c r="D1587">
        <f>VLOOKUP(YEAR($A1587),cennik__2[],2)</f>
        <v>2.25</v>
      </c>
      <c r="E1587">
        <f t="shared" si="48"/>
        <v>6.75</v>
      </c>
      <c r="F1587" s="2">
        <f>SUMIF(B$2:B1587, B1587, C$2:C1587)</f>
        <v>23</v>
      </c>
      <c r="G1587" s="2">
        <f>VLOOKUP(F1587,$L$1:$M$4,2,1)</f>
        <v>0</v>
      </c>
      <c r="H1587" s="2">
        <f t="shared" si="49"/>
        <v>0</v>
      </c>
    </row>
    <row r="1588" spans="1:8" x14ac:dyDescent="0.25">
      <c r="A1588" s="1">
        <v>41040</v>
      </c>
      <c r="B1588" s="2" t="s">
        <v>209</v>
      </c>
      <c r="C1588">
        <v>14</v>
      </c>
      <c r="D1588">
        <f>VLOOKUP(YEAR($A1588),cennik__2[],2)</f>
        <v>2.25</v>
      </c>
      <c r="E1588">
        <f t="shared" si="48"/>
        <v>31.5</v>
      </c>
      <c r="F1588" s="2">
        <f>SUMIF(B$2:B1588, B1588, C$2:C1588)</f>
        <v>15</v>
      </c>
      <c r="G1588" s="2">
        <f>VLOOKUP(F1588,$L$1:$M$4,2,1)</f>
        <v>0</v>
      </c>
      <c r="H1588" s="2">
        <f t="shared" si="49"/>
        <v>0</v>
      </c>
    </row>
    <row r="1589" spans="1:8" x14ac:dyDescent="0.25">
      <c r="A1589" s="1">
        <v>41041</v>
      </c>
      <c r="B1589" s="2" t="s">
        <v>13</v>
      </c>
      <c r="C1589">
        <v>79</v>
      </c>
      <c r="D1589">
        <f>VLOOKUP(YEAR($A1589),cennik__2[],2)</f>
        <v>2.25</v>
      </c>
      <c r="E1589">
        <f t="shared" si="48"/>
        <v>177.75</v>
      </c>
      <c r="F1589" s="2">
        <f>SUMIF(B$2:B1589, B1589, C$2:C1589)</f>
        <v>3341</v>
      </c>
      <c r="G1589" s="2">
        <f>VLOOKUP(F1589,$L$1:$M$4,2,1)</f>
        <v>0.1</v>
      </c>
      <c r="H1589" s="2">
        <f t="shared" si="49"/>
        <v>7.9</v>
      </c>
    </row>
    <row r="1590" spans="1:8" x14ac:dyDescent="0.25">
      <c r="A1590" s="1">
        <v>41042</v>
      </c>
      <c r="B1590" s="2" t="s">
        <v>176</v>
      </c>
      <c r="C1590">
        <v>86</v>
      </c>
      <c r="D1590">
        <f>VLOOKUP(YEAR($A1590),cennik__2[],2)</f>
        <v>2.25</v>
      </c>
      <c r="E1590">
        <f t="shared" si="48"/>
        <v>193.5</v>
      </c>
      <c r="F1590" s="2">
        <f>SUMIF(B$2:B1590, B1590, C$2:C1590)</f>
        <v>491</v>
      </c>
      <c r="G1590" s="2">
        <f>VLOOKUP(F1590,$L$1:$M$4,2,1)</f>
        <v>0.05</v>
      </c>
      <c r="H1590" s="2">
        <f t="shared" si="49"/>
        <v>4.3</v>
      </c>
    </row>
    <row r="1591" spans="1:8" x14ac:dyDescent="0.25">
      <c r="A1591" s="1">
        <v>41042</v>
      </c>
      <c r="B1591" s="2" t="s">
        <v>26</v>
      </c>
      <c r="C1591">
        <v>70</v>
      </c>
      <c r="D1591">
        <f>VLOOKUP(YEAR($A1591),cennik__2[],2)</f>
        <v>2.25</v>
      </c>
      <c r="E1591">
        <f t="shared" si="48"/>
        <v>157.5</v>
      </c>
      <c r="F1591" s="2">
        <f>SUMIF(B$2:B1591, B1591, C$2:C1591)</f>
        <v>3297</v>
      </c>
      <c r="G1591" s="2">
        <f>VLOOKUP(F1591,$L$1:$M$4,2,1)</f>
        <v>0.1</v>
      </c>
      <c r="H1591" s="2">
        <f t="shared" si="49"/>
        <v>7</v>
      </c>
    </row>
    <row r="1592" spans="1:8" x14ac:dyDescent="0.25">
      <c r="A1592" s="1">
        <v>41043</v>
      </c>
      <c r="B1592" s="2" t="s">
        <v>23</v>
      </c>
      <c r="C1592">
        <v>189</v>
      </c>
      <c r="D1592">
        <f>VLOOKUP(YEAR($A1592),cennik__2[],2)</f>
        <v>2.25</v>
      </c>
      <c r="E1592">
        <f t="shared" si="48"/>
        <v>425.25</v>
      </c>
      <c r="F1592" s="2">
        <f>SUMIF(B$2:B1592, B1592, C$2:C1592)</f>
        <v>1138</v>
      </c>
      <c r="G1592" s="2">
        <f>VLOOKUP(F1592,$L$1:$M$4,2,1)</f>
        <v>0.1</v>
      </c>
      <c r="H1592" s="2">
        <f t="shared" si="49"/>
        <v>18.900000000000002</v>
      </c>
    </row>
    <row r="1593" spans="1:8" x14ac:dyDescent="0.25">
      <c r="A1593" s="1">
        <v>41043</v>
      </c>
      <c r="B1593" s="2" t="s">
        <v>58</v>
      </c>
      <c r="C1593">
        <v>111</v>
      </c>
      <c r="D1593">
        <f>VLOOKUP(YEAR($A1593),cennik__2[],2)</f>
        <v>2.25</v>
      </c>
      <c r="E1593">
        <f t="shared" si="48"/>
        <v>249.75</v>
      </c>
      <c r="F1593" s="2">
        <f>SUMIF(B$2:B1593, B1593, C$2:C1593)</f>
        <v>3661</v>
      </c>
      <c r="G1593" s="2">
        <f>VLOOKUP(F1593,$L$1:$M$4,2,1)</f>
        <v>0.1</v>
      </c>
      <c r="H1593" s="2">
        <f t="shared" si="49"/>
        <v>11.100000000000001</v>
      </c>
    </row>
    <row r="1594" spans="1:8" x14ac:dyDescent="0.25">
      <c r="A1594" s="1">
        <v>41046</v>
      </c>
      <c r="B1594" s="2" t="s">
        <v>22</v>
      </c>
      <c r="C1594">
        <v>158</v>
      </c>
      <c r="D1594">
        <f>VLOOKUP(YEAR($A1594),cennik__2[],2)</f>
        <v>2.25</v>
      </c>
      <c r="E1594">
        <f t="shared" si="48"/>
        <v>355.5</v>
      </c>
      <c r="F1594" s="2">
        <f>SUMIF(B$2:B1594, B1594, C$2:C1594)</f>
        <v>3703</v>
      </c>
      <c r="G1594" s="2">
        <f>VLOOKUP(F1594,$L$1:$M$4,2,1)</f>
        <v>0.1</v>
      </c>
      <c r="H1594" s="2">
        <f t="shared" si="49"/>
        <v>15.8</v>
      </c>
    </row>
    <row r="1595" spans="1:8" x14ac:dyDescent="0.25">
      <c r="A1595" s="1">
        <v>41051</v>
      </c>
      <c r="B1595" s="2" t="s">
        <v>69</v>
      </c>
      <c r="C1595">
        <v>172</v>
      </c>
      <c r="D1595">
        <f>VLOOKUP(YEAR($A1595),cennik__2[],2)</f>
        <v>2.25</v>
      </c>
      <c r="E1595">
        <f t="shared" si="48"/>
        <v>387</v>
      </c>
      <c r="F1595" s="2">
        <f>SUMIF(B$2:B1595, B1595, C$2:C1595)</f>
        <v>2850</v>
      </c>
      <c r="G1595" s="2">
        <f>VLOOKUP(F1595,$L$1:$M$4,2,1)</f>
        <v>0.1</v>
      </c>
      <c r="H1595" s="2">
        <f t="shared" si="49"/>
        <v>17.2</v>
      </c>
    </row>
    <row r="1596" spans="1:8" x14ac:dyDescent="0.25">
      <c r="A1596" s="1">
        <v>41052</v>
      </c>
      <c r="B1596" s="2" t="s">
        <v>53</v>
      </c>
      <c r="C1596">
        <v>179</v>
      </c>
      <c r="D1596">
        <f>VLOOKUP(YEAR($A1596),cennik__2[],2)</f>
        <v>2.25</v>
      </c>
      <c r="E1596">
        <f t="shared" si="48"/>
        <v>402.75</v>
      </c>
      <c r="F1596" s="2">
        <f>SUMIF(B$2:B1596, B1596, C$2:C1596)</f>
        <v>18935</v>
      </c>
      <c r="G1596" s="2">
        <f>VLOOKUP(F1596,$L$1:$M$4,2,1)</f>
        <v>0.2</v>
      </c>
      <c r="H1596" s="2">
        <f t="shared" si="49"/>
        <v>35.800000000000004</v>
      </c>
    </row>
    <row r="1597" spans="1:8" x14ac:dyDescent="0.25">
      <c r="A1597" s="1">
        <v>41053</v>
      </c>
      <c r="B1597" s="2" t="s">
        <v>107</v>
      </c>
      <c r="C1597">
        <v>19</v>
      </c>
      <c r="D1597">
        <f>VLOOKUP(YEAR($A1597),cennik__2[],2)</f>
        <v>2.25</v>
      </c>
      <c r="E1597">
        <f t="shared" si="48"/>
        <v>42.75</v>
      </c>
      <c r="F1597" s="2">
        <f>SUMIF(B$2:B1597, B1597, C$2:C1597)</f>
        <v>23</v>
      </c>
      <c r="G1597" s="2">
        <f>VLOOKUP(F1597,$L$1:$M$4,2,1)</f>
        <v>0</v>
      </c>
      <c r="H1597" s="2">
        <f t="shared" si="49"/>
        <v>0</v>
      </c>
    </row>
    <row r="1598" spans="1:8" x14ac:dyDescent="0.25">
      <c r="A1598" s="1">
        <v>41053</v>
      </c>
      <c r="B1598" s="2" t="s">
        <v>31</v>
      </c>
      <c r="C1598">
        <v>57</v>
      </c>
      <c r="D1598">
        <f>VLOOKUP(YEAR($A1598),cennik__2[],2)</f>
        <v>2.25</v>
      </c>
      <c r="E1598">
        <f t="shared" si="48"/>
        <v>128.25</v>
      </c>
      <c r="F1598" s="2">
        <f>SUMIF(B$2:B1598, B1598, C$2:C1598)</f>
        <v>3445</v>
      </c>
      <c r="G1598" s="2">
        <f>VLOOKUP(F1598,$L$1:$M$4,2,1)</f>
        <v>0.1</v>
      </c>
      <c r="H1598" s="2">
        <f t="shared" si="49"/>
        <v>5.7</v>
      </c>
    </row>
    <row r="1599" spans="1:8" x14ac:dyDescent="0.25">
      <c r="A1599" s="1">
        <v>41054</v>
      </c>
      <c r="B1599" s="2" t="s">
        <v>53</v>
      </c>
      <c r="C1599">
        <v>335</v>
      </c>
      <c r="D1599">
        <f>VLOOKUP(YEAR($A1599),cennik__2[],2)</f>
        <v>2.25</v>
      </c>
      <c r="E1599">
        <f t="shared" si="48"/>
        <v>753.75</v>
      </c>
      <c r="F1599" s="2">
        <f>SUMIF(B$2:B1599, B1599, C$2:C1599)</f>
        <v>19270</v>
      </c>
      <c r="G1599" s="2">
        <f>VLOOKUP(F1599,$L$1:$M$4,2,1)</f>
        <v>0.2</v>
      </c>
      <c r="H1599" s="2">
        <f t="shared" si="49"/>
        <v>67</v>
      </c>
    </row>
    <row r="1600" spans="1:8" x14ac:dyDescent="0.25">
      <c r="A1600" s="1">
        <v>41060</v>
      </c>
      <c r="B1600" s="2" t="s">
        <v>167</v>
      </c>
      <c r="C1600">
        <v>12</v>
      </c>
      <c r="D1600">
        <f>VLOOKUP(YEAR($A1600),cennik__2[],2)</f>
        <v>2.25</v>
      </c>
      <c r="E1600">
        <f t="shared" si="48"/>
        <v>27</v>
      </c>
      <c r="F1600" s="2">
        <f>SUMIF(B$2:B1600, B1600, C$2:C1600)</f>
        <v>39</v>
      </c>
      <c r="G1600" s="2">
        <f>VLOOKUP(F1600,$L$1:$M$4,2,1)</f>
        <v>0</v>
      </c>
      <c r="H1600" s="2">
        <f t="shared" si="49"/>
        <v>0</v>
      </c>
    </row>
    <row r="1601" spans="1:8" x14ac:dyDescent="0.25">
      <c r="A1601" s="1">
        <v>41061</v>
      </c>
      <c r="B1601" s="2" t="s">
        <v>128</v>
      </c>
      <c r="C1601">
        <v>2</v>
      </c>
      <c r="D1601">
        <f>VLOOKUP(YEAR($A1601),cennik__2[],2)</f>
        <v>2.25</v>
      </c>
      <c r="E1601">
        <f t="shared" si="48"/>
        <v>4.5</v>
      </c>
      <c r="F1601" s="2">
        <f>SUMIF(B$2:B1601, B1601, C$2:C1601)</f>
        <v>10</v>
      </c>
      <c r="G1601" s="2">
        <f>VLOOKUP(F1601,$L$1:$M$4,2,1)</f>
        <v>0</v>
      </c>
      <c r="H1601" s="2">
        <f t="shared" si="49"/>
        <v>0</v>
      </c>
    </row>
    <row r="1602" spans="1:8" x14ac:dyDescent="0.25">
      <c r="A1602" s="1">
        <v>41061</v>
      </c>
      <c r="B1602" s="2" t="s">
        <v>53</v>
      </c>
      <c r="C1602">
        <v>237</v>
      </c>
      <c r="D1602">
        <f>VLOOKUP(YEAR($A1602),cennik__2[],2)</f>
        <v>2.25</v>
      </c>
      <c r="E1602">
        <f t="shared" ref="E1602:E1665" si="50">C1602*D1602</f>
        <v>533.25</v>
      </c>
      <c r="F1602" s="2">
        <f>SUMIF(B$2:B1602, B1602, C$2:C1602)</f>
        <v>19507</v>
      </c>
      <c r="G1602" s="2">
        <f>VLOOKUP(F1602,$L$1:$M$4,2,1)</f>
        <v>0.2</v>
      </c>
      <c r="H1602" s="2">
        <f t="shared" ref="H1602:H1665" si="51">C1602*G1602</f>
        <v>47.400000000000006</v>
      </c>
    </row>
    <row r="1603" spans="1:8" x14ac:dyDescent="0.25">
      <c r="A1603" s="1">
        <v>41064</v>
      </c>
      <c r="B1603" s="2" t="s">
        <v>10</v>
      </c>
      <c r="C1603">
        <v>482</v>
      </c>
      <c r="D1603">
        <f>VLOOKUP(YEAR($A1603),cennik__2[],2)</f>
        <v>2.25</v>
      </c>
      <c r="E1603">
        <f t="shared" si="50"/>
        <v>1084.5</v>
      </c>
      <c r="F1603" s="2">
        <f>SUMIF(B$2:B1603, B1603, C$2:C1603)</f>
        <v>20630</v>
      </c>
      <c r="G1603" s="2">
        <f>VLOOKUP(F1603,$L$1:$M$4,2,1)</f>
        <v>0.2</v>
      </c>
      <c r="H1603" s="2">
        <f t="shared" si="51"/>
        <v>96.4</v>
      </c>
    </row>
    <row r="1604" spans="1:8" x14ac:dyDescent="0.25">
      <c r="A1604" s="1">
        <v>41064</v>
      </c>
      <c r="B1604" s="2" t="s">
        <v>128</v>
      </c>
      <c r="C1604">
        <v>8</v>
      </c>
      <c r="D1604">
        <f>VLOOKUP(YEAR($A1604),cennik__2[],2)</f>
        <v>2.25</v>
      </c>
      <c r="E1604">
        <f t="shared" si="50"/>
        <v>18</v>
      </c>
      <c r="F1604" s="2">
        <f>SUMIF(B$2:B1604, B1604, C$2:C1604)</f>
        <v>18</v>
      </c>
      <c r="G1604" s="2">
        <f>VLOOKUP(F1604,$L$1:$M$4,2,1)</f>
        <v>0</v>
      </c>
      <c r="H1604" s="2">
        <f t="shared" si="51"/>
        <v>0</v>
      </c>
    </row>
    <row r="1605" spans="1:8" x14ac:dyDescent="0.25">
      <c r="A1605" s="1">
        <v>41067</v>
      </c>
      <c r="B1605" s="2" t="s">
        <v>38</v>
      </c>
      <c r="C1605">
        <v>147</v>
      </c>
      <c r="D1605">
        <f>VLOOKUP(YEAR($A1605),cennik__2[],2)</f>
        <v>2.25</v>
      </c>
      <c r="E1605">
        <f t="shared" si="50"/>
        <v>330.75</v>
      </c>
      <c r="F1605" s="2">
        <f>SUMIF(B$2:B1605, B1605, C$2:C1605)</f>
        <v>3533</v>
      </c>
      <c r="G1605" s="2">
        <f>VLOOKUP(F1605,$L$1:$M$4,2,1)</f>
        <v>0.1</v>
      </c>
      <c r="H1605" s="2">
        <f t="shared" si="51"/>
        <v>14.700000000000001</v>
      </c>
    </row>
    <row r="1606" spans="1:8" x14ac:dyDescent="0.25">
      <c r="A1606" s="1">
        <v>41069</v>
      </c>
      <c r="B1606" s="2" t="s">
        <v>25</v>
      </c>
      <c r="C1606">
        <v>224</v>
      </c>
      <c r="D1606">
        <f>VLOOKUP(YEAR($A1606),cennik__2[],2)</f>
        <v>2.25</v>
      </c>
      <c r="E1606">
        <f t="shared" si="50"/>
        <v>504</v>
      </c>
      <c r="F1606" s="2">
        <f>SUMIF(B$2:B1606, B1606, C$2:C1606)</f>
        <v>19149</v>
      </c>
      <c r="G1606" s="2">
        <f>VLOOKUP(F1606,$L$1:$M$4,2,1)</f>
        <v>0.2</v>
      </c>
      <c r="H1606" s="2">
        <f t="shared" si="51"/>
        <v>44.800000000000004</v>
      </c>
    </row>
    <row r="1607" spans="1:8" x14ac:dyDescent="0.25">
      <c r="A1607" s="1">
        <v>41070</v>
      </c>
      <c r="B1607" s="2" t="s">
        <v>180</v>
      </c>
      <c r="C1607">
        <v>11</v>
      </c>
      <c r="D1607">
        <f>VLOOKUP(YEAR($A1607),cennik__2[],2)</f>
        <v>2.25</v>
      </c>
      <c r="E1607">
        <f t="shared" si="50"/>
        <v>24.75</v>
      </c>
      <c r="F1607" s="2">
        <f>SUMIF(B$2:B1607, B1607, C$2:C1607)</f>
        <v>17</v>
      </c>
      <c r="G1607" s="2">
        <f>VLOOKUP(F1607,$L$1:$M$4,2,1)</f>
        <v>0</v>
      </c>
      <c r="H1607" s="2">
        <f t="shared" si="51"/>
        <v>0</v>
      </c>
    </row>
    <row r="1608" spans="1:8" x14ac:dyDescent="0.25">
      <c r="A1608" s="1">
        <v>41074</v>
      </c>
      <c r="B1608" s="2" t="s">
        <v>40</v>
      </c>
      <c r="C1608">
        <v>184</v>
      </c>
      <c r="D1608">
        <f>VLOOKUP(YEAR($A1608),cennik__2[],2)</f>
        <v>2.25</v>
      </c>
      <c r="E1608">
        <f t="shared" si="50"/>
        <v>414</v>
      </c>
      <c r="F1608" s="2">
        <f>SUMIF(B$2:B1608, B1608, C$2:C1608)</f>
        <v>3857</v>
      </c>
      <c r="G1608" s="2">
        <f>VLOOKUP(F1608,$L$1:$M$4,2,1)</f>
        <v>0.1</v>
      </c>
      <c r="H1608" s="2">
        <f t="shared" si="51"/>
        <v>18.400000000000002</v>
      </c>
    </row>
    <row r="1609" spans="1:8" x14ac:dyDescent="0.25">
      <c r="A1609" s="1">
        <v>41076</v>
      </c>
      <c r="B1609" s="2" t="s">
        <v>171</v>
      </c>
      <c r="C1609">
        <v>20</v>
      </c>
      <c r="D1609">
        <f>VLOOKUP(YEAR($A1609),cennik__2[],2)</f>
        <v>2.25</v>
      </c>
      <c r="E1609">
        <f t="shared" si="50"/>
        <v>45</v>
      </c>
      <c r="F1609" s="2">
        <f>SUMIF(B$2:B1609, B1609, C$2:C1609)</f>
        <v>38</v>
      </c>
      <c r="G1609" s="2">
        <f>VLOOKUP(F1609,$L$1:$M$4,2,1)</f>
        <v>0</v>
      </c>
      <c r="H1609" s="2">
        <f t="shared" si="51"/>
        <v>0</v>
      </c>
    </row>
    <row r="1610" spans="1:8" x14ac:dyDescent="0.25">
      <c r="A1610" s="1">
        <v>41076</v>
      </c>
      <c r="B1610" s="2" t="s">
        <v>53</v>
      </c>
      <c r="C1610">
        <v>221</v>
      </c>
      <c r="D1610">
        <f>VLOOKUP(YEAR($A1610),cennik__2[],2)</f>
        <v>2.25</v>
      </c>
      <c r="E1610">
        <f t="shared" si="50"/>
        <v>497.25</v>
      </c>
      <c r="F1610" s="2">
        <f>SUMIF(B$2:B1610, B1610, C$2:C1610)</f>
        <v>19728</v>
      </c>
      <c r="G1610" s="2">
        <f>VLOOKUP(F1610,$L$1:$M$4,2,1)</f>
        <v>0.2</v>
      </c>
      <c r="H1610" s="2">
        <f t="shared" si="51"/>
        <v>44.2</v>
      </c>
    </row>
    <row r="1611" spans="1:8" x14ac:dyDescent="0.25">
      <c r="A1611" s="1">
        <v>41079</v>
      </c>
      <c r="B1611" s="2" t="s">
        <v>40</v>
      </c>
      <c r="C1611">
        <v>162</v>
      </c>
      <c r="D1611">
        <f>VLOOKUP(YEAR($A1611),cennik__2[],2)</f>
        <v>2.25</v>
      </c>
      <c r="E1611">
        <f t="shared" si="50"/>
        <v>364.5</v>
      </c>
      <c r="F1611" s="2">
        <f>SUMIF(B$2:B1611, B1611, C$2:C1611)</f>
        <v>4019</v>
      </c>
      <c r="G1611" s="2">
        <f>VLOOKUP(F1611,$L$1:$M$4,2,1)</f>
        <v>0.1</v>
      </c>
      <c r="H1611" s="2">
        <f t="shared" si="51"/>
        <v>16.2</v>
      </c>
    </row>
    <row r="1612" spans="1:8" x14ac:dyDescent="0.25">
      <c r="A1612" s="1">
        <v>41083</v>
      </c>
      <c r="B1612" s="2" t="s">
        <v>94</v>
      </c>
      <c r="C1612">
        <v>19</v>
      </c>
      <c r="D1612">
        <f>VLOOKUP(YEAR($A1612),cennik__2[],2)</f>
        <v>2.25</v>
      </c>
      <c r="E1612">
        <f t="shared" si="50"/>
        <v>42.75</v>
      </c>
      <c r="F1612" s="2">
        <f>SUMIF(B$2:B1612, B1612, C$2:C1612)</f>
        <v>36</v>
      </c>
      <c r="G1612" s="2">
        <f>VLOOKUP(F1612,$L$1:$M$4,2,1)</f>
        <v>0</v>
      </c>
      <c r="H1612" s="2">
        <f t="shared" si="51"/>
        <v>0</v>
      </c>
    </row>
    <row r="1613" spans="1:8" x14ac:dyDescent="0.25">
      <c r="A1613" s="1">
        <v>41088</v>
      </c>
      <c r="B1613" s="2" t="s">
        <v>181</v>
      </c>
      <c r="C1613">
        <v>1</v>
      </c>
      <c r="D1613">
        <f>VLOOKUP(YEAR($A1613),cennik__2[],2)</f>
        <v>2.25</v>
      </c>
      <c r="E1613">
        <f t="shared" si="50"/>
        <v>2.25</v>
      </c>
      <c r="F1613" s="2">
        <f>SUMIF(B$2:B1613, B1613, C$2:C1613)</f>
        <v>19</v>
      </c>
      <c r="G1613" s="2">
        <f>VLOOKUP(F1613,$L$1:$M$4,2,1)</f>
        <v>0</v>
      </c>
      <c r="H1613" s="2">
        <f t="shared" si="51"/>
        <v>0</v>
      </c>
    </row>
    <row r="1614" spans="1:8" x14ac:dyDescent="0.25">
      <c r="A1614" s="1">
        <v>41090</v>
      </c>
      <c r="B1614" s="2" t="s">
        <v>15</v>
      </c>
      <c r="C1614">
        <v>122</v>
      </c>
      <c r="D1614">
        <f>VLOOKUP(YEAR($A1614),cennik__2[],2)</f>
        <v>2.25</v>
      </c>
      <c r="E1614">
        <f t="shared" si="50"/>
        <v>274.5</v>
      </c>
      <c r="F1614" s="2">
        <f>SUMIF(B$2:B1614, B1614, C$2:C1614)</f>
        <v>3945</v>
      </c>
      <c r="G1614" s="2">
        <f>VLOOKUP(F1614,$L$1:$M$4,2,1)</f>
        <v>0.1</v>
      </c>
      <c r="H1614" s="2">
        <f t="shared" si="51"/>
        <v>12.200000000000001</v>
      </c>
    </row>
    <row r="1615" spans="1:8" x14ac:dyDescent="0.25">
      <c r="A1615" s="1">
        <v>41090</v>
      </c>
      <c r="B1615" s="2" t="s">
        <v>20</v>
      </c>
      <c r="C1615">
        <v>163</v>
      </c>
      <c r="D1615">
        <f>VLOOKUP(YEAR($A1615),cennik__2[],2)</f>
        <v>2.25</v>
      </c>
      <c r="E1615">
        <f t="shared" si="50"/>
        <v>366.75</v>
      </c>
      <c r="F1615" s="2">
        <f>SUMIF(B$2:B1615, B1615, C$2:C1615)</f>
        <v>13751</v>
      </c>
      <c r="G1615" s="2">
        <f>VLOOKUP(F1615,$L$1:$M$4,2,1)</f>
        <v>0.2</v>
      </c>
      <c r="H1615" s="2">
        <f t="shared" si="51"/>
        <v>32.6</v>
      </c>
    </row>
    <row r="1616" spans="1:8" x14ac:dyDescent="0.25">
      <c r="A1616" s="1">
        <v>41091</v>
      </c>
      <c r="B1616" s="2" t="s">
        <v>69</v>
      </c>
      <c r="C1616">
        <v>29</v>
      </c>
      <c r="D1616">
        <f>VLOOKUP(YEAR($A1616),cennik__2[],2)</f>
        <v>2.25</v>
      </c>
      <c r="E1616">
        <f t="shared" si="50"/>
        <v>65.25</v>
      </c>
      <c r="F1616" s="2">
        <f>SUMIF(B$2:B1616, B1616, C$2:C1616)</f>
        <v>2879</v>
      </c>
      <c r="G1616" s="2">
        <f>VLOOKUP(F1616,$L$1:$M$4,2,1)</f>
        <v>0.1</v>
      </c>
      <c r="H1616" s="2">
        <f t="shared" si="51"/>
        <v>2.9000000000000004</v>
      </c>
    </row>
    <row r="1617" spans="1:8" x14ac:dyDescent="0.25">
      <c r="A1617" s="1">
        <v>41095</v>
      </c>
      <c r="B1617" s="2" t="s">
        <v>58</v>
      </c>
      <c r="C1617">
        <v>106</v>
      </c>
      <c r="D1617">
        <f>VLOOKUP(YEAR($A1617),cennik__2[],2)</f>
        <v>2.25</v>
      </c>
      <c r="E1617">
        <f t="shared" si="50"/>
        <v>238.5</v>
      </c>
      <c r="F1617" s="2">
        <f>SUMIF(B$2:B1617, B1617, C$2:C1617)</f>
        <v>3767</v>
      </c>
      <c r="G1617" s="2">
        <f>VLOOKUP(F1617,$L$1:$M$4,2,1)</f>
        <v>0.1</v>
      </c>
      <c r="H1617" s="2">
        <f t="shared" si="51"/>
        <v>10.600000000000001</v>
      </c>
    </row>
    <row r="1618" spans="1:8" x14ac:dyDescent="0.25">
      <c r="A1618" s="1">
        <v>41096</v>
      </c>
      <c r="B1618" s="2" t="s">
        <v>17</v>
      </c>
      <c r="C1618">
        <v>112</v>
      </c>
      <c r="D1618">
        <f>VLOOKUP(YEAR($A1618),cennik__2[],2)</f>
        <v>2.25</v>
      </c>
      <c r="E1618">
        <f t="shared" si="50"/>
        <v>252</v>
      </c>
      <c r="F1618" s="2">
        <f>SUMIF(B$2:B1618, B1618, C$2:C1618)</f>
        <v>17764</v>
      </c>
      <c r="G1618" s="2">
        <f>VLOOKUP(F1618,$L$1:$M$4,2,1)</f>
        <v>0.2</v>
      </c>
      <c r="H1618" s="2">
        <f t="shared" si="51"/>
        <v>22.400000000000002</v>
      </c>
    </row>
    <row r="1619" spans="1:8" x14ac:dyDescent="0.25">
      <c r="A1619" s="1">
        <v>41097</v>
      </c>
      <c r="B1619" s="2" t="s">
        <v>31</v>
      </c>
      <c r="C1619">
        <v>90</v>
      </c>
      <c r="D1619">
        <f>VLOOKUP(YEAR($A1619),cennik__2[],2)</f>
        <v>2.25</v>
      </c>
      <c r="E1619">
        <f t="shared" si="50"/>
        <v>202.5</v>
      </c>
      <c r="F1619" s="2">
        <f>SUMIF(B$2:B1619, B1619, C$2:C1619)</f>
        <v>3535</v>
      </c>
      <c r="G1619" s="2">
        <f>VLOOKUP(F1619,$L$1:$M$4,2,1)</f>
        <v>0.1</v>
      </c>
      <c r="H1619" s="2">
        <f t="shared" si="51"/>
        <v>9</v>
      </c>
    </row>
    <row r="1620" spans="1:8" x14ac:dyDescent="0.25">
      <c r="A1620" s="1">
        <v>41099</v>
      </c>
      <c r="B1620" s="2" t="s">
        <v>19</v>
      </c>
      <c r="C1620">
        <v>7</v>
      </c>
      <c r="D1620">
        <f>VLOOKUP(YEAR($A1620),cennik__2[],2)</f>
        <v>2.25</v>
      </c>
      <c r="E1620">
        <f t="shared" si="50"/>
        <v>15.75</v>
      </c>
      <c r="F1620" s="2">
        <f>SUMIF(B$2:B1620, B1620, C$2:C1620)</f>
        <v>38</v>
      </c>
      <c r="G1620" s="2">
        <f>VLOOKUP(F1620,$L$1:$M$4,2,1)</f>
        <v>0</v>
      </c>
      <c r="H1620" s="2">
        <f t="shared" si="51"/>
        <v>0</v>
      </c>
    </row>
    <row r="1621" spans="1:8" x14ac:dyDescent="0.25">
      <c r="A1621" s="1">
        <v>41099</v>
      </c>
      <c r="B1621" s="2" t="s">
        <v>26</v>
      </c>
      <c r="C1621">
        <v>27</v>
      </c>
      <c r="D1621">
        <f>VLOOKUP(YEAR($A1621),cennik__2[],2)</f>
        <v>2.25</v>
      </c>
      <c r="E1621">
        <f t="shared" si="50"/>
        <v>60.75</v>
      </c>
      <c r="F1621" s="2">
        <f>SUMIF(B$2:B1621, B1621, C$2:C1621)</f>
        <v>3324</v>
      </c>
      <c r="G1621" s="2">
        <f>VLOOKUP(F1621,$L$1:$M$4,2,1)</f>
        <v>0.1</v>
      </c>
      <c r="H1621" s="2">
        <f t="shared" si="51"/>
        <v>2.7</v>
      </c>
    </row>
    <row r="1622" spans="1:8" x14ac:dyDescent="0.25">
      <c r="A1622" s="1">
        <v>41099</v>
      </c>
      <c r="B1622" s="2" t="s">
        <v>64</v>
      </c>
      <c r="C1622">
        <v>185</v>
      </c>
      <c r="D1622">
        <f>VLOOKUP(YEAR($A1622),cennik__2[],2)</f>
        <v>2.25</v>
      </c>
      <c r="E1622">
        <f t="shared" si="50"/>
        <v>416.25</v>
      </c>
      <c r="F1622" s="2">
        <f>SUMIF(B$2:B1622, B1622, C$2:C1622)</f>
        <v>2477</v>
      </c>
      <c r="G1622" s="2">
        <f>VLOOKUP(F1622,$L$1:$M$4,2,1)</f>
        <v>0.1</v>
      </c>
      <c r="H1622" s="2">
        <f t="shared" si="51"/>
        <v>18.5</v>
      </c>
    </row>
    <row r="1623" spans="1:8" x14ac:dyDescent="0.25">
      <c r="A1623" s="1">
        <v>41100</v>
      </c>
      <c r="B1623" s="2" t="s">
        <v>25</v>
      </c>
      <c r="C1623">
        <v>153</v>
      </c>
      <c r="D1623">
        <f>VLOOKUP(YEAR($A1623),cennik__2[],2)</f>
        <v>2.25</v>
      </c>
      <c r="E1623">
        <f t="shared" si="50"/>
        <v>344.25</v>
      </c>
      <c r="F1623" s="2">
        <f>SUMIF(B$2:B1623, B1623, C$2:C1623)</f>
        <v>19302</v>
      </c>
      <c r="G1623" s="2">
        <f>VLOOKUP(F1623,$L$1:$M$4,2,1)</f>
        <v>0.2</v>
      </c>
      <c r="H1623" s="2">
        <f t="shared" si="51"/>
        <v>30.6</v>
      </c>
    </row>
    <row r="1624" spans="1:8" x14ac:dyDescent="0.25">
      <c r="A1624" s="1">
        <v>41102</v>
      </c>
      <c r="B1624" s="2" t="s">
        <v>64</v>
      </c>
      <c r="C1624">
        <v>109</v>
      </c>
      <c r="D1624">
        <f>VLOOKUP(YEAR($A1624),cennik__2[],2)</f>
        <v>2.25</v>
      </c>
      <c r="E1624">
        <f t="shared" si="50"/>
        <v>245.25</v>
      </c>
      <c r="F1624" s="2">
        <f>SUMIF(B$2:B1624, B1624, C$2:C1624)</f>
        <v>2586</v>
      </c>
      <c r="G1624" s="2">
        <f>VLOOKUP(F1624,$L$1:$M$4,2,1)</f>
        <v>0.1</v>
      </c>
      <c r="H1624" s="2">
        <f t="shared" si="51"/>
        <v>10.9</v>
      </c>
    </row>
    <row r="1625" spans="1:8" x14ac:dyDescent="0.25">
      <c r="A1625" s="1">
        <v>41104</v>
      </c>
      <c r="B1625" s="2" t="s">
        <v>214</v>
      </c>
      <c r="C1625">
        <v>10</v>
      </c>
      <c r="D1625">
        <f>VLOOKUP(YEAR($A1625),cennik__2[],2)</f>
        <v>2.25</v>
      </c>
      <c r="E1625">
        <f t="shared" si="50"/>
        <v>22.5</v>
      </c>
      <c r="F1625" s="2">
        <f>SUMIF(B$2:B1625, B1625, C$2:C1625)</f>
        <v>29</v>
      </c>
      <c r="G1625" s="2">
        <f>VLOOKUP(F1625,$L$1:$M$4,2,1)</f>
        <v>0</v>
      </c>
      <c r="H1625" s="2">
        <f t="shared" si="51"/>
        <v>0</v>
      </c>
    </row>
    <row r="1626" spans="1:8" x14ac:dyDescent="0.25">
      <c r="A1626" s="1">
        <v>41104</v>
      </c>
      <c r="B1626" s="2" t="s">
        <v>82</v>
      </c>
      <c r="C1626">
        <v>10</v>
      </c>
      <c r="D1626">
        <f>VLOOKUP(YEAR($A1626),cennik__2[],2)</f>
        <v>2.25</v>
      </c>
      <c r="E1626">
        <f t="shared" si="50"/>
        <v>22.5</v>
      </c>
      <c r="F1626" s="2">
        <f>SUMIF(B$2:B1626, B1626, C$2:C1626)</f>
        <v>45</v>
      </c>
      <c r="G1626" s="2">
        <f>VLOOKUP(F1626,$L$1:$M$4,2,1)</f>
        <v>0</v>
      </c>
      <c r="H1626" s="2">
        <f t="shared" si="51"/>
        <v>0</v>
      </c>
    </row>
    <row r="1627" spans="1:8" x14ac:dyDescent="0.25">
      <c r="A1627" s="1">
        <v>41106</v>
      </c>
      <c r="B1627" s="2" t="s">
        <v>134</v>
      </c>
      <c r="C1627">
        <v>90</v>
      </c>
      <c r="D1627">
        <f>VLOOKUP(YEAR($A1627),cennik__2[],2)</f>
        <v>2.25</v>
      </c>
      <c r="E1627">
        <f t="shared" si="50"/>
        <v>202.5</v>
      </c>
      <c r="F1627" s="2">
        <f>SUMIF(B$2:B1627, B1627, C$2:C1627)</f>
        <v>636</v>
      </c>
      <c r="G1627" s="2">
        <f>VLOOKUP(F1627,$L$1:$M$4,2,1)</f>
        <v>0.05</v>
      </c>
      <c r="H1627" s="2">
        <f t="shared" si="51"/>
        <v>4.5</v>
      </c>
    </row>
    <row r="1628" spans="1:8" x14ac:dyDescent="0.25">
      <c r="A1628" s="1">
        <v>41106</v>
      </c>
      <c r="B1628" s="2" t="s">
        <v>61</v>
      </c>
      <c r="C1628">
        <v>34</v>
      </c>
      <c r="D1628">
        <f>VLOOKUP(YEAR($A1628),cennik__2[],2)</f>
        <v>2.25</v>
      </c>
      <c r="E1628">
        <f t="shared" si="50"/>
        <v>76.5</v>
      </c>
      <c r="F1628" s="2">
        <f>SUMIF(B$2:B1628, B1628, C$2:C1628)</f>
        <v>871</v>
      </c>
      <c r="G1628" s="2">
        <f>VLOOKUP(F1628,$L$1:$M$4,2,1)</f>
        <v>0.05</v>
      </c>
      <c r="H1628" s="2">
        <f t="shared" si="51"/>
        <v>1.7000000000000002</v>
      </c>
    </row>
    <row r="1629" spans="1:8" x14ac:dyDescent="0.25">
      <c r="A1629" s="1">
        <v>41108</v>
      </c>
      <c r="B1629" s="2" t="s">
        <v>12</v>
      </c>
      <c r="C1629">
        <v>106</v>
      </c>
      <c r="D1629">
        <f>VLOOKUP(YEAR($A1629),cennik__2[],2)</f>
        <v>2.25</v>
      </c>
      <c r="E1629">
        <f t="shared" si="50"/>
        <v>238.5</v>
      </c>
      <c r="F1629" s="2">
        <f>SUMIF(B$2:B1629, B1629, C$2:C1629)</f>
        <v>19697</v>
      </c>
      <c r="G1629" s="2">
        <f>VLOOKUP(F1629,$L$1:$M$4,2,1)</f>
        <v>0.2</v>
      </c>
      <c r="H1629" s="2">
        <f t="shared" si="51"/>
        <v>21.200000000000003</v>
      </c>
    </row>
    <row r="1630" spans="1:8" x14ac:dyDescent="0.25">
      <c r="A1630" s="1">
        <v>41109</v>
      </c>
      <c r="B1630" s="2" t="s">
        <v>12</v>
      </c>
      <c r="C1630">
        <v>229</v>
      </c>
      <c r="D1630">
        <f>VLOOKUP(YEAR($A1630),cennik__2[],2)</f>
        <v>2.25</v>
      </c>
      <c r="E1630">
        <f t="shared" si="50"/>
        <v>515.25</v>
      </c>
      <c r="F1630" s="2">
        <f>SUMIF(B$2:B1630, B1630, C$2:C1630)</f>
        <v>19926</v>
      </c>
      <c r="G1630" s="2">
        <f>VLOOKUP(F1630,$L$1:$M$4,2,1)</f>
        <v>0.2</v>
      </c>
      <c r="H1630" s="2">
        <f t="shared" si="51"/>
        <v>45.800000000000004</v>
      </c>
    </row>
    <row r="1631" spans="1:8" x14ac:dyDescent="0.25">
      <c r="A1631" s="1">
        <v>41115</v>
      </c>
      <c r="B1631" s="2" t="s">
        <v>20</v>
      </c>
      <c r="C1631">
        <v>229</v>
      </c>
      <c r="D1631">
        <f>VLOOKUP(YEAR($A1631),cennik__2[],2)</f>
        <v>2.25</v>
      </c>
      <c r="E1631">
        <f t="shared" si="50"/>
        <v>515.25</v>
      </c>
      <c r="F1631" s="2">
        <f>SUMIF(B$2:B1631, B1631, C$2:C1631)</f>
        <v>13980</v>
      </c>
      <c r="G1631" s="2">
        <f>VLOOKUP(F1631,$L$1:$M$4,2,1)</f>
        <v>0.2</v>
      </c>
      <c r="H1631" s="2">
        <f t="shared" si="51"/>
        <v>45.800000000000004</v>
      </c>
    </row>
    <row r="1632" spans="1:8" x14ac:dyDescent="0.25">
      <c r="A1632" s="1">
        <v>41115</v>
      </c>
      <c r="B1632" s="2" t="s">
        <v>50</v>
      </c>
      <c r="C1632">
        <v>20</v>
      </c>
      <c r="D1632">
        <f>VLOOKUP(YEAR($A1632),cennik__2[],2)</f>
        <v>2.25</v>
      </c>
      <c r="E1632">
        <f t="shared" si="50"/>
        <v>45</v>
      </c>
      <c r="F1632" s="2">
        <f>SUMIF(B$2:B1632, B1632, C$2:C1632)</f>
        <v>33</v>
      </c>
      <c r="G1632" s="2">
        <f>VLOOKUP(F1632,$L$1:$M$4,2,1)</f>
        <v>0</v>
      </c>
      <c r="H1632" s="2">
        <f t="shared" si="51"/>
        <v>0</v>
      </c>
    </row>
    <row r="1633" spans="1:8" x14ac:dyDescent="0.25">
      <c r="A1633" s="1">
        <v>41115</v>
      </c>
      <c r="B1633" s="2" t="s">
        <v>48</v>
      </c>
      <c r="C1633">
        <v>261</v>
      </c>
      <c r="D1633">
        <f>VLOOKUP(YEAR($A1633),cennik__2[],2)</f>
        <v>2.25</v>
      </c>
      <c r="E1633">
        <f t="shared" si="50"/>
        <v>587.25</v>
      </c>
      <c r="F1633" s="2">
        <f>SUMIF(B$2:B1633, B1633, C$2:C1633)</f>
        <v>19384</v>
      </c>
      <c r="G1633" s="2">
        <f>VLOOKUP(F1633,$L$1:$M$4,2,1)</f>
        <v>0.2</v>
      </c>
      <c r="H1633" s="2">
        <f t="shared" si="51"/>
        <v>52.2</v>
      </c>
    </row>
    <row r="1634" spans="1:8" x14ac:dyDescent="0.25">
      <c r="A1634" s="1">
        <v>41118</v>
      </c>
      <c r="B1634" s="2" t="s">
        <v>150</v>
      </c>
      <c r="C1634">
        <v>10</v>
      </c>
      <c r="D1634">
        <f>VLOOKUP(YEAR($A1634),cennik__2[],2)</f>
        <v>2.25</v>
      </c>
      <c r="E1634">
        <f t="shared" si="50"/>
        <v>22.5</v>
      </c>
      <c r="F1634" s="2">
        <f>SUMIF(B$2:B1634, B1634, C$2:C1634)</f>
        <v>27</v>
      </c>
      <c r="G1634" s="2">
        <f>VLOOKUP(F1634,$L$1:$M$4,2,1)</f>
        <v>0</v>
      </c>
      <c r="H1634" s="2">
        <f t="shared" si="51"/>
        <v>0</v>
      </c>
    </row>
    <row r="1635" spans="1:8" x14ac:dyDescent="0.25">
      <c r="A1635" s="1">
        <v>41118</v>
      </c>
      <c r="B1635" s="2" t="s">
        <v>10</v>
      </c>
      <c r="C1635">
        <v>400</v>
      </c>
      <c r="D1635">
        <f>VLOOKUP(YEAR($A1635),cennik__2[],2)</f>
        <v>2.25</v>
      </c>
      <c r="E1635">
        <f t="shared" si="50"/>
        <v>900</v>
      </c>
      <c r="F1635" s="2">
        <f>SUMIF(B$2:B1635, B1635, C$2:C1635)</f>
        <v>21030</v>
      </c>
      <c r="G1635" s="2">
        <f>VLOOKUP(F1635,$L$1:$M$4,2,1)</f>
        <v>0.2</v>
      </c>
      <c r="H1635" s="2">
        <f t="shared" si="51"/>
        <v>80</v>
      </c>
    </row>
    <row r="1636" spans="1:8" x14ac:dyDescent="0.25">
      <c r="A1636" s="1">
        <v>41122</v>
      </c>
      <c r="B1636" s="2" t="s">
        <v>17</v>
      </c>
      <c r="C1636">
        <v>401</v>
      </c>
      <c r="D1636">
        <f>VLOOKUP(YEAR($A1636),cennik__2[],2)</f>
        <v>2.25</v>
      </c>
      <c r="E1636">
        <f t="shared" si="50"/>
        <v>902.25</v>
      </c>
      <c r="F1636" s="2">
        <f>SUMIF(B$2:B1636, B1636, C$2:C1636)</f>
        <v>18165</v>
      </c>
      <c r="G1636" s="2">
        <f>VLOOKUP(F1636,$L$1:$M$4,2,1)</f>
        <v>0.2</v>
      </c>
      <c r="H1636" s="2">
        <f t="shared" si="51"/>
        <v>80.2</v>
      </c>
    </row>
    <row r="1637" spans="1:8" x14ac:dyDescent="0.25">
      <c r="A1637" s="1">
        <v>41124</v>
      </c>
      <c r="B1637" s="2" t="s">
        <v>58</v>
      </c>
      <c r="C1637">
        <v>170</v>
      </c>
      <c r="D1637">
        <f>VLOOKUP(YEAR($A1637),cennik__2[],2)</f>
        <v>2.25</v>
      </c>
      <c r="E1637">
        <f t="shared" si="50"/>
        <v>382.5</v>
      </c>
      <c r="F1637" s="2">
        <f>SUMIF(B$2:B1637, B1637, C$2:C1637)</f>
        <v>3937</v>
      </c>
      <c r="G1637" s="2">
        <f>VLOOKUP(F1637,$L$1:$M$4,2,1)</f>
        <v>0.1</v>
      </c>
      <c r="H1637" s="2">
        <f t="shared" si="51"/>
        <v>17</v>
      </c>
    </row>
    <row r="1638" spans="1:8" x14ac:dyDescent="0.25">
      <c r="A1638" s="1">
        <v>41125</v>
      </c>
      <c r="B1638" s="2" t="s">
        <v>25</v>
      </c>
      <c r="C1638">
        <v>124</v>
      </c>
      <c r="D1638">
        <f>VLOOKUP(YEAR($A1638),cennik__2[],2)</f>
        <v>2.25</v>
      </c>
      <c r="E1638">
        <f t="shared" si="50"/>
        <v>279</v>
      </c>
      <c r="F1638" s="2">
        <f>SUMIF(B$2:B1638, B1638, C$2:C1638)</f>
        <v>19426</v>
      </c>
      <c r="G1638" s="2">
        <f>VLOOKUP(F1638,$L$1:$M$4,2,1)</f>
        <v>0.2</v>
      </c>
      <c r="H1638" s="2">
        <f t="shared" si="51"/>
        <v>24.8</v>
      </c>
    </row>
    <row r="1639" spans="1:8" x14ac:dyDescent="0.25">
      <c r="A1639" s="1">
        <v>41127</v>
      </c>
      <c r="B1639" s="2" t="s">
        <v>204</v>
      </c>
      <c r="C1639">
        <v>13</v>
      </c>
      <c r="D1639">
        <f>VLOOKUP(YEAR($A1639),cennik__2[],2)</f>
        <v>2.25</v>
      </c>
      <c r="E1639">
        <f t="shared" si="50"/>
        <v>29.25</v>
      </c>
      <c r="F1639" s="2">
        <f>SUMIF(B$2:B1639, B1639, C$2:C1639)</f>
        <v>29</v>
      </c>
      <c r="G1639" s="2">
        <f>VLOOKUP(F1639,$L$1:$M$4,2,1)</f>
        <v>0</v>
      </c>
      <c r="H1639" s="2">
        <f t="shared" si="51"/>
        <v>0</v>
      </c>
    </row>
    <row r="1640" spans="1:8" x14ac:dyDescent="0.25">
      <c r="A1640" s="1">
        <v>41130</v>
      </c>
      <c r="B1640" s="2" t="s">
        <v>22</v>
      </c>
      <c r="C1640">
        <v>87</v>
      </c>
      <c r="D1640">
        <f>VLOOKUP(YEAR($A1640),cennik__2[],2)</f>
        <v>2.25</v>
      </c>
      <c r="E1640">
        <f t="shared" si="50"/>
        <v>195.75</v>
      </c>
      <c r="F1640" s="2">
        <f>SUMIF(B$2:B1640, B1640, C$2:C1640)</f>
        <v>3790</v>
      </c>
      <c r="G1640" s="2">
        <f>VLOOKUP(F1640,$L$1:$M$4,2,1)</f>
        <v>0.1</v>
      </c>
      <c r="H1640" s="2">
        <f t="shared" si="51"/>
        <v>8.7000000000000011</v>
      </c>
    </row>
    <row r="1641" spans="1:8" x14ac:dyDescent="0.25">
      <c r="A1641" s="1">
        <v>41130</v>
      </c>
      <c r="B1641" s="2" t="s">
        <v>27</v>
      </c>
      <c r="C1641">
        <v>190</v>
      </c>
      <c r="D1641">
        <f>VLOOKUP(YEAR($A1641),cennik__2[],2)</f>
        <v>2.25</v>
      </c>
      <c r="E1641">
        <f t="shared" si="50"/>
        <v>427.5</v>
      </c>
      <c r="F1641" s="2">
        <f>SUMIF(B$2:B1641, B1641, C$2:C1641)</f>
        <v>5079</v>
      </c>
      <c r="G1641" s="2">
        <f>VLOOKUP(F1641,$L$1:$M$4,2,1)</f>
        <v>0.1</v>
      </c>
      <c r="H1641" s="2">
        <f t="shared" si="51"/>
        <v>19</v>
      </c>
    </row>
    <row r="1642" spans="1:8" x14ac:dyDescent="0.25">
      <c r="A1642" s="1">
        <v>41130</v>
      </c>
      <c r="B1642" s="2" t="s">
        <v>53</v>
      </c>
      <c r="C1642">
        <v>349</v>
      </c>
      <c r="D1642">
        <f>VLOOKUP(YEAR($A1642),cennik__2[],2)</f>
        <v>2.25</v>
      </c>
      <c r="E1642">
        <f t="shared" si="50"/>
        <v>785.25</v>
      </c>
      <c r="F1642" s="2">
        <f>SUMIF(B$2:B1642, B1642, C$2:C1642)</f>
        <v>20077</v>
      </c>
      <c r="G1642" s="2">
        <f>VLOOKUP(F1642,$L$1:$M$4,2,1)</f>
        <v>0.2</v>
      </c>
      <c r="H1642" s="2">
        <f t="shared" si="51"/>
        <v>69.8</v>
      </c>
    </row>
    <row r="1643" spans="1:8" x14ac:dyDescent="0.25">
      <c r="A1643" s="1">
        <v>41132</v>
      </c>
      <c r="B1643" s="2" t="s">
        <v>184</v>
      </c>
      <c r="C1643">
        <v>16</v>
      </c>
      <c r="D1643">
        <f>VLOOKUP(YEAR($A1643),cennik__2[],2)</f>
        <v>2.25</v>
      </c>
      <c r="E1643">
        <f t="shared" si="50"/>
        <v>36</v>
      </c>
      <c r="F1643" s="2">
        <f>SUMIF(B$2:B1643, B1643, C$2:C1643)</f>
        <v>29</v>
      </c>
      <c r="G1643" s="2">
        <f>VLOOKUP(F1643,$L$1:$M$4,2,1)</f>
        <v>0</v>
      </c>
      <c r="H1643" s="2">
        <f t="shared" si="51"/>
        <v>0</v>
      </c>
    </row>
    <row r="1644" spans="1:8" x14ac:dyDescent="0.25">
      <c r="A1644" s="1">
        <v>41133</v>
      </c>
      <c r="B1644" s="2" t="s">
        <v>74</v>
      </c>
      <c r="C1644">
        <v>42</v>
      </c>
      <c r="D1644">
        <f>VLOOKUP(YEAR($A1644),cennik__2[],2)</f>
        <v>2.25</v>
      </c>
      <c r="E1644">
        <f t="shared" si="50"/>
        <v>94.5</v>
      </c>
      <c r="F1644" s="2">
        <f>SUMIF(B$2:B1644, B1644, C$2:C1644)</f>
        <v>1852</v>
      </c>
      <c r="G1644" s="2">
        <f>VLOOKUP(F1644,$L$1:$M$4,2,1)</f>
        <v>0.1</v>
      </c>
      <c r="H1644" s="2">
        <f t="shared" si="51"/>
        <v>4.2</v>
      </c>
    </row>
    <row r="1645" spans="1:8" x14ac:dyDescent="0.25">
      <c r="A1645" s="1">
        <v>41134</v>
      </c>
      <c r="B1645" s="2" t="s">
        <v>26</v>
      </c>
      <c r="C1645">
        <v>70</v>
      </c>
      <c r="D1645">
        <f>VLOOKUP(YEAR($A1645),cennik__2[],2)</f>
        <v>2.25</v>
      </c>
      <c r="E1645">
        <f t="shared" si="50"/>
        <v>157.5</v>
      </c>
      <c r="F1645" s="2">
        <f>SUMIF(B$2:B1645, B1645, C$2:C1645)</f>
        <v>3394</v>
      </c>
      <c r="G1645" s="2">
        <f>VLOOKUP(F1645,$L$1:$M$4,2,1)</f>
        <v>0.1</v>
      </c>
      <c r="H1645" s="2">
        <f t="shared" si="51"/>
        <v>7</v>
      </c>
    </row>
    <row r="1646" spans="1:8" x14ac:dyDescent="0.25">
      <c r="A1646" s="1">
        <v>41136</v>
      </c>
      <c r="B1646" s="2" t="s">
        <v>55</v>
      </c>
      <c r="C1646">
        <v>189</v>
      </c>
      <c r="D1646">
        <f>VLOOKUP(YEAR($A1646),cennik__2[],2)</f>
        <v>2.25</v>
      </c>
      <c r="E1646">
        <f t="shared" si="50"/>
        <v>425.25</v>
      </c>
      <c r="F1646" s="2">
        <f>SUMIF(B$2:B1646, B1646, C$2:C1646)</f>
        <v>4246</v>
      </c>
      <c r="G1646" s="2">
        <f>VLOOKUP(F1646,$L$1:$M$4,2,1)</f>
        <v>0.1</v>
      </c>
      <c r="H1646" s="2">
        <f t="shared" si="51"/>
        <v>18.900000000000002</v>
      </c>
    </row>
    <row r="1647" spans="1:8" x14ac:dyDescent="0.25">
      <c r="A1647" s="1">
        <v>41137</v>
      </c>
      <c r="B1647" s="2" t="s">
        <v>58</v>
      </c>
      <c r="C1647">
        <v>64</v>
      </c>
      <c r="D1647">
        <f>VLOOKUP(YEAR($A1647),cennik__2[],2)</f>
        <v>2.25</v>
      </c>
      <c r="E1647">
        <f t="shared" si="50"/>
        <v>144</v>
      </c>
      <c r="F1647" s="2">
        <f>SUMIF(B$2:B1647, B1647, C$2:C1647)</f>
        <v>4001</v>
      </c>
      <c r="G1647" s="2">
        <f>VLOOKUP(F1647,$L$1:$M$4,2,1)</f>
        <v>0.1</v>
      </c>
      <c r="H1647" s="2">
        <f t="shared" si="51"/>
        <v>6.4</v>
      </c>
    </row>
    <row r="1648" spans="1:8" x14ac:dyDescent="0.25">
      <c r="A1648" s="1">
        <v>41141</v>
      </c>
      <c r="B1648" s="2" t="s">
        <v>38</v>
      </c>
      <c r="C1648">
        <v>76</v>
      </c>
      <c r="D1648">
        <f>VLOOKUP(YEAR($A1648),cennik__2[],2)</f>
        <v>2.25</v>
      </c>
      <c r="E1648">
        <f t="shared" si="50"/>
        <v>171</v>
      </c>
      <c r="F1648" s="2">
        <f>SUMIF(B$2:B1648, B1648, C$2:C1648)</f>
        <v>3609</v>
      </c>
      <c r="G1648" s="2">
        <f>VLOOKUP(F1648,$L$1:$M$4,2,1)</f>
        <v>0.1</v>
      </c>
      <c r="H1648" s="2">
        <f t="shared" si="51"/>
        <v>7.6000000000000005</v>
      </c>
    </row>
    <row r="1649" spans="1:8" x14ac:dyDescent="0.25">
      <c r="A1649" s="1">
        <v>41142</v>
      </c>
      <c r="B1649" s="2" t="s">
        <v>52</v>
      </c>
      <c r="C1649">
        <v>11</v>
      </c>
      <c r="D1649">
        <f>VLOOKUP(YEAR($A1649),cennik__2[],2)</f>
        <v>2.25</v>
      </c>
      <c r="E1649">
        <f t="shared" si="50"/>
        <v>24.75</v>
      </c>
      <c r="F1649" s="2">
        <f>SUMIF(B$2:B1649, B1649, C$2:C1649)</f>
        <v>14</v>
      </c>
      <c r="G1649" s="2">
        <f>VLOOKUP(F1649,$L$1:$M$4,2,1)</f>
        <v>0</v>
      </c>
      <c r="H1649" s="2">
        <f t="shared" si="51"/>
        <v>0</v>
      </c>
    </row>
    <row r="1650" spans="1:8" x14ac:dyDescent="0.25">
      <c r="A1650" s="1">
        <v>41142</v>
      </c>
      <c r="B1650" s="2" t="s">
        <v>69</v>
      </c>
      <c r="C1650">
        <v>96</v>
      </c>
      <c r="D1650">
        <f>VLOOKUP(YEAR($A1650),cennik__2[],2)</f>
        <v>2.25</v>
      </c>
      <c r="E1650">
        <f t="shared" si="50"/>
        <v>216</v>
      </c>
      <c r="F1650" s="2">
        <f>SUMIF(B$2:B1650, B1650, C$2:C1650)</f>
        <v>2975</v>
      </c>
      <c r="G1650" s="2">
        <f>VLOOKUP(F1650,$L$1:$M$4,2,1)</f>
        <v>0.1</v>
      </c>
      <c r="H1650" s="2">
        <f t="shared" si="51"/>
        <v>9.6000000000000014</v>
      </c>
    </row>
    <row r="1651" spans="1:8" x14ac:dyDescent="0.25">
      <c r="A1651" s="1">
        <v>41143</v>
      </c>
      <c r="B1651" s="2" t="s">
        <v>114</v>
      </c>
      <c r="C1651">
        <v>17</v>
      </c>
      <c r="D1651">
        <f>VLOOKUP(YEAR($A1651),cennik__2[],2)</f>
        <v>2.25</v>
      </c>
      <c r="E1651">
        <f t="shared" si="50"/>
        <v>38.25</v>
      </c>
      <c r="F1651" s="2">
        <f>SUMIF(B$2:B1651, B1651, C$2:C1651)</f>
        <v>35</v>
      </c>
      <c r="G1651" s="2">
        <f>VLOOKUP(F1651,$L$1:$M$4,2,1)</f>
        <v>0</v>
      </c>
      <c r="H1651" s="2">
        <f t="shared" si="51"/>
        <v>0</v>
      </c>
    </row>
    <row r="1652" spans="1:8" x14ac:dyDescent="0.25">
      <c r="A1652" s="1">
        <v>41143</v>
      </c>
      <c r="B1652" s="2" t="s">
        <v>21</v>
      </c>
      <c r="C1652">
        <v>92</v>
      </c>
      <c r="D1652">
        <f>VLOOKUP(YEAR($A1652),cennik__2[],2)</f>
        <v>2.25</v>
      </c>
      <c r="E1652">
        <f t="shared" si="50"/>
        <v>207</v>
      </c>
      <c r="F1652" s="2">
        <f>SUMIF(B$2:B1652, B1652, C$2:C1652)</f>
        <v>4281</v>
      </c>
      <c r="G1652" s="2">
        <f>VLOOKUP(F1652,$L$1:$M$4,2,1)</f>
        <v>0.1</v>
      </c>
      <c r="H1652" s="2">
        <f t="shared" si="51"/>
        <v>9.2000000000000011</v>
      </c>
    </row>
    <row r="1653" spans="1:8" x14ac:dyDescent="0.25">
      <c r="A1653" s="1">
        <v>41144</v>
      </c>
      <c r="B1653" s="2" t="s">
        <v>11</v>
      </c>
      <c r="C1653">
        <v>76</v>
      </c>
      <c r="D1653">
        <f>VLOOKUP(YEAR($A1653),cennik__2[],2)</f>
        <v>2.25</v>
      </c>
      <c r="E1653">
        <f t="shared" si="50"/>
        <v>171</v>
      </c>
      <c r="F1653" s="2">
        <f>SUMIF(B$2:B1653, B1653, C$2:C1653)</f>
        <v>2726</v>
      </c>
      <c r="G1653" s="2">
        <f>VLOOKUP(F1653,$L$1:$M$4,2,1)</f>
        <v>0.1</v>
      </c>
      <c r="H1653" s="2">
        <f t="shared" si="51"/>
        <v>7.6000000000000005</v>
      </c>
    </row>
    <row r="1654" spans="1:8" x14ac:dyDescent="0.25">
      <c r="A1654" s="1">
        <v>41146</v>
      </c>
      <c r="B1654" s="2" t="s">
        <v>13</v>
      </c>
      <c r="C1654">
        <v>77</v>
      </c>
      <c r="D1654">
        <f>VLOOKUP(YEAR($A1654),cennik__2[],2)</f>
        <v>2.25</v>
      </c>
      <c r="E1654">
        <f t="shared" si="50"/>
        <v>173.25</v>
      </c>
      <c r="F1654" s="2">
        <f>SUMIF(B$2:B1654, B1654, C$2:C1654)</f>
        <v>3418</v>
      </c>
      <c r="G1654" s="2">
        <f>VLOOKUP(F1654,$L$1:$M$4,2,1)</f>
        <v>0.1</v>
      </c>
      <c r="H1654" s="2">
        <f t="shared" si="51"/>
        <v>7.7</v>
      </c>
    </row>
    <row r="1655" spans="1:8" x14ac:dyDescent="0.25">
      <c r="A1655" s="1">
        <v>41147</v>
      </c>
      <c r="B1655" s="2" t="s">
        <v>105</v>
      </c>
      <c r="C1655">
        <v>344</v>
      </c>
      <c r="D1655">
        <f>VLOOKUP(YEAR($A1655),cennik__2[],2)</f>
        <v>2.25</v>
      </c>
      <c r="E1655">
        <f t="shared" si="50"/>
        <v>774</v>
      </c>
      <c r="F1655" s="2">
        <f>SUMIF(B$2:B1655, B1655, C$2:C1655)</f>
        <v>5290</v>
      </c>
      <c r="G1655" s="2">
        <f>VLOOKUP(F1655,$L$1:$M$4,2,1)</f>
        <v>0.1</v>
      </c>
      <c r="H1655" s="2">
        <f t="shared" si="51"/>
        <v>34.4</v>
      </c>
    </row>
    <row r="1656" spans="1:8" x14ac:dyDescent="0.25">
      <c r="A1656" s="1">
        <v>41147</v>
      </c>
      <c r="B1656" s="2" t="s">
        <v>10</v>
      </c>
      <c r="C1656">
        <v>218</v>
      </c>
      <c r="D1656">
        <f>VLOOKUP(YEAR($A1656),cennik__2[],2)</f>
        <v>2.25</v>
      </c>
      <c r="E1656">
        <f t="shared" si="50"/>
        <v>490.5</v>
      </c>
      <c r="F1656" s="2">
        <f>SUMIF(B$2:B1656, B1656, C$2:C1656)</f>
        <v>21248</v>
      </c>
      <c r="G1656" s="2">
        <f>VLOOKUP(F1656,$L$1:$M$4,2,1)</f>
        <v>0.2</v>
      </c>
      <c r="H1656" s="2">
        <f t="shared" si="51"/>
        <v>43.6</v>
      </c>
    </row>
    <row r="1657" spans="1:8" x14ac:dyDescent="0.25">
      <c r="A1657" s="1">
        <v>41148</v>
      </c>
      <c r="B1657" s="2" t="s">
        <v>53</v>
      </c>
      <c r="C1657">
        <v>115</v>
      </c>
      <c r="D1657">
        <f>VLOOKUP(YEAR($A1657),cennik__2[],2)</f>
        <v>2.25</v>
      </c>
      <c r="E1657">
        <f t="shared" si="50"/>
        <v>258.75</v>
      </c>
      <c r="F1657" s="2">
        <f>SUMIF(B$2:B1657, B1657, C$2:C1657)</f>
        <v>20192</v>
      </c>
      <c r="G1657" s="2">
        <f>VLOOKUP(F1657,$L$1:$M$4,2,1)</f>
        <v>0.2</v>
      </c>
      <c r="H1657" s="2">
        <f t="shared" si="51"/>
        <v>23</v>
      </c>
    </row>
    <row r="1658" spans="1:8" x14ac:dyDescent="0.25">
      <c r="A1658" s="1">
        <v>41149</v>
      </c>
      <c r="B1658" s="2" t="s">
        <v>83</v>
      </c>
      <c r="C1658">
        <v>143</v>
      </c>
      <c r="D1658">
        <f>VLOOKUP(YEAR($A1658),cennik__2[],2)</f>
        <v>2.25</v>
      </c>
      <c r="E1658">
        <f t="shared" si="50"/>
        <v>321.75</v>
      </c>
      <c r="F1658" s="2">
        <f>SUMIF(B$2:B1658, B1658, C$2:C1658)</f>
        <v>888</v>
      </c>
      <c r="G1658" s="2">
        <f>VLOOKUP(F1658,$L$1:$M$4,2,1)</f>
        <v>0.05</v>
      </c>
      <c r="H1658" s="2">
        <f t="shared" si="51"/>
        <v>7.15</v>
      </c>
    </row>
    <row r="1659" spans="1:8" x14ac:dyDescent="0.25">
      <c r="A1659" s="1">
        <v>41149</v>
      </c>
      <c r="B1659" s="2" t="s">
        <v>140</v>
      </c>
      <c r="C1659">
        <v>1</v>
      </c>
      <c r="D1659">
        <f>VLOOKUP(YEAR($A1659),cennik__2[],2)</f>
        <v>2.25</v>
      </c>
      <c r="E1659">
        <f t="shared" si="50"/>
        <v>2.25</v>
      </c>
      <c r="F1659" s="2">
        <f>SUMIF(B$2:B1659, B1659, C$2:C1659)</f>
        <v>26</v>
      </c>
      <c r="G1659" s="2">
        <f>VLOOKUP(F1659,$L$1:$M$4,2,1)</f>
        <v>0</v>
      </c>
      <c r="H1659" s="2">
        <f t="shared" si="51"/>
        <v>0</v>
      </c>
    </row>
    <row r="1660" spans="1:8" x14ac:dyDescent="0.25">
      <c r="A1660" s="1">
        <v>41154</v>
      </c>
      <c r="B1660" s="2" t="s">
        <v>72</v>
      </c>
      <c r="C1660">
        <v>133</v>
      </c>
      <c r="D1660">
        <f>VLOOKUP(YEAR($A1660),cennik__2[],2)</f>
        <v>2.25</v>
      </c>
      <c r="E1660">
        <f t="shared" si="50"/>
        <v>299.25</v>
      </c>
      <c r="F1660" s="2">
        <f>SUMIF(B$2:B1660, B1660, C$2:C1660)</f>
        <v>2715</v>
      </c>
      <c r="G1660" s="2">
        <f>VLOOKUP(F1660,$L$1:$M$4,2,1)</f>
        <v>0.1</v>
      </c>
      <c r="H1660" s="2">
        <f t="shared" si="51"/>
        <v>13.3</v>
      </c>
    </row>
    <row r="1661" spans="1:8" x14ac:dyDescent="0.25">
      <c r="A1661" s="1">
        <v>41154</v>
      </c>
      <c r="B1661" s="2" t="s">
        <v>20</v>
      </c>
      <c r="C1661">
        <v>496</v>
      </c>
      <c r="D1661">
        <f>VLOOKUP(YEAR($A1661),cennik__2[],2)</f>
        <v>2.25</v>
      </c>
      <c r="E1661">
        <f t="shared" si="50"/>
        <v>1116</v>
      </c>
      <c r="F1661" s="2">
        <f>SUMIF(B$2:B1661, B1661, C$2:C1661)</f>
        <v>14476</v>
      </c>
      <c r="G1661" s="2">
        <f>VLOOKUP(F1661,$L$1:$M$4,2,1)</f>
        <v>0.2</v>
      </c>
      <c r="H1661" s="2">
        <f t="shared" si="51"/>
        <v>99.2</v>
      </c>
    </row>
    <row r="1662" spans="1:8" x14ac:dyDescent="0.25">
      <c r="A1662" s="1">
        <v>41154</v>
      </c>
      <c r="B1662" s="2" t="s">
        <v>111</v>
      </c>
      <c r="C1662">
        <v>5</v>
      </c>
      <c r="D1662">
        <f>VLOOKUP(YEAR($A1662),cennik__2[],2)</f>
        <v>2.25</v>
      </c>
      <c r="E1662">
        <f t="shared" si="50"/>
        <v>11.25</v>
      </c>
      <c r="F1662" s="2">
        <f>SUMIF(B$2:B1662, B1662, C$2:C1662)</f>
        <v>44</v>
      </c>
      <c r="G1662" s="2">
        <f>VLOOKUP(F1662,$L$1:$M$4,2,1)</f>
        <v>0</v>
      </c>
      <c r="H1662" s="2">
        <f t="shared" si="51"/>
        <v>0</v>
      </c>
    </row>
    <row r="1663" spans="1:8" x14ac:dyDescent="0.25">
      <c r="A1663" s="1">
        <v>41156</v>
      </c>
      <c r="B1663" s="2" t="s">
        <v>175</v>
      </c>
      <c r="C1663">
        <v>8</v>
      </c>
      <c r="D1663">
        <f>VLOOKUP(YEAR($A1663),cennik__2[],2)</f>
        <v>2.25</v>
      </c>
      <c r="E1663">
        <f t="shared" si="50"/>
        <v>18</v>
      </c>
      <c r="F1663" s="2">
        <f>SUMIF(B$2:B1663, B1663, C$2:C1663)</f>
        <v>44</v>
      </c>
      <c r="G1663" s="2">
        <f>VLOOKUP(F1663,$L$1:$M$4,2,1)</f>
        <v>0</v>
      </c>
      <c r="H1663" s="2">
        <f t="shared" si="51"/>
        <v>0</v>
      </c>
    </row>
    <row r="1664" spans="1:8" x14ac:dyDescent="0.25">
      <c r="A1664" s="1">
        <v>41157</v>
      </c>
      <c r="B1664" s="2" t="s">
        <v>55</v>
      </c>
      <c r="C1664">
        <v>59</v>
      </c>
      <c r="D1664">
        <f>VLOOKUP(YEAR($A1664),cennik__2[],2)</f>
        <v>2.25</v>
      </c>
      <c r="E1664">
        <f t="shared" si="50"/>
        <v>132.75</v>
      </c>
      <c r="F1664" s="2">
        <f>SUMIF(B$2:B1664, B1664, C$2:C1664)</f>
        <v>4305</v>
      </c>
      <c r="G1664" s="2">
        <f>VLOOKUP(F1664,$L$1:$M$4,2,1)</f>
        <v>0.1</v>
      </c>
      <c r="H1664" s="2">
        <f t="shared" si="51"/>
        <v>5.9</v>
      </c>
    </row>
    <row r="1665" spans="1:8" x14ac:dyDescent="0.25">
      <c r="A1665" s="1">
        <v>41157</v>
      </c>
      <c r="B1665" s="2" t="s">
        <v>20</v>
      </c>
      <c r="C1665">
        <v>273</v>
      </c>
      <c r="D1665">
        <f>VLOOKUP(YEAR($A1665),cennik__2[],2)</f>
        <v>2.25</v>
      </c>
      <c r="E1665">
        <f t="shared" si="50"/>
        <v>614.25</v>
      </c>
      <c r="F1665" s="2">
        <f>SUMIF(B$2:B1665, B1665, C$2:C1665)</f>
        <v>14749</v>
      </c>
      <c r="G1665" s="2">
        <f>VLOOKUP(F1665,$L$1:$M$4,2,1)</f>
        <v>0.2</v>
      </c>
      <c r="H1665" s="2">
        <f t="shared" si="51"/>
        <v>54.6</v>
      </c>
    </row>
    <row r="1666" spans="1:8" x14ac:dyDescent="0.25">
      <c r="A1666" s="1">
        <v>41158</v>
      </c>
      <c r="B1666" s="2" t="s">
        <v>12</v>
      </c>
      <c r="C1666">
        <v>165</v>
      </c>
      <c r="D1666">
        <f>VLOOKUP(YEAR($A1666),cennik__2[],2)</f>
        <v>2.25</v>
      </c>
      <c r="E1666">
        <f t="shared" ref="E1666:E1729" si="52">C1666*D1666</f>
        <v>371.25</v>
      </c>
      <c r="F1666" s="2">
        <f>SUMIF(B$2:B1666, B1666, C$2:C1666)</f>
        <v>20091</v>
      </c>
      <c r="G1666" s="2">
        <f>VLOOKUP(F1666,$L$1:$M$4,2,1)</f>
        <v>0.2</v>
      </c>
      <c r="H1666" s="2">
        <f t="shared" ref="H1666:H1729" si="53">C1666*G1666</f>
        <v>33</v>
      </c>
    </row>
    <row r="1667" spans="1:8" x14ac:dyDescent="0.25">
      <c r="A1667" s="1">
        <v>41162</v>
      </c>
      <c r="B1667" s="2" t="s">
        <v>51</v>
      </c>
      <c r="C1667">
        <v>13</v>
      </c>
      <c r="D1667">
        <f>VLOOKUP(YEAR($A1667),cennik__2[],2)</f>
        <v>2.25</v>
      </c>
      <c r="E1667">
        <f t="shared" si="52"/>
        <v>29.25</v>
      </c>
      <c r="F1667" s="2">
        <f>SUMIF(B$2:B1667, B1667, C$2:C1667)</f>
        <v>37</v>
      </c>
      <c r="G1667" s="2">
        <f>VLOOKUP(F1667,$L$1:$M$4,2,1)</f>
        <v>0</v>
      </c>
      <c r="H1667" s="2">
        <f t="shared" si="53"/>
        <v>0</v>
      </c>
    </row>
    <row r="1668" spans="1:8" x14ac:dyDescent="0.25">
      <c r="A1668" s="1">
        <v>41163</v>
      </c>
      <c r="B1668" s="2" t="s">
        <v>72</v>
      </c>
      <c r="C1668">
        <v>143</v>
      </c>
      <c r="D1668">
        <f>VLOOKUP(YEAR($A1668),cennik__2[],2)</f>
        <v>2.25</v>
      </c>
      <c r="E1668">
        <f t="shared" si="52"/>
        <v>321.75</v>
      </c>
      <c r="F1668" s="2">
        <f>SUMIF(B$2:B1668, B1668, C$2:C1668)</f>
        <v>2858</v>
      </c>
      <c r="G1668" s="2">
        <f>VLOOKUP(F1668,$L$1:$M$4,2,1)</f>
        <v>0.1</v>
      </c>
      <c r="H1668" s="2">
        <f t="shared" si="53"/>
        <v>14.3</v>
      </c>
    </row>
    <row r="1669" spans="1:8" x14ac:dyDescent="0.25">
      <c r="A1669" s="1">
        <v>41167</v>
      </c>
      <c r="B1669" s="2" t="s">
        <v>233</v>
      </c>
      <c r="C1669">
        <v>20</v>
      </c>
      <c r="D1669">
        <f>VLOOKUP(YEAR($A1669),cennik__2[],2)</f>
        <v>2.25</v>
      </c>
      <c r="E1669">
        <f t="shared" si="52"/>
        <v>45</v>
      </c>
      <c r="F1669" s="2">
        <f>SUMIF(B$2:B1669, B1669, C$2:C1669)</f>
        <v>20</v>
      </c>
      <c r="G1669" s="2">
        <f>VLOOKUP(F1669,$L$1:$M$4,2,1)</f>
        <v>0</v>
      </c>
      <c r="H1669" s="2">
        <f t="shared" si="53"/>
        <v>0</v>
      </c>
    </row>
    <row r="1670" spans="1:8" x14ac:dyDescent="0.25">
      <c r="A1670" s="1">
        <v>41171</v>
      </c>
      <c r="B1670" s="2" t="s">
        <v>57</v>
      </c>
      <c r="C1670">
        <v>4</v>
      </c>
      <c r="D1670">
        <f>VLOOKUP(YEAR($A1670),cennik__2[],2)</f>
        <v>2.25</v>
      </c>
      <c r="E1670">
        <f t="shared" si="52"/>
        <v>9</v>
      </c>
      <c r="F1670" s="2">
        <f>SUMIF(B$2:B1670, B1670, C$2:C1670)</f>
        <v>30</v>
      </c>
      <c r="G1670" s="2">
        <f>VLOOKUP(F1670,$L$1:$M$4,2,1)</f>
        <v>0</v>
      </c>
      <c r="H1670" s="2">
        <f t="shared" si="53"/>
        <v>0</v>
      </c>
    </row>
    <row r="1671" spans="1:8" x14ac:dyDescent="0.25">
      <c r="A1671" s="1">
        <v>41175</v>
      </c>
      <c r="B1671" s="2" t="s">
        <v>134</v>
      </c>
      <c r="C1671">
        <v>102</v>
      </c>
      <c r="D1671">
        <f>VLOOKUP(YEAR($A1671),cennik__2[],2)</f>
        <v>2.25</v>
      </c>
      <c r="E1671">
        <f t="shared" si="52"/>
        <v>229.5</v>
      </c>
      <c r="F1671" s="2">
        <f>SUMIF(B$2:B1671, B1671, C$2:C1671)</f>
        <v>738</v>
      </c>
      <c r="G1671" s="2">
        <f>VLOOKUP(F1671,$L$1:$M$4,2,1)</f>
        <v>0.05</v>
      </c>
      <c r="H1671" s="2">
        <f t="shared" si="53"/>
        <v>5.1000000000000005</v>
      </c>
    </row>
    <row r="1672" spans="1:8" x14ac:dyDescent="0.25">
      <c r="A1672" s="1">
        <v>41177</v>
      </c>
      <c r="B1672" s="2" t="s">
        <v>9</v>
      </c>
      <c r="C1672">
        <v>155</v>
      </c>
      <c r="D1672">
        <f>VLOOKUP(YEAR($A1672),cennik__2[],2)</f>
        <v>2.25</v>
      </c>
      <c r="E1672">
        <f t="shared" si="52"/>
        <v>348.75</v>
      </c>
      <c r="F1672" s="2">
        <f>SUMIF(B$2:B1672, B1672, C$2:C1672)</f>
        <v>3128</v>
      </c>
      <c r="G1672" s="2">
        <f>VLOOKUP(F1672,$L$1:$M$4,2,1)</f>
        <v>0.1</v>
      </c>
      <c r="H1672" s="2">
        <f t="shared" si="53"/>
        <v>15.5</v>
      </c>
    </row>
    <row r="1673" spans="1:8" x14ac:dyDescent="0.25">
      <c r="A1673" s="1">
        <v>41179</v>
      </c>
      <c r="B1673" s="2" t="s">
        <v>10</v>
      </c>
      <c r="C1673">
        <v>226</v>
      </c>
      <c r="D1673">
        <f>VLOOKUP(YEAR($A1673),cennik__2[],2)</f>
        <v>2.25</v>
      </c>
      <c r="E1673">
        <f t="shared" si="52"/>
        <v>508.5</v>
      </c>
      <c r="F1673" s="2">
        <f>SUMIF(B$2:B1673, B1673, C$2:C1673)</f>
        <v>21474</v>
      </c>
      <c r="G1673" s="2">
        <f>VLOOKUP(F1673,$L$1:$M$4,2,1)</f>
        <v>0.2</v>
      </c>
      <c r="H1673" s="2">
        <f t="shared" si="53"/>
        <v>45.2</v>
      </c>
    </row>
    <row r="1674" spans="1:8" x14ac:dyDescent="0.25">
      <c r="A1674" s="1">
        <v>41179</v>
      </c>
      <c r="B1674" s="2" t="s">
        <v>17</v>
      </c>
      <c r="C1674">
        <v>346</v>
      </c>
      <c r="D1674">
        <f>VLOOKUP(YEAR($A1674),cennik__2[],2)</f>
        <v>2.25</v>
      </c>
      <c r="E1674">
        <f t="shared" si="52"/>
        <v>778.5</v>
      </c>
      <c r="F1674" s="2">
        <f>SUMIF(B$2:B1674, B1674, C$2:C1674)</f>
        <v>18511</v>
      </c>
      <c r="G1674" s="2">
        <f>VLOOKUP(F1674,$L$1:$M$4,2,1)</f>
        <v>0.2</v>
      </c>
      <c r="H1674" s="2">
        <f t="shared" si="53"/>
        <v>69.2</v>
      </c>
    </row>
    <row r="1675" spans="1:8" x14ac:dyDescent="0.25">
      <c r="A1675" s="1">
        <v>41180</v>
      </c>
      <c r="B1675" s="2" t="s">
        <v>55</v>
      </c>
      <c r="C1675">
        <v>45</v>
      </c>
      <c r="D1675">
        <f>VLOOKUP(YEAR($A1675),cennik__2[],2)</f>
        <v>2.25</v>
      </c>
      <c r="E1675">
        <f t="shared" si="52"/>
        <v>101.25</v>
      </c>
      <c r="F1675" s="2">
        <f>SUMIF(B$2:B1675, B1675, C$2:C1675)</f>
        <v>4350</v>
      </c>
      <c r="G1675" s="2">
        <f>VLOOKUP(F1675,$L$1:$M$4,2,1)</f>
        <v>0.1</v>
      </c>
      <c r="H1675" s="2">
        <f t="shared" si="53"/>
        <v>4.5</v>
      </c>
    </row>
    <row r="1676" spans="1:8" x14ac:dyDescent="0.25">
      <c r="A1676" s="1">
        <v>41182</v>
      </c>
      <c r="B1676" s="2" t="s">
        <v>154</v>
      </c>
      <c r="C1676">
        <v>11</v>
      </c>
      <c r="D1676">
        <f>VLOOKUP(YEAR($A1676),cennik__2[],2)</f>
        <v>2.25</v>
      </c>
      <c r="E1676">
        <f t="shared" si="52"/>
        <v>24.75</v>
      </c>
      <c r="F1676" s="2">
        <f>SUMIF(B$2:B1676, B1676, C$2:C1676)</f>
        <v>50</v>
      </c>
      <c r="G1676" s="2">
        <f>VLOOKUP(F1676,$L$1:$M$4,2,1)</f>
        <v>0</v>
      </c>
      <c r="H1676" s="2">
        <f t="shared" si="53"/>
        <v>0</v>
      </c>
    </row>
    <row r="1677" spans="1:8" x14ac:dyDescent="0.25">
      <c r="A1677" s="1">
        <v>41185</v>
      </c>
      <c r="B1677" s="2" t="s">
        <v>133</v>
      </c>
      <c r="C1677">
        <v>14</v>
      </c>
      <c r="D1677">
        <f>VLOOKUP(YEAR($A1677),cennik__2[],2)</f>
        <v>2.25</v>
      </c>
      <c r="E1677">
        <f t="shared" si="52"/>
        <v>31.5</v>
      </c>
      <c r="F1677" s="2">
        <f>SUMIF(B$2:B1677, B1677, C$2:C1677)</f>
        <v>25</v>
      </c>
      <c r="G1677" s="2">
        <f>VLOOKUP(F1677,$L$1:$M$4,2,1)</f>
        <v>0</v>
      </c>
      <c r="H1677" s="2">
        <f t="shared" si="53"/>
        <v>0</v>
      </c>
    </row>
    <row r="1678" spans="1:8" x14ac:dyDescent="0.25">
      <c r="A1678" s="1">
        <v>41190</v>
      </c>
      <c r="B1678" s="2" t="s">
        <v>54</v>
      </c>
      <c r="C1678">
        <v>12</v>
      </c>
      <c r="D1678">
        <f>VLOOKUP(YEAR($A1678),cennik__2[],2)</f>
        <v>2.25</v>
      </c>
      <c r="E1678">
        <f t="shared" si="52"/>
        <v>27</v>
      </c>
      <c r="F1678" s="2">
        <f>SUMIF(B$2:B1678, B1678, C$2:C1678)</f>
        <v>25</v>
      </c>
      <c r="G1678" s="2">
        <f>VLOOKUP(F1678,$L$1:$M$4,2,1)</f>
        <v>0</v>
      </c>
      <c r="H1678" s="2">
        <f t="shared" si="53"/>
        <v>0</v>
      </c>
    </row>
    <row r="1679" spans="1:8" x14ac:dyDescent="0.25">
      <c r="A1679" s="1">
        <v>41195</v>
      </c>
      <c r="B1679" s="2" t="s">
        <v>157</v>
      </c>
      <c r="C1679">
        <v>11</v>
      </c>
      <c r="D1679">
        <f>VLOOKUP(YEAR($A1679),cennik__2[],2)</f>
        <v>2.25</v>
      </c>
      <c r="E1679">
        <f t="shared" si="52"/>
        <v>24.75</v>
      </c>
      <c r="F1679" s="2">
        <f>SUMIF(B$2:B1679, B1679, C$2:C1679)</f>
        <v>17</v>
      </c>
      <c r="G1679" s="2">
        <f>VLOOKUP(F1679,$L$1:$M$4,2,1)</f>
        <v>0</v>
      </c>
      <c r="H1679" s="2">
        <f t="shared" si="53"/>
        <v>0</v>
      </c>
    </row>
    <row r="1680" spans="1:8" x14ac:dyDescent="0.25">
      <c r="A1680" s="1">
        <v>41195</v>
      </c>
      <c r="B1680" s="2" t="s">
        <v>29</v>
      </c>
      <c r="C1680">
        <v>142</v>
      </c>
      <c r="D1680">
        <f>VLOOKUP(YEAR($A1680),cennik__2[],2)</f>
        <v>2.25</v>
      </c>
      <c r="E1680">
        <f t="shared" si="52"/>
        <v>319.5</v>
      </c>
      <c r="F1680" s="2">
        <f>SUMIF(B$2:B1680, B1680, C$2:C1680)</f>
        <v>1687</v>
      </c>
      <c r="G1680" s="2">
        <f>VLOOKUP(F1680,$L$1:$M$4,2,1)</f>
        <v>0.1</v>
      </c>
      <c r="H1680" s="2">
        <f t="shared" si="53"/>
        <v>14.200000000000001</v>
      </c>
    </row>
    <row r="1681" spans="1:8" x14ac:dyDescent="0.25">
      <c r="A1681" s="1">
        <v>41201</v>
      </c>
      <c r="B1681" s="2" t="s">
        <v>74</v>
      </c>
      <c r="C1681">
        <v>184</v>
      </c>
      <c r="D1681">
        <f>VLOOKUP(YEAR($A1681),cennik__2[],2)</f>
        <v>2.25</v>
      </c>
      <c r="E1681">
        <f t="shared" si="52"/>
        <v>414</v>
      </c>
      <c r="F1681" s="2">
        <f>SUMIF(B$2:B1681, B1681, C$2:C1681)</f>
        <v>2036</v>
      </c>
      <c r="G1681" s="2">
        <f>VLOOKUP(F1681,$L$1:$M$4,2,1)</f>
        <v>0.1</v>
      </c>
      <c r="H1681" s="2">
        <f t="shared" si="53"/>
        <v>18.400000000000002</v>
      </c>
    </row>
    <row r="1682" spans="1:8" x14ac:dyDescent="0.25">
      <c r="A1682" s="1">
        <v>41202</v>
      </c>
      <c r="B1682" s="2" t="s">
        <v>48</v>
      </c>
      <c r="C1682">
        <v>390</v>
      </c>
      <c r="D1682">
        <f>VLOOKUP(YEAR($A1682),cennik__2[],2)</f>
        <v>2.25</v>
      </c>
      <c r="E1682">
        <f t="shared" si="52"/>
        <v>877.5</v>
      </c>
      <c r="F1682" s="2">
        <f>SUMIF(B$2:B1682, B1682, C$2:C1682)</f>
        <v>19774</v>
      </c>
      <c r="G1682" s="2">
        <f>VLOOKUP(F1682,$L$1:$M$4,2,1)</f>
        <v>0.2</v>
      </c>
      <c r="H1682" s="2">
        <f t="shared" si="53"/>
        <v>78</v>
      </c>
    </row>
    <row r="1683" spans="1:8" x14ac:dyDescent="0.25">
      <c r="A1683" s="1">
        <v>41206</v>
      </c>
      <c r="B1683" s="2" t="s">
        <v>40</v>
      </c>
      <c r="C1683">
        <v>110</v>
      </c>
      <c r="D1683">
        <f>VLOOKUP(YEAR($A1683),cennik__2[],2)</f>
        <v>2.25</v>
      </c>
      <c r="E1683">
        <f t="shared" si="52"/>
        <v>247.5</v>
      </c>
      <c r="F1683" s="2">
        <f>SUMIF(B$2:B1683, B1683, C$2:C1683)</f>
        <v>4129</v>
      </c>
      <c r="G1683" s="2">
        <f>VLOOKUP(F1683,$L$1:$M$4,2,1)</f>
        <v>0.1</v>
      </c>
      <c r="H1683" s="2">
        <f t="shared" si="53"/>
        <v>11</v>
      </c>
    </row>
    <row r="1684" spans="1:8" x14ac:dyDescent="0.25">
      <c r="A1684" s="1">
        <v>41207</v>
      </c>
      <c r="B1684" s="2" t="s">
        <v>22</v>
      </c>
      <c r="C1684">
        <v>92</v>
      </c>
      <c r="D1684">
        <f>VLOOKUP(YEAR($A1684),cennik__2[],2)</f>
        <v>2.25</v>
      </c>
      <c r="E1684">
        <f t="shared" si="52"/>
        <v>207</v>
      </c>
      <c r="F1684" s="2">
        <f>SUMIF(B$2:B1684, B1684, C$2:C1684)</f>
        <v>3882</v>
      </c>
      <c r="G1684" s="2">
        <f>VLOOKUP(F1684,$L$1:$M$4,2,1)</f>
        <v>0.1</v>
      </c>
      <c r="H1684" s="2">
        <f t="shared" si="53"/>
        <v>9.2000000000000011</v>
      </c>
    </row>
    <row r="1685" spans="1:8" x14ac:dyDescent="0.25">
      <c r="A1685" s="1">
        <v>41208</v>
      </c>
      <c r="B1685" s="2" t="s">
        <v>71</v>
      </c>
      <c r="C1685">
        <v>5</v>
      </c>
      <c r="D1685">
        <f>VLOOKUP(YEAR($A1685),cennik__2[],2)</f>
        <v>2.25</v>
      </c>
      <c r="E1685">
        <f t="shared" si="52"/>
        <v>11.25</v>
      </c>
      <c r="F1685" s="2">
        <f>SUMIF(B$2:B1685, B1685, C$2:C1685)</f>
        <v>37</v>
      </c>
      <c r="G1685" s="2">
        <f>VLOOKUP(F1685,$L$1:$M$4,2,1)</f>
        <v>0</v>
      </c>
      <c r="H1685" s="2">
        <f t="shared" si="53"/>
        <v>0</v>
      </c>
    </row>
    <row r="1686" spans="1:8" x14ac:dyDescent="0.25">
      <c r="A1686" s="1">
        <v>41208</v>
      </c>
      <c r="B1686" s="2" t="s">
        <v>232</v>
      </c>
      <c r="C1686">
        <v>2</v>
      </c>
      <c r="D1686">
        <f>VLOOKUP(YEAR($A1686),cennik__2[],2)</f>
        <v>2.25</v>
      </c>
      <c r="E1686">
        <f t="shared" si="52"/>
        <v>4.5</v>
      </c>
      <c r="F1686" s="2">
        <f>SUMIF(B$2:B1686, B1686, C$2:C1686)</f>
        <v>17</v>
      </c>
      <c r="G1686" s="2">
        <f>VLOOKUP(F1686,$L$1:$M$4,2,1)</f>
        <v>0</v>
      </c>
      <c r="H1686" s="2">
        <f t="shared" si="53"/>
        <v>0</v>
      </c>
    </row>
    <row r="1687" spans="1:8" x14ac:dyDescent="0.25">
      <c r="A1687" s="1">
        <v>41210</v>
      </c>
      <c r="B1687" s="2" t="s">
        <v>178</v>
      </c>
      <c r="C1687">
        <v>14</v>
      </c>
      <c r="D1687">
        <f>VLOOKUP(YEAR($A1687),cennik__2[],2)</f>
        <v>2.25</v>
      </c>
      <c r="E1687">
        <f t="shared" si="52"/>
        <v>31.5</v>
      </c>
      <c r="F1687" s="2">
        <f>SUMIF(B$2:B1687, B1687, C$2:C1687)</f>
        <v>42</v>
      </c>
      <c r="G1687" s="2">
        <f>VLOOKUP(F1687,$L$1:$M$4,2,1)</f>
        <v>0</v>
      </c>
      <c r="H1687" s="2">
        <f t="shared" si="53"/>
        <v>0</v>
      </c>
    </row>
    <row r="1688" spans="1:8" x14ac:dyDescent="0.25">
      <c r="A1688" s="1">
        <v>41213</v>
      </c>
      <c r="B1688" s="2" t="s">
        <v>87</v>
      </c>
      <c r="C1688">
        <v>6</v>
      </c>
      <c r="D1688">
        <f>VLOOKUP(YEAR($A1688),cennik__2[],2)</f>
        <v>2.25</v>
      </c>
      <c r="E1688">
        <f t="shared" si="52"/>
        <v>13.5</v>
      </c>
      <c r="F1688" s="2">
        <f>SUMIF(B$2:B1688, B1688, C$2:C1688)</f>
        <v>19</v>
      </c>
      <c r="G1688" s="2">
        <f>VLOOKUP(F1688,$L$1:$M$4,2,1)</f>
        <v>0</v>
      </c>
      <c r="H1688" s="2">
        <f t="shared" si="53"/>
        <v>0</v>
      </c>
    </row>
    <row r="1689" spans="1:8" x14ac:dyDescent="0.25">
      <c r="A1689" s="1">
        <v>41214</v>
      </c>
      <c r="B1689" s="2" t="s">
        <v>21</v>
      </c>
      <c r="C1689">
        <v>65</v>
      </c>
      <c r="D1689">
        <f>VLOOKUP(YEAR($A1689),cennik__2[],2)</f>
        <v>2.25</v>
      </c>
      <c r="E1689">
        <f t="shared" si="52"/>
        <v>146.25</v>
      </c>
      <c r="F1689" s="2">
        <f>SUMIF(B$2:B1689, B1689, C$2:C1689)</f>
        <v>4346</v>
      </c>
      <c r="G1689" s="2">
        <f>VLOOKUP(F1689,$L$1:$M$4,2,1)</f>
        <v>0.1</v>
      </c>
      <c r="H1689" s="2">
        <f t="shared" si="53"/>
        <v>6.5</v>
      </c>
    </row>
    <row r="1690" spans="1:8" x14ac:dyDescent="0.25">
      <c r="A1690" s="1">
        <v>41214</v>
      </c>
      <c r="B1690" s="2" t="s">
        <v>72</v>
      </c>
      <c r="C1690">
        <v>45</v>
      </c>
      <c r="D1690">
        <f>VLOOKUP(YEAR($A1690),cennik__2[],2)</f>
        <v>2.25</v>
      </c>
      <c r="E1690">
        <f t="shared" si="52"/>
        <v>101.25</v>
      </c>
      <c r="F1690" s="2">
        <f>SUMIF(B$2:B1690, B1690, C$2:C1690)</f>
        <v>2903</v>
      </c>
      <c r="G1690" s="2">
        <f>VLOOKUP(F1690,$L$1:$M$4,2,1)</f>
        <v>0.1</v>
      </c>
      <c r="H1690" s="2">
        <f t="shared" si="53"/>
        <v>4.5</v>
      </c>
    </row>
    <row r="1691" spans="1:8" x14ac:dyDescent="0.25">
      <c r="A1691" s="1">
        <v>41214</v>
      </c>
      <c r="B1691" s="2" t="s">
        <v>10</v>
      </c>
      <c r="C1691">
        <v>108</v>
      </c>
      <c r="D1691">
        <f>VLOOKUP(YEAR($A1691),cennik__2[],2)</f>
        <v>2.25</v>
      </c>
      <c r="E1691">
        <f t="shared" si="52"/>
        <v>243</v>
      </c>
      <c r="F1691" s="2">
        <f>SUMIF(B$2:B1691, B1691, C$2:C1691)</f>
        <v>21582</v>
      </c>
      <c r="G1691" s="2">
        <f>VLOOKUP(F1691,$L$1:$M$4,2,1)</f>
        <v>0.2</v>
      </c>
      <c r="H1691" s="2">
        <f t="shared" si="53"/>
        <v>21.6</v>
      </c>
    </row>
    <row r="1692" spans="1:8" x14ac:dyDescent="0.25">
      <c r="A1692" s="1">
        <v>41215</v>
      </c>
      <c r="B1692" s="2" t="s">
        <v>40</v>
      </c>
      <c r="C1692">
        <v>159</v>
      </c>
      <c r="D1692">
        <f>VLOOKUP(YEAR($A1692),cennik__2[],2)</f>
        <v>2.25</v>
      </c>
      <c r="E1692">
        <f t="shared" si="52"/>
        <v>357.75</v>
      </c>
      <c r="F1692" s="2">
        <f>SUMIF(B$2:B1692, B1692, C$2:C1692)</f>
        <v>4288</v>
      </c>
      <c r="G1692" s="2">
        <f>VLOOKUP(F1692,$L$1:$M$4,2,1)</f>
        <v>0.1</v>
      </c>
      <c r="H1692" s="2">
        <f t="shared" si="53"/>
        <v>15.9</v>
      </c>
    </row>
    <row r="1693" spans="1:8" x14ac:dyDescent="0.25">
      <c r="A1693" s="1">
        <v>41219</v>
      </c>
      <c r="B1693" s="2" t="s">
        <v>22</v>
      </c>
      <c r="C1693">
        <v>141</v>
      </c>
      <c r="D1693">
        <f>VLOOKUP(YEAR($A1693),cennik__2[],2)</f>
        <v>2.25</v>
      </c>
      <c r="E1693">
        <f t="shared" si="52"/>
        <v>317.25</v>
      </c>
      <c r="F1693" s="2">
        <f>SUMIF(B$2:B1693, B1693, C$2:C1693)</f>
        <v>4023</v>
      </c>
      <c r="G1693" s="2">
        <f>VLOOKUP(F1693,$L$1:$M$4,2,1)</f>
        <v>0.1</v>
      </c>
      <c r="H1693" s="2">
        <f t="shared" si="53"/>
        <v>14.100000000000001</v>
      </c>
    </row>
    <row r="1694" spans="1:8" x14ac:dyDescent="0.25">
      <c r="A1694" s="1">
        <v>41219</v>
      </c>
      <c r="B1694" s="2" t="s">
        <v>41</v>
      </c>
      <c r="C1694">
        <v>14</v>
      </c>
      <c r="D1694">
        <f>VLOOKUP(YEAR($A1694),cennik__2[],2)</f>
        <v>2.25</v>
      </c>
      <c r="E1694">
        <f t="shared" si="52"/>
        <v>31.5</v>
      </c>
      <c r="F1694" s="2">
        <f>SUMIF(B$2:B1694, B1694, C$2:C1694)</f>
        <v>36</v>
      </c>
      <c r="G1694" s="2">
        <f>VLOOKUP(F1694,$L$1:$M$4,2,1)</f>
        <v>0</v>
      </c>
      <c r="H1694" s="2">
        <f t="shared" si="53"/>
        <v>0</v>
      </c>
    </row>
    <row r="1695" spans="1:8" x14ac:dyDescent="0.25">
      <c r="A1695" s="1">
        <v>41222</v>
      </c>
      <c r="B1695" s="2" t="s">
        <v>13</v>
      </c>
      <c r="C1695">
        <v>142</v>
      </c>
      <c r="D1695">
        <f>VLOOKUP(YEAR($A1695),cennik__2[],2)</f>
        <v>2.25</v>
      </c>
      <c r="E1695">
        <f t="shared" si="52"/>
        <v>319.5</v>
      </c>
      <c r="F1695" s="2">
        <f>SUMIF(B$2:B1695, B1695, C$2:C1695)</f>
        <v>3560</v>
      </c>
      <c r="G1695" s="2">
        <f>VLOOKUP(F1695,$L$1:$M$4,2,1)</f>
        <v>0.1</v>
      </c>
      <c r="H1695" s="2">
        <f t="shared" si="53"/>
        <v>14.200000000000001</v>
      </c>
    </row>
    <row r="1696" spans="1:8" x14ac:dyDescent="0.25">
      <c r="A1696" s="1">
        <v>41223</v>
      </c>
      <c r="B1696" s="2" t="s">
        <v>12</v>
      </c>
      <c r="C1696">
        <v>167</v>
      </c>
      <c r="D1696">
        <f>VLOOKUP(YEAR($A1696),cennik__2[],2)</f>
        <v>2.25</v>
      </c>
      <c r="E1696">
        <f t="shared" si="52"/>
        <v>375.75</v>
      </c>
      <c r="F1696" s="2">
        <f>SUMIF(B$2:B1696, B1696, C$2:C1696)</f>
        <v>20258</v>
      </c>
      <c r="G1696" s="2">
        <f>VLOOKUP(F1696,$L$1:$M$4,2,1)</f>
        <v>0.2</v>
      </c>
      <c r="H1696" s="2">
        <f t="shared" si="53"/>
        <v>33.4</v>
      </c>
    </row>
    <row r="1697" spans="1:8" x14ac:dyDescent="0.25">
      <c r="A1697" s="1">
        <v>41224</v>
      </c>
      <c r="B1697" s="2" t="s">
        <v>178</v>
      </c>
      <c r="C1697">
        <v>12</v>
      </c>
      <c r="D1697">
        <f>VLOOKUP(YEAR($A1697),cennik__2[],2)</f>
        <v>2.25</v>
      </c>
      <c r="E1697">
        <f t="shared" si="52"/>
        <v>27</v>
      </c>
      <c r="F1697" s="2">
        <f>SUMIF(B$2:B1697, B1697, C$2:C1697)</f>
        <v>54</v>
      </c>
      <c r="G1697" s="2">
        <f>VLOOKUP(F1697,$L$1:$M$4,2,1)</f>
        <v>0</v>
      </c>
      <c r="H1697" s="2">
        <f t="shared" si="53"/>
        <v>0</v>
      </c>
    </row>
    <row r="1698" spans="1:8" x14ac:dyDescent="0.25">
      <c r="A1698" s="1">
        <v>41229</v>
      </c>
      <c r="B1698" s="2" t="s">
        <v>31</v>
      </c>
      <c r="C1698">
        <v>187</v>
      </c>
      <c r="D1698">
        <f>VLOOKUP(YEAR($A1698),cennik__2[],2)</f>
        <v>2.25</v>
      </c>
      <c r="E1698">
        <f t="shared" si="52"/>
        <v>420.75</v>
      </c>
      <c r="F1698" s="2">
        <f>SUMIF(B$2:B1698, B1698, C$2:C1698)</f>
        <v>3722</v>
      </c>
      <c r="G1698" s="2">
        <f>VLOOKUP(F1698,$L$1:$M$4,2,1)</f>
        <v>0.1</v>
      </c>
      <c r="H1698" s="2">
        <f t="shared" si="53"/>
        <v>18.7</v>
      </c>
    </row>
    <row r="1699" spans="1:8" x14ac:dyDescent="0.25">
      <c r="A1699" s="1">
        <v>41232</v>
      </c>
      <c r="B1699" s="2" t="s">
        <v>44</v>
      </c>
      <c r="C1699">
        <v>14</v>
      </c>
      <c r="D1699">
        <f>VLOOKUP(YEAR($A1699),cennik__2[],2)</f>
        <v>2.25</v>
      </c>
      <c r="E1699">
        <f t="shared" si="52"/>
        <v>31.5</v>
      </c>
      <c r="F1699" s="2">
        <f>SUMIF(B$2:B1699, B1699, C$2:C1699)</f>
        <v>49</v>
      </c>
      <c r="G1699" s="2">
        <f>VLOOKUP(F1699,$L$1:$M$4,2,1)</f>
        <v>0</v>
      </c>
      <c r="H1699" s="2">
        <f t="shared" si="53"/>
        <v>0</v>
      </c>
    </row>
    <row r="1700" spans="1:8" x14ac:dyDescent="0.25">
      <c r="A1700" s="1">
        <v>41235</v>
      </c>
      <c r="B1700" s="2" t="s">
        <v>168</v>
      </c>
      <c r="C1700">
        <v>10</v>
      </c>
      <c r="D1700">
        <f>VLOOKUP(YEAR($A1700),cennik__2[],2)</f>
        <v>2.25</v>
      </c>
      <c r="E1700">
        <f t="shared" si="52"/>
        <v>22.5</v>
      </c>
      <c r="F1700" s="2">
        <f>SUMIF(B$2:B1700, B1700, C$2:C1700)</f>
        <v>12</v>
      </c>
      <c r="G1700" s="2">
        <f>VLOOKUP(F1700,$L$1:$M$4,2,1)</f>
        <v>0</v>
      </c>
      <c r="H1700" s="2">
        <f t="shared" si="53"/>
        <v>0</v>
      </c>
    </row>
    <row r="1701" spans="1:8" x14ac:dyDescent="0.25">
      <c r="A1701" s="1">
        <v>41236</v>
      </c>
      <c r="B1701" s="2" t="s">
        <v>25</v>
      </c>
      <c r="C1701">
        <v>269</v>
      </c>
      <c r="D1701">
        <f>VLOOKUP(YEAR($A1701),cennik__2[],2)</f>
        <v>2.25</v>
      </c>
      <c r="E1701">
        <f t="shared" si="52"/>
        <v>605.25</v>
      </c>
      <c r="F1701" s="2">
        <f>SUMIF(B$2:B1701, B1701, C$2:C1701)</f>
        <v>19695</v>
      </c>
      <c r="G1701" s="2">
        <f>VLOOKUP(F1701,$L$1:$M$4,2,1)</f>
        <v>0.2</v>
      </c>
      <c r="H1701" s="2">
        <f t="shared" si="53"/>
        <v>53.800000000000004</v>
      </c>
    </row>
    <row r="1702" spans="1:8" x14ac:dyDescent="0.25">
      <c r="A1702" s="1">
        <v>41236</v>
      </c>
      <c r="B1702" s="2" t="s">
        <v>8</v>
      </c>
      <c r="C1702">
        <v>328</v>
      </c>
      <c r="D1702">
        <f>VLOOKUP(YEAR($A1702),cennik__2[],2)</f>
        <v>2.25</v>
      </c>
      <c r="E1702">
        <f t="shared" si="52"/>
        <v>738</v>
      </c>
      <c r="F1702" s="2">
        <f>SUMIF(B$2:B1702, B1702, C$2:C1702)</f>
        <v>9134</v>
      </c>
      <c r="G1702" s="2">
        <f>VLOOKUP(F1702,$L$1:$M$4,2,1)</f>
        <v>0.1</v>
      </c>
      <c r="H1702" s="2">
        <f t="shared" si="53"/>
        <v>32.800000000000004</v>
      </c>
    </row>
    <row r="1703" spans="1:8" x14ac:dyDescent="0.25">
      <c r="A1703" s="1">
        <v>41237</v>
      </c>
      <c r="B1703" s="2" t="s">
        <v>12</v>
      </c>
      <c r="C1703">
        <v>228</v>
      </c>
      <c r="D1703">
        <f>VLOOKUP(YEAR($A1703),cennik__2[],2)</f>
        <v>2.25</v>
      </c>
      <c r="E1703">
        <f t="shared" si="52"/>
        <v>513</v>
      </c>
      <c r="F1703" s="2">
        <f>SUMIF(B$2:B1703, B1703, C$2:C1703)</f>
        <v>20486</v>
      </c>
      <c r="G1703" s="2">
        <f>VLOOKUP(F1703,$L$1:$M$4,2,1)</f>
        <v>0.2</v>
      </c>
      <c r="H1703" s="2">
        <f t="shared" si="53"/>
        <v>45.6</v>
      </c>
    </row>
    <row r="1704" spans="1:8" x14ac:dyDescent="0.25">
      <c r="A1704" s="1">
        <v>41239</v>
      </c>
      <c r="B1704" s="2" t="s">
        <v>5</v>
      </c>
      <c r="C1704">
        <v>12</v>
      </c>
      <c r="D1704">
        <f>VLOOKUP(YEAR($A1704),cennik__2[],2)</f>
        <v>2.25</v>
      </c>
      <c r="E1704">
        <f t="shared" si="52"/>
        <v>27</v>
      </c>
      <c r="F1704" s="2">
        <f>SUMIF(B$2:B1704, B1704, C$2:C1704)</f>
        <v>14</v>
      </c>
      <c r="G1704" s="2">
        <f>VLOOKUP(F1704,$L$1:$M$4,2,1)</f>
        <v>0</v>
      </c>
      <c r="H1704" s="2">
        <f t="shared" si="53"/>
        <v>0</v>
      </c>
    </row>
    <row r="1705" spans="1:8" x14ac:dyDescent="0.25">
      <c r="A1705" s="1">
        <v>41244</v>
      </c>
      <c r="B1705" s="2" t="s">
        <v>96</v>
      </c>
      <c r="C1705">
        <v>16</v>
      </c>
      <c r="D1705">
        <f>VLOOKUP(YEAR($A1705),cennik__2[],2)</f>
        <v>2.25</v>
      </c>
      <c r="E1705">
        <f t="shared" si="52"/>
        <v>36</v>
      </c>
      <c r="F1705" s="2">
        <f>SUMIF(B$2:B1705, B1705, C$2:C1705)</f>
        <v>35</v>
      </c>
      <c r="G1705" s="2">
        <f>VLOOKUP(F1705,$L$1:$M$4,2,1)</f>
        <v>0</v>
      </c>
      <c r="H1705" s="2">
        <f t="shared" si="53"/>
        <v>0</v>
      </c>
    </row>
    <row r="1706" spans="1:8" x14ac:dyDescent="0.25">
      <c r="A1706" s="1">
        <v>41247</v>
      </c>
      <c r="B1706" s="2" t="s">
        <v>20</v>
      </c>
      <c r="C1706">
        <v>233</v>
      </c>
      <c r="D1706">
        <f>VLOOKUP(YEAR($A1706),cennik__2[],2)</f>
        <v>2.25</v>
      </c>
      <c r="E1706">
        <f t="shared" si="52"/>
        <v>524.25</v>
      </c>
      <c r="F1706" s="2">
        <f>SUMIF(B$2:B1706, B1706, C$2:C1706)</f>
        <v>14982</v>
      </c>
      <c r="G1706" s="2">
        <f>VLOOKUP(F1706,$L$1:$M$4,2,1)</f>
        <v>0.2</v>
      </c>
      <c r="H1706" s="2">
        <f t="shared" si="53"/>
        <v>46.6</v>
      </c>
    </row>
    <row r="1707" spans="1:8" x14ac:dyDescent="0.25">
      <c r="A1707" s="1">
        <v>41248</v>
      </c>
      <c r="B1707" s="2" t="s">
        <v>135</v>
      </c>
      <c r="C1707">
        <v>10</v>
      </c>
      <c r="D1707">
        <f>VLOOKUP(YEAR($A1707),cennik__2[],2)</f>
        <v>2.25</v>
      </c>
      <c r="E1707">
        <f t="shared" si="52"/>
        <v>22.5</v>
      </c>
      <c r="F1707" s="2">
        <f>SUMIF(B$2:B1707, B1707, C$2:C1707)</f>
        <v>24</v>
      </c>
      <c r="G1707" s="2">
        <f>VLOOKUP(F1707,$L$1:$M$4,2,1)</f>
        <v>0</v>
      </c>
      <c r="H1707" s="2">
        <f t="shared" si="53"/>
        <v>0</v>
      </c>
    </row>
    <row r="1708" spans="1:8" x14ac:dyDescent="0.25">
      <c r="A1708" s="1">
        <v>41251</v>
      </c>
      <c r="B1708" s="2" t="s">
        <v>13</v>
      </c>
      <c r="C1708">
        <v>168</v>
      </c>
      <c r="D1708">
        <f>VLOOKUP(YEAR($A1708),cennik__2[],2)</f>
        <v>2.25</v>
      </c>
      <c r="E1708">
        <f t="shared" si="52"/>
        <v>378</v>
      </c>
      <c r="F1708" s="2">
        <f>SUMIF(B$2:B1708, B1708, C$2:C1708)</f>
        <v>3728</v>
      </c>
      <c r="G1708" s="2">
        <f>VLOOKUP(F1708,$L$1:$M$4,2,1)</f>
        <v>0.1</v>
      </c>
      <c r="H1708" s="2">
        <f t="shared" si="53"/>
        <v>16.8</v>
      </c>
    </row>
    <row r="1709" spans="1:8" x14ac:dyDescent="0.25">
      <c r="A1709" s="1">
        <v>41251</v>
      </c>
      <c r="B1709" s="2" t="s">
        <v>8</v>
      </c>
      <c r="C1709">
        <v>388</v>
      </c>
      <c r="D1709">
        <f>VLOOKUP(YEAR($A1709),cennik__2[],2)</f>
        <v>2.25</v>
      </c>
      <c r="E1709">
        <f t="shared" si="52"/>
        <v>873</v>
      </c>
      <c r="F1709" s="2">
        <f>SUMIF(B$2:B1709, B1709, C$2:C1709)</f>
        <v>9522</v>
      </c>
      <c r="G1709" s="2">
        <f>VLOOKUP(F1709,$L$1:$M$4,2,1)</f>
        <v>0.1</v>
      </c>
      <c r="H1709" s="2">
        <f t="shared" si="53"/>
        <v>38.800000000000004</v>
      </c>
    </row>
    <row r="1710" spans="1:8" x14ac:dyDescent="0.25">
      <c r="A1710" s="1">
        <v>41252</v>
      </c>
      <c r="B1710" s="2" t="s">
        <v>53</v>
      </c>
      <c r="C1710">
        <v>319</v>
      </c>
      <c r="D1710">
        <f>VLOOKUP(YEAR($A1710),cennik__2[],2)</f>
        <v>2.25</v>
      </c>
      <c r="E1710">
        <f t="shared" si="52"/>
        <v>717.75</v>
      </c>
      <c r="F1710" s="2">
        <f>SUMIF(B$2:B1710, B1710, C$2:C1710)</f>
        <v>20511</v>
      </c>
      <c r="G1710" s="2">
        <f>VLOOKUP(F1710,$L$1:$M$4,2,1)</f>
        <v>0.2</v>
      </c>
      <c r="H1710" s="2">
        <f t="shared" si="53"/>
        <v>63.800000000000004</v>
      </c>
    </row>
    <row r="1711" spans="1:8" x14ac:dyDescent="0.25">
      <c r="A1711" s="1">
        <v>41254</v>
      </c>
      <c r="B1711" s="2" t="s">
        <v>70</v>
      </c>
      <c r="C1711">
        <v>12</v>
      </c>
      <c r="D1711">
        <f>VLOOKUP(YEAR($A1711),cennik__2[],2)</f>
        <v>2.25</v>
      </c>
      <c r="E1711">
        <f t="shared" si="52"/>
        <v>27</v>
      </c>
      <c r="F1711" s="2">
        <f>SUMIF(B$2:B1711, B1711, C$2:C1711)</f>
        <v>31</v>
      </c>
      <c r="G1711" s="2">
        <f>VLOOKUP(F1711,$L$1:$M$4,2,1)</f>
        <v>0</v>
      </c>
      <c r="H1711" s="2">
        <f t="shared" si="53"/>
        <v>0</v>
      </c>
    </row>
    <row r="1712" spans="1:8" x14ac:dyDescent="0.25">
      <c r="A1712" s="1">
        <v>41256</v>
      </c>
      <c r="B1712" s="2" t="s">
        <v>176</v>
      </c>
      <c r="C1712">
        <v>150</v>
      </c>
      <c r="D1712">
        <f>VLOOKUP(YEAR($A1712),cennik__2[],2)</f>
        <v>2.25</v>
      </c>
      <c r="E1712">
        <f t="shared" si="52"/>
        <v>337.5</v>
      </c>
      <c r="F1712" s="2">
        <f>SUMIF(B$2:B1712, B1712, C$2:C1712)</f>
        <v>641</v>
      </c>
      <c r="G1712" s="2">
        <f>VLOOKUP(F1712,$L$1:$M$4,2,1)</f>
        <v>0.05</v>
      </c>
      <c r="H1712" s="2">
        <f t="shared" si="53"/>
        <v>7.5</v>
      </c>
    </row>
    <row r="1713" spans="1:8" x14ac:dyDescent="0.25">
      <c r="A1713" s="1">
        <v>41258</v>
      </c>
      <c r="B1713" s="2" t="s">
        <v>12</v>
      </c>
      <c r="C1713">
        <v>347</v>
      </c>
      <c r="D1713">
        <f>VLOOKUP(YEAR($A1713),cennik__2[],2)</f>
        <v>2.25</v>
      </c>
      <c r="E1713">
        <f t="shared" si="52"/>
        <v>780.75</v>
      </c>
      <c r="F1713" s="2">
        <f>SUMIF(B$2:B1713, B1713, C$2:C1713)</f>
        <v>20833</v>
      </c>
      <c r="G1713" s="2">
        <f>VLOOKUP(F1713,$L$1:$M$4,2,1)</f>
        <v>0.2</v>
      </c>
      <c r="H1713" s="2">
        <f t="shared" si="53"/>
        <v>69.400000000000006</v>
      </c>
    </row>
    <row r="1714" spans="1:8" x14ac:dyDescent="0.25">
      <c r="A1714" s="1">
        <v>41259</v>
      </c>
      <c r="B1714" s="2" t="s">
        <v>26</v>
      </c>
      <c r="C1714">
        <v>177</v>
      </c>
      <c r="D1714">
        <f>VLOOKUP(YEAR($A1714),cennik__2[],2)</f>
        <v>2.25</v>
      </c>
      <c r="E1714">
        <f t="shared" si="52"/>
        <v>398.25</v>
      </c>
      <c r="F1714" s="2">
        <f>SUMIF(B$2:B1714, B1714, C$2:C1714)</f>
        <v>3571</v>
      </c>
      <c r="G1714" s="2">
        <f>VLOOKUP(F1714,$L$1:$M$4,2,1)</f>
        <v>0.1</v>
      </c>
      <c r="H1714" s="2">
        <f t="shared" si="53"/>
        <v>17.7</v>
      </c>
    </row>
    <row r="1715" spans="1:8" x14ac:dyDescent="0.25">
      <c r="A1715" s="1">
        <v>41262</v>
      </c>
      <c r="B1715" s="2" t="s">
        <v>48</v>
      </c>
      <c r="C1715">
        <v>222</v>
      </c>
      <c r="D1715">
        <f>VLOOKUP(YEAR($A1715),cennik__2[],2)</f>
        <v>2.25</v>
      </c>
      <c r="E1715">
        <f t="shared" si="52"/>
        <v>499.5</v>
      </c>
      <c r="F1715" s="2">
        <f>SUMIF(B$2:B1715, B1715, C$2:C1715)</f>
        <v>19996</v>
      </c>
      <c r="G1715" s="2">
        <f>VLOOKUP(F1715,$L$1:$M$4,2,1)</f>
        <v>0.2</v>
      </c>
      <c r="H1715" s="2">
        <f t="shared" si="53"/>
        <v>44.400000000000006</v>
      </c>
    </row>
    <row r="1716" spans="1:8" x14ac:dyDescent="0.25">
      <c r="A1716" s="1">
        <v>41273</v>
      </c>
      <c r="B1716" s="2" t="s">
        <v>52</v>
      </c>
      <c r="C1716">
        <v>9</v>
      </c>
      <c r="D1716">
        <f>VLOOKUP(YEAR($A1716),cennik__2[],2)</f>
        <v>2.25</v>
      </c>
      <c r="E1716">
        <f t="shared" si="52"/>
        <v>20.25</v>
      </c>
      <c r="F1716" s="2">
        <f>SUMIF(B$2:B1716, B1716, C$2:C1716)</f>
        <v>23</v>
      </c>
      <c r="G1716" s="2">
        <f>VLOOKUP(F1716,$L$1:$M$4,2,1)</f>
        <v>0</v>
      </c>
      <c r="H1716" s="2">
        <f t="shared" si="53"/>
        <v>0</v>
      </c>
    </row>
    <row r="1717" spans="1:8" x14ac:dyDescent="0.25">
      <c r="A1717" s="1">
        <v>41273</v>
      </c>
      <c r="B1717" s="2" t="s">
        <v>234</v>
      </c>
      <c r="C1717">
        <v>14</v>
      </c>
      <c r="D1717">
        <f>VLOOKUP(YEAR($A1717),cennik__2[],2)</f>
        <v>2.25</v>
      </c>
      <c r="E1717">
        <f t="shared" si="52"/>
        <v>31.5</v>
      </c>
      <c r="F1717" s="2">
        <f>SUMIF(B$2:B1717, B1717, C$2:C1717)</f>
        <v>14</v>
      </c>
      <c r="G1717" s="2">
        <f>VLOOKUP(F1717,$L$1:$M$4,2,1)</f>
        <v>0</v>
      </c>
      <c r="H1717" s="2">
        <f t="shared" si="53"/>
        <v>0</v>
      </c>
    </row>
    <row r="1718" spans="1:8" x14ac:dyDescent="0.25">
      <c r="A1718" s="1">
        <v>41275</v>
      </c>
      <c r="B1718" s="2" t="s">
        <v>6</v>
      </c>
      <c r="C1718">
        <v>7</v>
      </c>
      <c r="D1718">
        <f>VLOOKUP(YEAR($A1718),cennik__2[],2)</f>
        <v>2.2200000000000002</v>
      </c>
      <c r="E1718">
        <f t="shared" si="52"/>
        <v>15.540000000000001</v>
      </c>
      <c r="F1718" s="2">
        <f>SUMIF(B$2:B1718, B1718, C$2:C1718)</f>
        <v>27</v>
      </c>
      <c r="G1718" s="2">
        <f>VLOOKUP(F1718,$L$1:$M$4,2,1)</f>
        <v>0</v>
      </c>
      <c r="H1718" s="2">
        <f t="shared" si="53"/>
        <v>0</v>
      </c>
    </row>
    <row r="1719" spans="1:8" x14ac:dyDescent="0.25">
      <c r="A1719" s="1">
        <v>41279</v>
      </c>
      <c r="B1719" s="2" t="s">
        <v>69</v>
      </c>
      <c r="C1719">
        <v>171</v>
      </c>
      <c r="D1719">
        <f>VLOOKUP(YEAR($A1719),cennik__2[],2)</f>
        <v>2.2200000000000002</v>
      </c>
      <c r="E1719">
        <f t="shared" si="52"/>
        <v>379.62000000000006</v>
      </c>
      <c r="F1719" s="2">
        <f>SUMIF(B$2:B1719, B1719, C$2:C1719)</f>
        <v>3146</v>
      </c>
      <c r="G1719" s="2">
        <f>VLOOKUP(F1719,$L$1:$M$4,2,1)</f>
        <v>0.1</v>
      </c>
      <c r="H1719" s="2">
        <f t="shared" si="53"/>
        <v>17.100000000000001</v>
      </c>
    </row>
    <row r="1720" spans="1:8" x14ac:dyDescent="0.25">
      <c r="A1720" s="1">
        <v>41283</v>
      </c>
      <c r="B1720" s="2" t="s">
        <v>211</v>
      </c>
      <c r="C1720">
        <v>16</v>
      </c>
      <c r="D1720">
        <f>VLOOKUP(YEAR($A1720),cennik__2[],2)</f>
        <v>2.2200000000000002</v>
      </c>
      <c r="E1720">
        <f t="shared" si="52"/>
        <v>35.520000000000003</v>
      </c>
      <c r="F1720" s="2">
        <f>SUMIF(B$2:B1720, B1720, C$2:C1720)</f>
        <v>23</v>
      </c>
      <c r="G1720" s="2">
        <f>VLOOKUP(F1720,$L$1:$M$4,2,1)</f>
        <v>0</v>
      </c>
      <c r="H1720" s="2">
        <f t="shared" si="53"/>
        <v>0</v>
      </c>
    </row>
    <row r="1721" spans="1:8" x14ac:dyDescent="0.25">
      <c r="A1721" s="1">
        <v>41284</v>
      </c>
      <c r="B1721" s="2" t="s">
        <v>21</v>
      </c>
      <c r="C1721">
        <v>176</v>
      </c>
      <c r="D1721">
        <f>VLOOKUP(YEAR($A1721),cennik__2[],2)</f>
        <v>2.2200000000000002</v>
      </c>
      <c r="E1721">
        <f t="shared" si="52"/>
        <v>390.72</v>
      </c>
      <c r="F1721" s="2">
        <f>SUMIF(B$2:B1721, B1721, C$2:C1721)</f>
        <v>4522</v>
      </c>
      <c r="G1721" s="2">
        <f>VLOOKUP(F1721,$L$1:$M$4,2,1)</f>
        <v>0.1</v>
      </c>
      <c r="H1721" s="2">
        <f t="shared" si="53"/>
        <v>17.600000000000001</v>
      </c>
    </row>
    <row r="1722" spans="1:8" x14ac:dyDescent="0.25">
      <c r="A1722" s="1">
        <v>41287</v>
      </c>
      <c r="B1722" s="2" t="s">
        <v>58</v>
      </c>
      <c r="C1722">
        <v>37</v>
      </c>
      <c r="D1722">
        <f>VLOOKUP(YEAR($A1722),cennik__2[],2)</f>
        <v>2.2200000000000002</v>
      </c>
      <c r="E1722">
        <f t="shared" si="52"/>
        <v>82.14</v>
      </c>
      <c r="F1722" s="2">
        <f>SUMIF(B$2:B1722, B1722, C$2:C1722)</f>
        <v>4038</v>
      </c>
      <c r="G1722" s="2">
        <f>VLOOKUP(F1722,$L$1:$M$4,2,1)</f>
        <v>0.1</v>
      </c>
      <c r="H1722" s="2">
        <f t="shared" si="53"/>
        <v>3.7</v>
      </c>
    </row>
    <row r="1723" spans="1:8" x14ac:dyDescent="0.25">
      <c r="A1723" s="1">
        <v>41290</v>
      </c>
      <c r="B1723" s="2" t="s">
        <v>21</v>
      </c>
      <c r="C1723">
        <v>186</v>
      </c>
      <c r="D1723">
        <f>VLOOKUP(YEAR($A1723),cennik__2[],2)</f>
        <v>2.2200000000000002</v>
      </c>
      <c r="E1723">
        <f t="shared" si="52"/>
        <v>412.92</v>
      </c>
      <c r="F1723" s="2">
        <f>SUMIF(B$2:B1723, B1723, C$2:C1723)</f>
        <v>4708</v>
      </c>
      <c r="G1723" s="2">
        <f>VLOOKUP(F1723,$L$1:$M$4,2,1)</f>
        <v>0.1</v>
      </c>
      <c r="H1723" s="2">
        <f t="shared" si="53"/>
        <v>18.600000000000001</v>
      </c>
    </row>
    <row r="1724" spans="1:8" x14ac:dyDescent="0.25">
      <c r="A1724" s="1">
        <v>41290</v>
      </c>
      <c r="B1724" s="2" t="s">
        <v>64</v>
      </c>
      <c r="C1724">
        <v>45</v>
      </c>
      <c r="D1724">
        <f>VLOOKUP(YEAR($A1724),cennik__2[],2)</f>
        <v>2.2200000000000002</v>
      </c>
      <c r="E1724">
        <f t="shared" si="52"/>
        <v>99.9</v>
      </c>
      <c r="F1724" s="2">
        <f>SUMIF(B$2:B1724, B1724, C$2:C1724)</f>
        <v>2631</v>
      </c>
      <c r="G1724" s="2">
        <f>VLOOKUP(F1724,$L$1:$M$4,2,1)</f>
        <v>0.1</v>
      </c>
      <c r="H1724" s="2">
        <f t="shared" si="53"/>
        <v>4.5</v>
      </c>
    </row>
    <row r="1725" spans="1:8" x14ac:dyDescent="0.25">
      <c r="A1725" s="1">
        <v>41294</v>
      </c>
      <c r="B1725" s="2" t="s">
        <v>55</v>
      </c>
      <c r="C1725">
        <v>186</v>
      </c>
      <c r="D1725">
        <f>VLOOKUP(YEAR($A1725),cennik__2[],2)</f>
        <v>2.2200000000000002</v>
      </c>
      <c r="E1725">
        <f t="shared" si="52"/>
        <v>412.92</v>
      </c>
      <c r="F1725" s="2">
        <f>SUMIF(B$2:B1725, B1725, C$2:C1725)</f>
        <v>4536</v>
      </c>
      <c r="G1725" s="2">
        <f>VLOOKUP(F1725,$L$1:$M$4,2,1)</f>
        <v>0.1</v>
      </c>
      <c r="H1725" s="2">
        <f t="shared" si="53"/>
        <v>18.600000000000001</v>
      </c>
    </row>
    <row r="1726" spans="1:8" x14ac:dyDescent="0.25">
      <c r="A1726" s="1">
        <v>41294</v>
      </c>
      <c r="B1726" s="2" t="s">
        <v>17</v>
      </c>
      <c r="C1726">
        <v>211</v>
      </c>
      <c r="D1726">
        <f>VLOOKUP(YEAR($A1726),cennik__2[],2)</f>
        <v>2.2200000000000002</v>
      </c>
      <c r="E1726">
        <f t="shared" si="52"/>
        <v>468.42</v>
      </c>
      <c r="F1726" s="2">
        <f>SUMIF(B$2:B1726, B1726, C$2:C1726)</f>
        <v>18722</v>
      </c>
      <c r="G1726" s="2">
        <f>VLOOKUP(F1726,$L$1:$M$4,2,1)</f>
        <v>0.2</v>
      </c>
      <c r="H1726" s="2">
        <f t="shared" si="53"/>
        <v>42.2</v>
      </c>
    </row>
    <row r="1727" spans="1:8" x14ac:dyDescent="0.25">
      <c r="A1727" s="1">
        <v>41300</v>
      </c>
      <c r="B1727" s="2" t="s">
        <v>12</v>
      </c>
      <c r="C1727">
        <v>330</v>
      </c>
      <c r="D1727">
        <f>VLOOKUP(YEAR($A1727),cennik__2[],2)</f>
        <v>2.2200000000000002</v>
      </c>
      <c r="E1727">
        <f t="shared" si="52"/>
        <v>732.6</v>
      </c>
      <c r="F1727" s="2">
        <f>SUMIF(B$2:B1727, B1727, C$2:C1727)</f>
        <v>21163</v>
      </c>
      <c r="G1727" s="2">
        <f>VLOOKUP(F1727,$L$1:$M$4,2,1)</f>
        <v>0.2</v>
      </c>
      <c r="H1727" s="2">
        <f t="shared" si="53"/>
        <v>66</v>
      </c>
    </row>
    <row r="1728" spans="1:8" x14ac:dyDescent="0.25">
      <c r="A1728" s="1">
        <v>41301</v>
      </c>
      <c r="B1728" s="2" t="s">
        <v>17</v>
      </c>
      <c r="C1728">
        <v>134</v>
      </c>
      <c r="D1728">
        <f>VLOOKUP(YEAR($A1728),cennik__2[],2)</f>
        <v>2.2200000000000002</v>
      </c>
      <c r="E1728">
        <f t="shared" si="52"/>
        <v>297.48</v>
      </c>
      <c r="F1728" s="2">
        <f>SUMIF(B$2:B1728, B1728, C$2:C1728)</f>
        <v>18856</v>
      </c>
      <c r="G1728" s="2">
        <f>VLOOKUP(F1728,$L$1:$M$4,2,1)</f>
        <v>0.2</v>
      </c>
      <c r="H1728" s="2">
        <f t="shared" si="53"/>
        <v>26.8</v>
      </c>
    </row>
    <row r="1729" spans="1:8" x14ac:dyDescent="0.25">
      <c r="A1729" s="1">
        <v>41301</v>
      </c>
      <c r="B1729" s="2" t="s">
        <v>12</v>
      </c>
      <c r="C1729">
        <v>459</v>
      </c>
      <c r="D1729">
        <f>VLOOKUP(YEAR($A1729),cennik__2[],2)</f>
        <v>2.2200000000000002</v>
      </c>
      <c r="E1729">
        <f t="shared" si="52"/>
        <v>1018.9800000000001</v>
      </c>
      <c r="F1729" s="2">
        <f>SUMIF(B$2:B1729, B1729, C$2:C1729)</f>
        <v>21622</v>
      </c>
      <c r="G1729" s="2">
        <f>VLOOKUP(F1729,$L$1:$M$4,2,1)</f>
        <v>0.2</v>
      </c>
      <c r="H1729" s="2">
        <f t="shared" si="53"/>
        <v>91.800000000000011</v>
      </c>
    </row>
    <row r="1730" spans="1:8" x14ac:dyDescent="0.25">
      <c r="A1730" s="1">
        <v>41302</v>
      </c>
      <c r="B1730" s="2" t="s">
        <v>29</v>
      </c>
      <c r="C1730">
        <v>185</v>
      </c>
      <c r="D1730">
        <f>VLOOKUP(YEAR($A1730),cennik__2[],2)</f>
        <v>2.2200000000000002</v>
      </c>
      <c r="E1730">
        <f t="shared" ref="E1730:E1793" si="54">C1730*D1730</f>
        <v>410.70000000000005</v>
      </c>
      <c r="F1730" s="2">
        <f>SUMIF(B$2:B1730, B1730, C$2:C1730)</f>
        <v>1872</v>
      </c>
      <c r="G1730" s="2">
        <f>VLOOKUP(F1730,$L$1:$M$4,2,1)</f>
        <v>0.1</v>
      </c>
      <c r="H1730" s="2">
        <f t="shared" ref="H1730:H1793" si="55">C1730*G1730</f>
        <v>18.5</v>
      </c>
    </row>
    <row r="1731" spans="1:8" x14ac:dyDescent="0.25">
      <c r="A1731" s="1">
        <v>41303</v>
      </c>
      <c r="B1731" s="2" t="s">
        <v>70</v>
      </c>
      <c r="C1731">
        <v>3</v>
      </c>
      <c r="D1731">
        <f>VLOOKUP(YEAR($A1731),cennik__2[],2)</f>
        <v>2.2200000000000002</v>
      </c>
      <c r="E1731">
        <f t="shared" si="54"/>
        <v>6.66</v>
      </c>
      <c r="F1731" s="2">
        <f>SUMIF(B$2:B1731, B1731, C$2:C1731)</f>
        <v>34</v>
      </c>
      <c r="G1731" s="2">
        <f>VLOOKUP(F1731,$L$1:$M$4,2,1)</f>
        <v>0</v>
      </c>
      <c r="H1731" s="2">
        <f t="shared" si="55"/>
        <v>0</v>
      </c>
    </row>
    <row r="1732" spans="1:8" x14ac:dyDescent="0.25">
      <c r="A1732" s="1">
        <v>41305</v>
      </c>
      <c r="B1732" s="2" t="s">
        <v>33</v>
      </c>
      <c r="C1732">
        <v>181</v>
      </c>
      <c r="D1732">
        <f>VLOOKUP(YEAR($A1732),cennik__2[],2)</f>
        <v>2.2200000000000002</v>
      </c>
      <c r="E1732">
        <f t="shared" si="54"/>
        <v>401.82000000000005</v>
      </c>
      <c r="F1732" s="2">
        <f>SUMIF(B$2:B1732, B1732, C$2:C1732)</f>
        <v>4367</v>
      </c>
      <c r="G1732" s="2">
        <f>VLOOKUP(F1732,$L$1:$M$4,2,1)</f>
        <v>0.1</v>
      </c>
      <c r="H1732" s="2">
        <f t="shared" si="55"/>
        <v>18.100000000000001</v>
      </c>
    </row>
    <row r="1733" spans="1:8" x14ac:dyDescent="0.25">
      <c r="A1733" s="1">
        <v>41309</v>
      </c>
      <c r="B1733" s="2" t="s">
        <v>20</v>
      </c>
      <c r="C1733">
        <v>441</v>
      </c>
      <c r="D1733">
        <f>VLOOKUP(YEAR($A1733),cennik__2[],2)</f>
        <v>2.2200000000000002</v>
      </c>
      <c r="E1733">
        <f t="shared" si="54"/>
        <v>979.0200000000001</v>
      </c>
      <c r="F1733" s="2">
        <f>SUMIF(B$2:B1733, B1733, C$2:C1733)</f>
        <v>15423</v>
      </c>
      <c r="G1733" s="2">
        <f>VLOOKUP(F1733,$L$1:$M$4,2,1)</f>
        <v>0.2</v>
      </c>
      <c r="H1733" s="2">
        <f t="shared" si="55"/>
        <v>88.2</v>
      </c>
    </row>
    <row r="1734" spans="1:8" x14ac:dyDescent="0.25">
      <c r="A1734" s="1">
        <v>41310</v>
      </c>
      <c r="B1734" s="2" t="s">
        <v>48</v>
      </c>
      <c r="C1734">
        <v>487</v>
      </c>
      <c r="D1734">
        <f>VLOOKUP(YEAR($A1734),cennik__2[],2)</f>
        <v>2.2200000000000002</v>
      </c>
      <c r="E1734">
        <f t="shared" si="54"/>
        <v>1081.1400000000001</v>
      </c>
      <c r="F1734" s="2">
        <f>SUMIF(B$2:B1734, B1734, C$2:C1734)</f>
        <v>20483</v>
      </c>
      <c r="G1734" s="2">
        <f>VLOOKUP(F1734,$L$1:$M$4,2,1)</f>
        <v>0.2</v>
      </c>
      <c r="H1734" s="2">
        <f t="shared" si="55"/>
        <v>97.4</v>
      </c>
    </row>
    <row r="1735" spans="1:8" x14ac:dyDescent="0.25">
      <c r="A1735" s="1">
        <v>41310</v>
      </c>
      <c r="B1735" s="2" t="s">
        <v>55</v>
      </c>
      <c r="C1735">
        <v>56</v>
      </c>
      <c r="D1735">
        <f>VLOOKUP(YEAR($A1735),cennik__2[],2)</f>
        <v>2.2200000000000002</v>
      </c>
      <c r="E1735">
        <f t="shared" si="54"/>
        <v>124.32000000000001</v>
      </c>
      <c r="F1735" s="2">
        <f>SUMIF(B$2:B1735, B1735, C$2:C1735)</f>
        <v>4592</v>
      </c>
      <c r="G1735" s="2">
        <f>VLOOKUP(F1735,$L$1:$M$4,2,1)</f>
        <v>0.1</v>
      </c>
      <c r="H1735" s="2">
        <f t="shared" si="55"/>
        <v>5.6000000000000005</v>
      </c>
    </row>
    <row r="1736" spans="1:8" x14ac:dyDescent="0.25">
      <c r="A1736" s="1">
        <v>41314</v>
      </c>
      <c r="B1736" s="2" t="s">
        <v>15</v>
      </c>
      <c r="C1736">
        <v>23</v>
      </c>
      <c r="D1736">
        <f>VLOOKUP(YEAR($A1736),cennik__2[],2)</f>
        <v>2.2200000000000002</v>
      </c>
      <c r="E1736">
        <f t="shared" si="54"/>
        <v>51.06</v>
      </c>
      <c r="F1736" s="2">
        <f>SUMIF(B$2:B1736, B1736, C$2:C1736)</f>
        <v>3968</v>
      </c>
      <c r="G1736" s="2">
        <f>VLOOKUP(F1736,$L$1:$M$4,2,1)</f>
        <v>0.1</v>
      </c>
      <c r="H1736" s="2">
        <f t="shared" si="55"/>
        <v>2.3000000000000003</v>
      </c>
    </row>
    <row r="1737" spans="1:8" x14ac:dyDescent="0.25">
      <c r="A1737" s="1">
        <v>41314</v>
      </c>
      <c r="B1737" s="2" t="s">
        <v>134</v>
      </c>
      <c r="C1737">
        <v>113</v>
      </c>
      <c r="D1737">
        <f>VLOOKUP(YEAR($A1737),cennik__2[],2)</f>
        <v>2.2200000000000002</v>
      </c>
      <c r="E1737">
        <f t="shared" si="54"/>
        <v>250.86</v>
      </c>
      <c r="F1737" s="2">
        <f>SUMIF(B$2:B1737, B1737, C$2:C1737)</f>
        <v>851</v>
      </c>
      <c r="G1737" s="2">
        <f>VLOOKUP(F1737,$L$1:$M$4,2,1)</f>
        <v>0.05</v>
      </c>
      <c r="H1737" s="2">
        <f t="shared" si="55"/>
        <v>5.65</v>
      </c>
    </row>
    <row r="1738" spans="1:8" x14ac:dyDescent="0.25">
      <c r="A1738" s="1">
        <v>41315</v>
      </c>
      <c r="B1738" s="2" t="s">
        <v>203</v>
      </c>
      <c r="C1738">
        <v>19</v>
      </c>
      <c r="D1738">
        <f>VLOOKUP(YEAR($A1738),cennik__2[],2)</f>
        <v>2.2200000000000002</v>
      </c>
      <c r="E1738">
        <f t="shared" si="54"/>
        <v>42.180000000000007</v>
      </c>
      <c r="F1738" s="2">
        <f>SUMIF(B$2:B1738, B1738, C$2:C1738)</f>
        <v>22</v>
      </c>
      <c r="G1738" s="2">
        <f>VLOOKUP(F1738,$L$1:$M$4,2,1)</f>
        <v>0</v>
      </c>
      <c r="H1738" s="2">
        <f t="shared" si="55"/>
        <v>0</v>
      </c>
    </row>
    <row r="1739" spans="1:8" x14ac:dyDescent="0.25">
      <c r="A1739" s="1">
        <v>41316</v>
      </c>
      <c r="B1739" s="2" t="s">
        <v>81</v>
      </c>
      <c r="C1739">
        <v>188</v>
      </c>
      <c r="D1739">
        <f>VLOOKUP(YEAR($A1739),cennik__2[],2)</f>
        <v>2.2200000000000002</v>
      </c>
      <c r="E1739">
        <f t="shared" si="54"/>
        <v>417.36</v>
      </c>
      <c r="F1739" s="2">
        <f>SUMIF(B$2:B1739, B1739, C$2:C1739)</f>
        <v>2011</v>
      </c>
      <c r="G1739" s="2">
        <f>VLOOKUP(F1739,$L$1:$M$4,2,1)</f>
        <v>0.1</v>
      </c>
      <c r="H1739" s="2">
        <f t="shared" si="55"/>
        <v>18.8</v>
      </c>
    </row>
    <row r="1740" spans="1:8" x14ac:dyDescent="0.25">
      <c r="A1740" s="1">
        <v>41316</v>
      </c>
      <c r="B1740" s="2" t="s">
        <v>10</v>
      </c>
      <c r="C1740">
        <v>338</v>
      </c>
      <c r="D1740">
        <f>VLOOKUP(YEAR($A1740),cennik__2[],2)</f>
        <v>2.2200000000000002</v>
      </c>
      <c r="E1740">
        <f t="shared" si="54"/>
        <v>750.36</v>
      </c>
      <c r="F1740" s="2">
        <f>SUMIF(B$2:B1740, B1740, C$2:C1740)</f>
        <v>21920</v>
      </c>
      <c r="G1740" s="2">
        <f>VLOOKUP(F1740,$L$1:$M$4,2,1)</f>
        <v>0.2</v>
      </c>
      <c r="H1740" s="2">
        <f t="shared" si="55"/>
        <v>67.600000000000009</v>
      </c>
    </row>
    <row r="1741" spans="1:8" x14ac:dyDescent="0.25">
      <c r="A1741" s="1">
        <v>41317</v>
      </c>
      <c r="B1741" s="2" t="s">
        <v>34</v>
      </c>
      <c r="C1741">
        <v>80</v>
      </c>
      <c r="D1741">
        <f>VLOOKUP(YEAR($A1741),cennik__2[],2)</f>
        <v>2.2200000000000002</v>
      </c>
      <c r="E1741">
        <f t="shared" si="54"/>
        <v>177.60000000000002</v>
      </c>
      <c r="F1741" s="2">
        <f>SUMIF(B$2:B1741, B1741, C$2:C1741)</f>
        <v>1737</v>
      </c>
      <c r="G1741" s="2">
        <f>VLOOKUP(F1741,$L$1:$M$4,2,1)</f>
        <v>0.1</v>
      </c>
      <c r="H1741" s="2">
        <f t="shared" si="55"/>
        <v>8</v>
      </c>
    </row>
    <row r="1742" spans="1:8" x14ac:dyDescent="0.25">
      <c r="A1742" s="1">
        <v>41318</v>
      </c>
      <c r="B1742" s="2" t="s">
        <v>174</v>
      </c>
      <c r="C1742">
        <v>20</v>
      </c>
      <c r="D1742">
        <f>VLOOKUP(YEAR($A1742),cennik__2[],2)</f>
        <v>2.2200000000000002</v>
      </c>
      <c r="E1742">
        <f t="shared" si="54"/>
        <v>44.400000000000006</v>
      </c>
      <c r="F1742" s="2">
        <f>SUMIF(B$2:B1742, B1742, C$2:C1742)</f>
        <v>29</v>
      </c>
      <c r="G1742" s="2">
        <f>VLOOKUP(F1742,$L$1:$M$4,2,1)</f>
        <v>0</v>
      </c>
      <c r="H1742" s="2">
        <f t="shared" si="55"/>
        <v>0</v>
      </c>
    </row>
    <row r="1743" spans="1:8" x14ac:dyDescent="0.25">
      <c r="A1743" s="1">
        <v>41321</v>
      </c>
      <c r="B1743" s="2" t="s">
        <v>162</v>
      </c>
      <c r="C1743">
        <v>1</v>
      </c>
      <c r="D1743">
        <f>VLOOKUP(YEAR($A1743),cennik__2[],2)</f>
        <v>2.2200000000000002</v>
      </c>
      <c r="E1743">
        <f t="shared" si="54"/>
        <v>2.2200000000000002</v>
      </c>
      <c r="F1743" s="2">
        <f>SUMIF(B$2:B1743, B1743, C$2:C1743)</f>
        <v>18</v>
      </c>
      <c r="G1743" s="2">
        <f>VLOOKUP(F1743,$L$1:$M$4,2,1)</f>
        <v>0</v>
      </c>
      <c r="H1743" s="2">
        <f t="shared" si="55"/>
        <v>0</v>
      </c>
    </row>
    <row r="1744" spans="1:8" x14ac:dyDescent="0.25">
      <c r="A1744" s="1">
        <v>41322</v>
      </c>
      <c r="B1744" s="2" t="s">
        <v>55</v>
      </c>
      <c r="C1744">
        <v>200</v>
      </c>
      <c r="D1744">
        <f>VLOOKUP(YEAR($A1744),cennik__2[],2)</f>
        <v>2.2200000000000002</v>
      </c>
      <c r="E1744">
        <f t="shared" si="54"/>
        <v>444.00000000000006</v>
      </c>
      <c r="F1744" s="2">
        <f>SUMIF(B$2:B1744, B1744, C$2:C1744)</f>
        <v>4792</v>
      </c>
      <c r="G1744" s="2">
        <f>VLOOKUP(F1744,$L$1:$M$4,2,1)</f>
        <v>0.1</v>
      </c>
      <c r="H1744" s="2">
        <f t="shared" si="55"/>
        <v>20</v>
      </c>
    </row>
    <row r="1745" spans="1:8" x14ac:dyDescent="0.25">
      <c r="A1745" s="1">
        <v>41323</v>
      </c>
      <c r="B1745" s="2" t="s">
        <v>8</v>
      </c>
      <c r="C1745">
        <v>429</v>
      </c>
      <c r="D1745">
        <f>VLOOKUP(YEAR($A1745),cennik__2[],2)</f>
        <v>2.2200000000000002</v>
      </c>
      <c r="E1745">
        <f t="shared" si="54"/>
        <v>952.38000000000011</v>
      </c>
      <c r="F1745" s="2">
        <f>SUMIF(B$2:B1745, B1745, C$2:C1745)</f>
        <v>9951</v>
      </c>
      <c r="G1745" s="2">
        <f>VLOOKUP(F1745,$L$1:$M$4,2,1)</f>
        <v>0.1</v>
      </c>
      <c r="H1745" s="2">
        <f t="shared" si="55"/>
        <v>42.900000000000006</v>
      </c>
    </row>
    <row r="1746" spans="1:8" x14ac:dyDescent="0.25">
      <c r="A1746" s="1">
        <v>41324</v>
      </c>
      <c r="B1746" s="2" t="s">
        <v>15</v>
      </c>
      <c r="C1746">
        <v>183</v>
      </c>
      <c r="D1746">
        <f>VLOOKUP(YEAR($A1746),cennik__2[],2)</f>
        <v>2.2200000000000002</v>
      </c>
      <c r="E1746">
        <f t="shared" si="54"/>
        <v>406.26000000000005</v>
      </c>
      <c r="F1746" s="2">
        <f>SUMIF(B$2:B1746, B1746, C$2:C1746)</f>
        <v>4151</v>
      </c>
      <c r="G1746" s="2">
        <f>VLOOKUP(F1746,$L$1:$M$4,2,1)</f>
        <v>0.1</v>
      </c>
      <c r="H1746" s="2">
        <f t="shared" si="55"/>
        <v>18.3</v>
      </c>
    </row>
    <row r="1747" spans="1:8" x14ac:dyDescent="0.25">
      <c r="A1747" s="1">
        <v>41325</v>
      </c>
      <c r="B1747" s="2" t="s">
        <v>13</v>
      </c>
      <c r="C1747">
        <v>26</v>
      </c>
      <c r="D1747">
        <f>VLOOKUP(YEAR($A1747),cennik__2[],2)</f>
        <v>2.2200000000000002</v>
      </c>
      <c r="E1747">
        <f t="shared" si="54"/>
        <v>57.720000000000006</v>
      </c>
      <c r="F1747" s="2">
        <f>SUMIF(B$2:B1747, B1747, C$2:C1747)</f>
        <v>3754</v>
      </c>
      <c r="G1747" s="2">
        <f>VLOOKUP(F1747,$L$1:$M$4,2,1)</f>
        <v>0.1</v>
      </c>
      <c r="H1747" s="2">
        <f t="shared" si="55"/>
        <v>2.6</v>
      </c>
    </row>
    <row r="1748" spans="1:8" x14ac:dyDescent="0.25">
      <c r="A1748" s="1">
        <v>41326</v>
      </c>
      <c r="B1748" s="2" t="s">
        <v>183</v>
      </c>
      <c r="C1748">
        <v>2</v>
      </c>
      <c r="D1748">
        <f>VLOOKUP(YEAR($A1748),cennik__2[],2)</f>
        <v>2.2200000000000002</v>
      </c>
      <c r="E1748">
        <f t="shared" si="54"/>
        <v>4.4400000000000004</v>
      </c>
      <c r="F1748" s="2">
        <f>SUMIF(B$2:B1748, B1748, C$2:C1748)</f>
        <v>7</v>
      </c>
      <c r="G1748" s="2">
        <f>VLOOKUP(F1748,$L$1:$M$4,2,1)</f>
        <v>0</v>
      </c>
      <c r="H1748" s="2">
        <f t="shared" si="55"/>
        <v>0</v>
      </c>
    </row>
    <row r="1749" spans="1:8" x14ac:dyDescent="0.25">
      <c r="A1749" s="1">
        <v>41328</v>
      </c>
      <c r="B1749" s="2" t="s">
        <v>10</v>
      </c>
      <c r="C1749">
        <v>174</v>
      </c>
      <c r="D1749">
        <f>VLOOKUP(YEAR($A1749),cennik__2[],2)</f>
        <v>2.2200000000000002</v>
      </c>
      <c r="E1749">
        <f t="shared" si="54"/>
        <v>386.28000000000003</v>
      </c>
      <c r="F1749" s="2">
        <f>SUMIF(B$2:B1749, B1749, C$2:C1749)</f>
        <v>22094</v>
      </c>
      <c r="G1749" s="2">
        <f>VLOOKUP(F1749,$L$1:$M$4,2,1)</f>
        <v>0.2</v>
      </c>
      <c r="H1749" s="2">
        <f t="shared" si="55"/>
        <v>34.800000000000004</v>
      </c>
    </row>
    <row r="1750" spans="1:8" x14ac:dyDescent="0.25">
      <c r="A1750" s="1">
        <v>41329</v>
      </c>
      <c r="B1750" s="2" t="s">
        <v>55</v>
      </c>
      <c r="C1750">
        <v>98</v>
      </c>
      <c r="D1750">
        <f>VLOOKUP(YEAR($A1750),cennik__2[],2)</f>
        <v>2.2200000000000002</v>
      </c>
      <c r="E1750">
        <f t="shared" si="54"/>
        <v>217.56000000000003</v>
      </c>
      <c r="F1750" s="2">
        <f>SUMIF(B$2:B1750, B1750, C$2:C1750)</f>
        <v>4890</v>
      </c>
      <c r="G1750" s="2">
        <f>VLOOKUP(F1750,$L$1:$M$4,2,1)</f>
        <v>0.1</v>
      </c>
      <c r="H1750" s="2">
        <f t="shared" si="55"/>
        <v>9.8000000000000007</v>
      </c>
    </row>
    <row r="1751" spans="1:8" x14ac:dyDescent="0.25">
      <c r="A1751" s="1">
        <v>41329</v>
      </c>
      <c r="B1751" s="2" t="s">
        <v>188</v>
      </c>
      <c r="C1751">
        <v>11</v>
      </c>
      <c r="D1751">
        <f>VLOOKUP(YEAR($A1751),cennik__2[],2)</f>
        <v>2.2200000000000002</v>
      </c>
      <c r="E1751">
        <f t="shared" si="54"/>
        <v>24.42</v>
      </c>
      <c r="F1751" s="2">
        <f>SUMIF(B$2:B1751, B1751, C$2:C1751)</f>
        <v>14</v>
      </c>
      <c r="G1751" s="2">
        <f>VLOOKUP(F1751,$L$1:$M$4,2,1)</f>
        <v>0</v>
      </c>
      <c r="H1751" s="2">
        <f t="shared" si="55"/>
        <v>0</v>
      </c>
    </row>
    <row r="1752" spans="1:8" x14ac:dyDescent="0.25">
      <c r="A1752" s="1">
        <v>41332</v>
      </c>
      <c r="B1752" s="2" t="s">
        <v>31</v>
      </c>
      <c r="C1752">
        <v>58</v>
      </c>
      <c r="D1752">
        <f>VLOOKUP(YEAR($A1752),cennik__2[],2)</f>
        <v>2.2200000000000002</v>
      </c>
      <c r="E1752">
        <f t="shared" si="54"/>
        <v>128.76000000000002</v>
      </c>
      <c r="F1752" s="2">
        <f>SUMIF(B$2:B1752, B1752, C$2:C1752)</f>
        <v>3780</v>
      </c>
      <c r="G1752" s="2">
        <f>VLOOKUP(F1752,$L$1:$M$4,2,1)</f>
        <v>0.1</v>
      </c>
      <c r="H1752" s="2">
        <f t="shared" si="55"/>
        <v>5.8000000000000007</v>
      </c>
    </row>
    <row r="1753" spans="1:8" x14ac:dyDescent="0.25">
      <c r="A1753" s="1">
        <v>41336</v>
      </c>
      <c r="B1753" s="2" t="s">
        <v>18</v>
      </c>
      <c r="C1753">
        <v>17</v>
      </c>
      <c r="D1753">
        <f>VLOOKUP(YEAR($A1753),cennik__2[],2)</f>
        <v>2.2200000000000002</v>
      </c>
      <c r="E1753">
        <f t="shared" si="54"/>
        <v>37.74</v>
      </c>
      <c r="F1753" s="2">
        <f>SUMIF(B$2:B1753, B1753, C$2:C1753)</f>
        <v>35</v>
      </c>
      <c r="G1753" s="2">
        <f>VLOOKUP(F1753,$L$1:$M$4,2,1)</f>
        <v>0</v>
      </c>
      <c r="H1753" s="2">
        <f t="shared" si="55"/>
        <v>0</v>
      </c>
    </row>
    <row r="1754" spans="1:8" x14ac:dyDescent="0.25">
      <c r="A1754" s="1">
        <v>41337</v>
      </c>
      <c r="B1754" s="2" t="s">
        <v>20</v>
      </c>
      <c r="C1754">
        <v>143</v>
      </c>
      <c r="D1754">
        <f>VLOOKUP(YEAR($A1754),cennik__2[],2)</f>
        <v>2.2200000000000002</v>
      </c>
      <c r="E1754">
        <f t="shared" si="54"/>
        <v>317.46000000000004</v>
      </c>
      <c r="F1754" s="2">
        <f>SUMIF(B$2:B1754, B1754, C$2:C1754)</f>
        <v>15566</v>
      </c>
      <c r="G1754" s="2">
        <f>VLOOKUP(F1754,$L$1:$M$4,2,1)</f>
        <v>0.2</v>
      </c>
      <c r="H1754" s="2">
        <f t="shared" si="55"/>
        <v>28.6</v>
      </c>
    </row>
    <row r="1755" spans="1:8" x14ac:dyDescent="0.25">
      <c r="A1755" s="1">
        <v>41339</v>
      </c>
      <c r="B1755" s="2" t="s">
        <v>55</v>
      </c>
      <c r="C1755">
        <v>108</v>
      </c>
      <c r="D1755">
        <f>VLOOKUP(YEAR($A1755),cennik__2[],2)</f>
        <v>2.2200000000000002</v>
      </c>
      <c r="E1755">
        <f t="shared" si="54"/>
        <v>239.76000000000002</v>
      </c>
      <c r="F1755" s="2">
        <f>SUMIF(B$2:B1755, B1755, C$2:C1755)</f>
        <v>4998</v>
      </c>
      <c r="G1755" s="2">
        <f>VLOOKUP(F1755,$L$1:$M$4,2,1)</f>
        <v>0.1</v>
      </c>
      <c r="H1755" s="2">
        <f t="shared" si="55"/>
        <v>10.8</v>
      </c>
    </row>
    <row r="1756" spans="1:8" x14ac:dyDescent="0.25">
      <c r="A1756" s="1">
        <v>41346</v>
      </c>
      <c r="B1756" s="2" t="s">
        <v>105</v>
      </c>
      <c r="C1756">
        <v>424</v>
      </c>
      <c r="D1756">
        <f>VLOOKUP(YEAR($A1756),cennik__2[],2)</f>
        <v>2.2200000000000002</v>
      </c>
      <c r="E1756">
        <f t="shared" si="54"/>
        <v>941.28000000000009</v>
      </c>
      <c r="F1756" s="2">
        <f>SUMIF(B$2:B1756, B1756, C$2:C1756)</f>
        <v>5714</v>
      </c>
      <c r="G1756" s="2">
        <f>VLOOKUP(F1756,$L$1:$M$4,2,1)</f>
        <v>0.1</v>
      </c>
      <c r="H1756" s="2">
        <f t="shared" si="55"/>
        <v>42.400000000000006</v>
      </c>
    </row>
    <row r="1757" spans="1:8" x14ac:dyDescent="0.25">
      <c r="A1757" s="1">
        <v>41351</v>
      </c>
      <c r="B1757" s="2" t="s">
        <v>224</v>
      </c>
      <c r="C1757">
        <v>9</v>
      </c>
      <c r="D1757">
        <f>VLOOKUP(YEAR($A1757),cennik__2[],2)</f>
        <v>2.2200000000000002</v>
      </c>
      <c r="E1757">
        <f t="shared" si="54"/>
        <v>19.98</v>
      </c>
      <c r="F1757" s="2">
        <f>SUMIF(B$2:B1757, B1757, C$2:C1757)</f>
        <v>23</v>
      </c>
      <c r="G1757" s="2">
        <f>VLOOKUP(F1757,$L$1:$M$4,2,1)</f>
        <v>0</v>
      </c>
      <c r="H1757" s="2">
        <f t="shared" si="55"/>
        <v>0</v>
      </c>
    </row>
    <row r="1758" spans="1:8" x14ac:dyDescent="0.25">
      <c r="A1758" s="1">
        <v>41352</v>
      </c>
      <c r="B1758" s="2" t="s">
        <v>31</v>
      </c>
      <c r="C1758">
        <v>135</v>
      </c>
      <c r="D1758">
        <f>VLOOKUP(YEAR($A1758),cennik__2[],2)</f>
        <v>2.2200000000000002</v>
      </c>
      <c r="E1758">
        <f t="shared" si="54"/>
        <v>299.70000000000005</v>
      </c>
      <c r="F1758" s="2">
        <f>SUMIF(B$2:B1758, B1758, C$2:C1758)</f>
        <v>3915</v>
      </c>
      <c r="G1758" s="2">
        <f>VLOOKUP(F1758,$L$1:$M$4,2,1)</f>
        <v>0.1</v>
      </c>
      <c r="H1758" s="2">
        <f t="shared" si="55"/>
        <v>13.5</v>
      </c>
    </row>
    <row r="1759" spans="1:8" x14ac:dyDescent="0.25">
      <c r="A1759" s="1">
        <v>41356</v>
      </c>
      <c r="B1759" s="2" t="s">
        <v>17</v>
      </c>
      <c r="C1759">
        <v>202</v>
      </c>
      <c r="D1759">
        <f>VLOOKUP(YEAR($A1759),cennik__2[],2)</f>
        <v>2.2200000000000002</v>
      </c>
      <c r="E1759">
        <f t="shared" si="54"/>
        <v>448.44000000000005</v>
      </c>
      <c r="F1759" s="2">
        <f>SUMIF(B$2:B1759, B1759, C$2:C1759)</f>
        <v>19058</v>
      </c>
      <c r="G1759" s="2">
        <f>VLOOKUP(F1759,$L$1:$M$4,2,1)</f>
        <v>0.2</v>
      </c>
      <c r="H1759" s="2">
        <f t="shared" si="55"/>
        <v>40.400000000000006</v>
      </c>
    </row>
    <row r="1760" spans="1:8" x14ac:dyDescent="0.25">
      <c r="A1760" s="1">
        <v>41357</v>
      </c>
      <c r="B1760" s="2" t="s">
        <v>48</v>
      </c>
      <c r="C1760">
        <v>459</v>
      </c>
      <c r="D1760">
        <f>VLOOKUP(YEAR($A1760),cennik__2[],2)</f>
        <v>2.2200000000000002</v>
      </c>
      <c r="E1760">
        <f t="shared" si="54"/>
        <v>1018.9800000000001</v>
      </c>
      <c r="F1760" s="2">
        <f>SUMIF(B$2:B1760, B1760, C$2:C1760)</f>
        <v>20942</v>
      </c>
      <c r="G1760" s="2">
        <f>VLOOKUP(F1760,$L$1:$M$4,2,1)</f>
        <v>0.2</v>
      </c>
      <c r="H1760" s="2">
        <f t="shared" si="55"/>
        <v>91.800000000000011</v>
      </c>
    </row>
    <row r="1761" spans="1:8" x14ac:dyDescent="0.25">
      <c r="A1761" s="1">
        <v>41361</v>
      </c>
      <c r="B1761" s="2" t="s">
        <v>61</v>
      </c>
      <c r="C1761">
        <v>107</v>
      </c>
      <c r="D1761">
        <f>VLOOKUP(YEAR($A1761),cennik__2[],2)</f>
        <v>2.2200000000000002</v>
      </c>
      <c r="E1761">
        <f t="shared" si="54"/>
        <v>237.54000000000002</v>
      </c>
      <c r="F1761" s="2">
        <f>SUMIF(B$2:B1761, B1761, C$2:C1761)</f>
        <v>978</v>
      </c>
      <c r="G1761" s="2">
        <f>VLOOKUP(F1761,$L$1:$M$4,2,1)</f>
        <v>0.05</v>
      </c>
      <c r="H1761" s="2">
        <f t="shared" si="55"/>
        <v>5.3500000000000005</v>
      </c>
    </row>
    <row r="1762" spans="1:8" x14ac:dyDescent="0.25">
      <c r="A1762" s="1">
        <v>41362</v>
      </c>
      <c r="B1762" s="2" t="s">
        <v>38</v>
      </c>
      <c r="C1762">
        <v>37</v>
      </c>
      <c r="D1762">
        <f>VLOOKUP(YEAR($A1762),cennik__2[],2)</f>
        <v>2.2200000000000002</v>
      </c>
      <c r="E1762">
        <f t="shared" si="54"/>
        <v>82.14</v>
      </c>
      <c r="F1762" s="2">
        <f>SUMIF(B$2:B1762, B1762, C$2:C1762)</f>
        <v>3646</v>
      </c>
      <c r="G1762" s="2">
        <f>VLOOKUP(F1762,$L$1:$M$4,2,1)</f>
        <v>0.1</v>
      </c>
      <c r="H1762" s="2">
        <f t="shared" si="55"/>
        <v>3.7</v>
      </c>
    </row>
    <row r="1763" spans="1:8" x14ac:dyDescent="0.25">
      <c r="A1763" s="1">
        <v>41363</v>
      </c>
      <c r="B1763" s="2" t="s">
        <v>64</v>
      </c>
      <c r="C1763">
        <v>43</v>
      </c>
      <c r="D1763">
        <f>VLOOKUP(YEAR($A1763),cennik__2[],2)</f>
        <v>2.2200000000000002</v>
      </c>
      <c r="E1763">
        <f t="shared" si="54"/>
        <v>95.460000000000008</v>
      </c>
      <c r="F1763" s="2">
        <f>SUMIF(B$2:B1763, B1763, C$2:C1763)</f>
        <v>2674</v>
      </c>
      <c r="G1763" s="2">
        <f>VLOOKUP(F1763,$L$1:$M$4,2,1)</f>
        <v>0.1</v>
      </c>
      <c r="H1763" s="2">
        <f t="shared" si="55"/>
        <v>4.3</v>
      </c>
    </row>
    <row r="1764" spans="1:8" x14ac:dyDescent="0.25">
      <c r="A1764" s="1">
        <v>41365</v>
      </c>
      <c r="B1764" s="2" t="s">
        <v>12</v>
      </c>
      <c r="C1764">
        <v>352</v>
      </c>
      <c r="D1764">
        <f>VLOOKUP(YEAR($A1764),cennik__2[],2)</f>
        <v>2.2200000000000002</v>
      </c>
      <c r="E1764">
        <f t="shared" si="54"/>
        <v>781.44</v>
      </c>
      <c r="F1764" s="2">
        <f>SUMIF(B$2:B1764, B1764, C$2:C1764)</f>
        <v>21974</v>
      </c>
      <c r="G1764" s="2">
        <f>VLOOKUP(F1764,$L$1:$M$4,2,1)</f>
        <v>0.2</v>
      </c>
      <c r="H1764" s="2">
        <f t="shared" si="55"/>
        <v>70.400000000000006</v>
      </c>
    </row>
    <row r="1765" spans="1:8" x14ac:dyDescent="0.25">
      <c r="A1765" s="1">
        <v>41368</v>
      </c>
      <c r="B1765" s="2" t="s">
        <v>21</v>
      </c>
      <c r="C1765">
        <v>94</v>
      </c>
      <c r="D1765">
        <f>VLOOKUP(YEAR($A1765),cennik__2[],2)</f>
        <v>2.2200000000000002</v>
      </c>
      <c r="E1765">
        <f t="shared" si="54"/>
        <v>208.68</v>
      </c>
      <c r="F1765" s="2">
        <f>SUMIF(B$2:B1765, B1765, C$2:C1765)</f>
        <v>4802</v>
      </c>
      <c r="G1765" s="2">
        <f>VLOOKUP(F1765,$L$1:$M$4,2,1)</f>
        <v>0.1</v>
      </c>
      <c r="H1765" s="2">
        <f t="shared" si="55"/>
        <v>9.4</v>
      </c>
    </row>
    <row r="1766" spans="1:8" x14ac:dyDescent="0.25">
      <c r="A1766" s="1">
        <v>41368</v>
      </c>
      <c r="B1766" s="2" t="s">
        <v>69</v>
      </c>
      <c r="C1766">
        <v>112</v>
      </c>
      <c r="D1766">
        <f>VLOOKUP(YEAR($A1766),cennik__2[],2)</f>
        <v>2.2200000000000002</v>
      </c>
      <c r="E1766">
        <f t="shared" si="54"/>
        <v>248.64000000000001</v>
      </c>
      <c r="F1766" s="2">
        <f>SUMIF(B$2:B1766, B1766, C$2:C1766)</f>
        <v>3258</v>
      </c>
      <c r="G1766" s="2">
        <f>VLOOKUP(F1766,$L$1:$M$4,2,1)</f>
        <v>0.1</v>
      </c>
      <c r="H1766" s="2">
        <f t="shared" si="55"/>
        <v>11.200000000000001</v>
      </c>
    </row>
    <row r="1767" spans="1:8" x14ac:dyDescent="0.25">
      <c r="A1767" s="1">
        <v>41369</v>
      </c>
      <c r="B1767" s="2" t="s">
        <v>64</v>
      </c>
      <c r="C1767">
        <v>136</v>
      </c>
      <c r="D1767">
        <f>VLOOKUP(YEAR($A1767),cennik__2[],2)</f>
        <v>2.2200000000000002</v>
      </c>
      <c r="E1767">
        <f t="shared" si="54"/>
        <v>301.92</v>
      </c>
      <c r="F1767" s="2">
        <f>SUMIF(B$2:B1767, B1767, C$2:C1767)</f>
        <v>2810</v>
      </c>
      <c r="G1767" s="2">
        <f>VLOOKUP(F1767,$L$1:$M$4,2,1)</f>
        <v>0.1</v>
      </c>
      <c r="H1767" s="2">
        <f t="shared" si="55"/>
        <v>13.600000000000001</v>
      </c>
    </row>
    <row r="1768" spans="1:8" x14ac:dyDescent="0.25">
      <c r="A1768" s="1">
        <v>41370</v>
      </c>
      <c r="B1768" s="2" t="s">
        <v>81</v>
      </c>
      <c r="C1768">
        <v>56</v>
      </c>
      <c r="D1768">
        <f>VLOOKUP(YEAR($A1768),cennik__2[],2)</f>
        <v>2.2200000000000002</v>
      </c>
      <c r="E1768">
        <f t="shared" si="54"/>
        <v>124.32000000000001</v>
      </c>
      <c r="F1768" s="2">
        <f>SUMIF(B$2:B1768, B1768, C$2:C1768)</f>
        <v>2067</v>
      </c>
      <c r="G1768" s="2">
        <f>VLOOKUP(F1768,$L$1:$M$4,2,1)</f>
        <v>0.1</v>
      </c>
      <c r="H1768" s="2">
        <f t="shared" si="55"/>
        <v>5.6000000000000005</v>
      </c>
    </row>
    <row r="1769" spans="1:8" x14ac:dyDescent="0.25">
      <c r="A1769" s="1">
        <v>41372</v>
      </c>
      <c r="B1769" s="2" t="s">
        <v>17</v>
      </c>
      <c r="C1769">
        <v>286</v>
      </c>
      <c r="D1769">
        <f>VLOOKUP(YEAR($A1769),cennik__2[],2)</f>
        <v>2.2200000000000002</v>
      </c>
      <c r="E1769">
        <f t="shared" si="54"/>
        <v>634.92000000000007</v>
      </c>
      <c r="F1769" s="2">
        <f>SUMIF(B$2:B1769, B1769, C$2:C1769)</f>
        <v>19344</v>
      </c>
      <c r="G1769" s="2">
        <f>VLOOKUP(F1769,$L$1:$M$4,2,1)</f>
        <v>0.2</v>
      </c>
      <c r="H1769" s="2">
        <f t="shared" si="55"/>
        <v>57.2</v>
      </c>
    </row>
    <row r="1770" spans="1:8" x14ac:dyDescent="0.25">
      <c r="A1770" s="1">
        <v>41373</v>
      </c>
      <c r="B1770" s="2" t="s">
        <v>10</v>
      </c>
      <c r="C1770">
        <v>296</v>
      </c>
      <c r="D1770">
        <f>VLOOKUP(YEAR($A1770),cennik__2[],2)</f>
        <v>2.2200000000000002</v>
      </c>
      <c r="E1770">
        <f t="shared" si="54"/>
        <v>657.12</v>
      </c>
      <c r="F1770" s="2">
        <f>SUMIF(B$2:B1770, B1770, C$2:C1770)</f>
        <v>22390</v>
      </c>
      <c r="G1770" s="2">
        <f>VLOOKUP(F1770,$L$1:$M$4,2,1)</f>
        <v>0.2</v>
      </c>
      <c r="H1770" s="2">
        <f t="shared" si="55"/>
        <v>59.2</v>
      </c>
    </row>
    <row r="1771" spans="1:8" x14ac:dyDescent="0.25">
      <c r="A1771" s="1">
        <v>41373</v>
      </c>
      <c r="B1771" s="2" t="s">
        <v>28</v>
      </c>
      <c r="C1771">
        <v>81</v>
      </c>
      <c r="D1771">
        <f>VLOOKUP(YEAR($A1771),cennik__2[],2)</f>
        <v>2.2200000000000002</v>
      </c>
      <c r="E1771">
        <f t="shared" si="54"/>
        <v>179.82000000000002</v>
      </c>
      <c r="F1771" s="2">
        <f>SUMIF(B$2:B1771, B1771, C$2:C1771)</f>
        <v>2205</v>
      </c>
      <c r="G1771" s="2">
        <f>VLOOKUP(F1771,$L$1:$M$4,2,1)</f>
        <v>0.1</v>
      </c>
      <c r="H1771" s="2">
        <f t="shared" si="55"/>
        <v>8.1</v>
      </c>
    </row>
    <row r="1772" spans="1:8" x14ac:dyDescent="0.25">
      <c r="A1772" s="1">
        <v>41374</v>
      </c>
      <c r="B1772" s="2" t="s">
        <v>17</v>
      </c>
      <c r="C1772">
        <v>231</v>
      </c>
      <c r="D1772">
        <f>VLOOKUP(YEAR($A1772),cennik__2[],2)</f>
        <v>2.2200000000000002</v>
      </c>
      <c r="E1772">
        <f t="shared" si="54"/>
        <v>512.82000000000005</v>
      </c>
      <c r="F1772" s="2">
        <f>SUMIF(B$2:B1772, B1772, C$2:C1772)</f>
        <v>19575</v>
      </c>
      <c r="G1772" s="2">
        <f>VLOOKUP(F1772,$L$1:$M$4,2,1)</f>
        <v>0.2</v>
      </c>
      <c r="H1772" s="2">
        <f t="shared" si="55"/>
        <v>46.2</v>
      </c>
    </row>
    <row r="1773" spans="1:8" x14ac:dyDescent="0.25">
      <c r="A1773" s="1">
        <v>41375</v>
      </c>
      <c r="B1773" s="2" t="s">
        <v>20</v>
      </c>
      <c r="C1773">
        <v>149</v>
      </c>
      <c r="D1773">
        <f>VLOOKUP(YEAR($A1773),cennik__2[],2)</f>
        <v>2.2200000000000002</v>
      </c>
      <c r="E1773">
        <f t="shared" si="54"/>
        <v>330.78000000000003</v>
      </c>
      <c r="F1773" s="2">
        <f>SUMIF(B$2:B1773, B1773, C$2:C1773)</f>
        <v>15715</v>
      </c>
      <c r="G1773" s="2">
        <f>VLOOKUP(F1773,$L$1:$M$4,2,1)</f>
        <v>0.2</v>
      </c>
      <c r="H1773" s="2">
        <f t="shared" si="55"/>
        <v>29.8</v>
      </c>
    </row>
    <row r="1774" spans="1:8" x14ac:dyDescent="0.25">
      <c r="A1774" s="1">
        <v>41375</v>
      </c>
      <c r="B1774" s="2" t="s">
        <v>135</v>
      </c>
      <c r="C1774">
        <v>3</v>
      </c>
      <c r="D1774">
        <f>VLOOKUP(YEAR($A1774),cennik__2[],2)</f>
        <v>2.2200000000000002</v>
      </c>
      <c r="E1774">
        <f t="shared" si="54"/>
        <v>6.66</v>
      </c>
      <c r="F1774" s="2">
        <f>SUMIF(B$2:B1774, B1774, C$2:C1774)</f>
        <v>27</v>
      </c>
      <c r="G1774" s="2">
        <f>VLOOKUP(F1774,$L$1:$M$4,2,1)</f>
        <v>0</v>
      </c>
      <c r="H1774" s="2">
        <f t="shared" si="55"/>
        <v>0</v>
      </c>
    </row>
    <row r="1775" spans="1:8" x14ac:dyDescent="0.25">
      <c r="A1775" s="1">
        <v>41376</v>
      </c>
      <c r="B1775" s="2" t="s">
        <v>17</v>
      </c>
      <c r="C1775">
        <v>311</v>
      </c>
      <c r="D1775">
        <f>VLOOKUP(YEAR($A1775),cennik__2[],2)</f>
        <v>2.2200000000000002</v>
      </c>
      <c r="E1775">
        <f t="shared" si="54"/>
        <v>690.42000000000007</v>
      </c>
      <c r="F1775" s="2">
        <f>SUMIF(B$2:B1775, B1775, C$2:C1775)</f>
        <v>19886</v>
      </c>
      <c r="G1775" s="2">
        <f>VLOOKUP(F1775,$L$1:$M$4,2,1)</f>
        <v>0.2</v>
      </c>
      <c r="H1775" s="2">
        <f t="shared" si="55"/>
        <v>62.2</v>
      </c>
    </row>
    <row r="1776" spans="1:8" x14ac:dyDescent="0.25">
      <c r="A1776" s="1">
        <v>41379</v>
      </c>
      <c r="B1776" s="2" t="s">
        <v>69</v>
      </c>
      <c r="C1776">
        <v>121</v>
      </c>
      <c r="D1776">
        <f>VLOOKUP(YEAR($A1776),cennik__2[],2)</f>
        <v>2.2200000000000002</v>
      </c>
      <c r="E1776">
        <f t="shared" si="54"/>
        <v>268.62</v>
      </c>
      <c r="F1776" s="2">
        <f>SUMIF(B$2:B1776, B1776, C$2:C1776)</f>
        <v>3379</v>
      </c>
      <c r="G1776" s="2">
        <f>VLOOKUP(F1776,$L$1:$M$4,2,1)</f>
        <v>0.1</v>
      </c>
      <c r="H1776" s="2">
        <f t="shared" si="55"/>
        <v>12.100000000000001</v>
      </c>
    </row>
    <row r="1777" spans="1:8" x14ac:dyDescent="0.25">
      <c r="A1777" s="1">
        <v>41380</v>
      </c>
      <c r="B1777" s="2" t="s">
        <v>156</v>
      </c>
      <c r="C1777">
        <v>15</v>
      </c>
      <c r="D1777">
        <f>VLOOKUP(YEAR($A1777),cennik__2[],2)</f>
        <v>2.2200000000000002</v>
      </c>
      <c r="E1777">
        <f t="shared" si="54"/>
        <v>33.300000000000004</v>
      </c>
      <c r="F1777" s="2">
        <f>SUMIF(B$2:B1777, B1777, C$2:C1777)</f>
        <v>44</v>
      </c>
      <c r="G1777" s="2">
        <f>VLOOKUP(F1777,$L$1:$M$4,2,1)</f>
        <v>0</v>
      </c>
      <c r="H1777" s="2">
        <f t="shared" si="55"/>
        <v>0</v>
      </c>
    </row>
    <row r="1778" spans="1:8" x14ac:dyDescent="0.25">
      <c r="A1778" s="1">
        <v>41381</v>
      </c>
      <c r="B1778" s="2" t="s">
        <v>139</v>
      </c>
      <c r="C1778">
        <v>14</v>
      </c>
      <c r="D1778">
        <f>VLOOKUP(YEAR($A1778),cennik__2[],2)</f>
        <v>2.2200000000000002</v>
      </c>
      <c r="E1778">
        <f t="shared" si="54"/>
        <v>31.080000000000002</v>
      </c>
      <c r="F1778" s="2">
        <f>SUMIF(B$2:B1778, B1778, C$2:C1778)</f>
        <v>64</v>
      </c>
      <c r="G1778" s="2">
        <f>VLOOKUP(F1778,$L$1:$M$4,2,1)</f>
        <v>0</v>
      </c>
      <c r="H1778" s="2">
        <f t="shared" si="55"/>
        <v>0</v>
      </c>
    </row>
    <row r="1779" spans="1:8" x14ac:dyDescent="0.25">
      <c r="A1779" s="1">
        <v>41381</v>
      </c>
      <c r="B1779" s="2" t="s">
        <v>10</v>
      </c>
      <c r="C1779">
        <v>240</v>
      </c>
      <c r="D1779">
        <f>VLOOKUP(YEAR($A1779),cennik__2[],2)</f>
        <v>2.2200000000000002</v>
      </c>
      <c r="E1779">
        <f t="shared" si="54"/>
        <v>532.80000000000007</v>
      </c>
      <c r="F1779" s="2">
        <f>SUMIF(B$2:B1779, B1779, C$2:C1779)</f>
        <v>22630</v>
      </c>
      <c r="G1779" s="2">
        <f>VLOOKUP(F1779,$L$1:$M$4,2,1)</f>
        <v>0.2</v>
      </c>
      <c r="H1779" s="2">
        <f t="shared" si="55"/>
        <v>48</v>
      </c>
    </row>
    <row r="1780" spans="1:8" x14ac:dyDescent="0.25">
      <c r="A1780" s="1">
        <v>41383</v>
      </c>
      <c r="B1780" s="2" t="s">
        <v>59</v>
      </c>
      <c r="C1780">
        <v>12</v>
      </c>
      <c r="D1780">
        <f>VLOOKUP(YEAR($A1780),cennik__2[],2)</f>
        <v>2.2200000000000002</v>
      </c>
      <c r="E1780">
        <f t="shared" si="54"/>
        <v>26.64</v>
      </c>
      <c r="F1780" s="2">
        <f>SUMIF(B$2:B1780, B1780, C$2:C1780)</f>
        <v>60</v>
      </c>
      <c r="G1780" s="2">
        <f>VLOOKUP(F1780,$L$1:$M$4,2,1)</f>
        <v>0</v>
      </c>
      <c r="H1780" s="2">
        <f t="shared" si="55"/>
        <v>0</v>
      </c>
    </row>
    <row r="1781" spans="1:8" x14ac:dyDescent="0.25">
      <c r="A1781" s="1">
        <v>41385</v>
      </c>
      <c r="B1781" s="2" t="s">
        <v>202</v>
      </c>
      <c r="C1781">
        <v>1</v>
      </c>
      <c r="D1781">
        <f>VLOOKUP(YEAR($A1781),cennik__2[],2)</f>
        <v>2.2200000000000002</v>
      </c>
      <c r="E1781">
        <f t="shared" si="54"/>
        <v>2.2200000000000002</v>
      </c>
      <c r="F1781" s="2">
        <f>SUMIF(B$2:B1781, B1781, C$2:C1781)</f>
        <v>16</v>
      </c>
      <c r="G1781" s="2">
        <f>VLOOKUP(F1781,$L$1:$M$4,2,1)</f>
        <v>0</v>
      </c>
      <c r="H1781" s="2">
        <f t="shared" si="55"/>
        <v>0</v>
      </c>
    </row>
    <row r="1782" spans="1:8" x14ac:dyDescent="0.25">
      <c r="A1782" s="1">
        <v>41388</v>
      </c>
      <c r="B1782" s="2" t="s">
        <v>235</v>
      </c>
      <c r="C1782">
        <v>12</v>
      </c>
      <c r="D1782">
        <f>VLOOKUP(YEAR($A1782),cennik__2[],2)</f>
        <v>2.2200000000000002</v>
      </c>
      <c r="E1782">
        <f t="shared" si="54"/>
        <v>26.64</v>
      </c>
      <c r="F1782" s="2">
        <f>SUMIF(B$2:B1782, B1782, C$2:C1782)</f>
        <v>12</v>
      </c>
      <c r="G1782" s="2">
        <f>VLOOKUP(F1782,$L$1:$M$4,2,1)</f>
        <v>0</v>
      </c>
      <c r="H1782" s="2">
        <f t="shared" si="55"/>
        <v>0</v>
      </c>
    </row>
    <row r="1783" spans="1:8" x14ac:dyDescent="0.25">
      <c r="A1783" s="1">
        <v>41391</v>
      </c>
      <c r="B1783" s="2" t="s">
        <v>21</v>
      </c>
      <c r="C1783">
        <v>190</v>
      </c>
      <c r="D1783">
        <f>VLOOKUP(YEAR($A1783),cennik__2[],2)</f>
        <v>2.2200000000000002</v>
      </c>
      <c r="E1783">
        <f t="shared" si="54"/>
        <v>421.8</v>
      </c>
      <c r="F1783" s="2">
        <f>SUMIF(B$2:B1783, B1783, C$2:C1783)</f>
        <v>4992</v>
      </c>
      <c r="G1783" s="2">
        <f>VLOOKUP(F1783,$L$1:$M$4,2,1)</f>
        <v>0.1</v>
      </c>
      <c r="H1783" s="2">
        <f t="shared" si="55"/>
        <v>19</v>
      </c>
    </row>
    <row r="1784" spans="1:8" x14ac:dyDescent="0.25">
      <c r="A1784" s="1">
        <v>41392</v>
      </c>
      <c r="B1784" s="2" t="s">
        <v>66</v>
      </c>
      <c r="C1784">
        <v>179</v>
      </c>
      <c r="D1784">
        <f>VLOOKUP(YEAR($A1784),cennik__2[],2)</f>
        <v>2.2200000000000002</v>
      </c>
      <c r="E1784">
        <f t="shared" si="54"/>
        <v>397.38000000000005</v>
      </c>
      <c r="F1784" s="2">
        <f>SUMIF(B$2:B1784, B1784, C$2:C1784)</f>
        <v>939</v>
      </c>
      <c r="G1784" s="2">
        <f>VLOOKUP(F1784,$L$1:$M$4,2,1)</f>
        <v>0.05</v>
      </c>
      <c r="H1784" s="2">
        <f t="shared" si="55"/>
        <v>8.9500000000000011</v>
      </c>
    </row>
    <row r="1785" spans="1:8" x14ac:dyDescent="0.25">
      <c r="A1785" s="1">
        <v>41394</v>
      </c>
      <c r="B1785" s="2" t="s">
        <v>25</v>
      </c>
      <c r="C1785">
        <v>106</v>
      </c>
      <c r="D1785">
        <f>VLOOKUP(YEAR($A1785),cennik__2[],2)</f>
        <v>2.2200000000000002</v>
      </c>
      <c r="E1785">
        <f t="shared" si="54"/>
        <v>235.32000000000002</v>
      </c>
      <c r="F1785" s="2">
        <f>SUMIF(B$2:B1785, B1785, C$2:C1785)</f>
        <v>19801</v>
      </c>
      <c r="G1785" s="2">
        <f>VLOOKUP(F1785,$L$1:$M$4,2,1)</f>
        <v>0.2</v>
      </c>
      <c r="H1785" s="2">
        <f t="shared" si="55"/>
        <v>21.200000000000003</v>
      </c>
    </row>
    <row r="1786" spans="1:8" x14ac:dyDescent="0.25">
      <c r="A1786" s="1">
        <v>41396</v>
      </c>
      <c r="B1786" s="2" t="s">
        <v>10</v>
      </c>
      <c r="C1786">
        <v>267</v>
      </c>
      <c r="D1786">
        <f>VLOOKUP(YEAR($A1786),cennik__2[],2)</f>
        <v>2.2200000000000002</v>
      </c>
      <c r="E1786">
        <f t="shared" si="54"/>
        <v>592.74</v>
      </c>
      <c r="F1786" s="2">
        <f>SUMIF(B$2:B1786, B1786, C$2:C1786)</f>
        <v>22897</v>
      </c>
      <c r="G1786" s="2">
        <f>VLOOKUP(F1786,$L$1:$M$4,2,1)</f>
        <v>0.2</v>
      </c>
      <c r="H1786" s="2">
        <f t="shared" si="55"/>
        <v>53.400000000000006</v>
      </c>
    </row>
    <row r="1787" spans="1:8" x14ac:dyDescent="0.25">
      <c r="A1787" s="1">
        <v>41396</v>
      </c>
      <c r="B1787" s="2" t="s">
        <v>126</v>
      </c>
      <c r="C1787">
        <v>66</v>
      </c>
      <c r="D1787">
        <f>VLOOKUP(YEAR($A1787),cennik__2[],2)</f>
        <v>2.2200000000000002</v>
      </c>
      <c r="E1787">
        <f t="shared" si="54"/>
        <v>146.52000000000001</v>
      </c>
      <c r="F1787" s="2">
        <f>SUMIF(B$2:B1787, B1787, C$2:C1787)</f>
        <v>807</v>
      </c>
      <c r="G1787" s="2">
        <f>VLOOKUP(F1787,$L$1:$M$4,2,1)</f>
        <v>0.05</v>
      </c>
      <c r="H1787" s="2">
        <f t="shared" si="55"/>
        <v>3.3000000000000003</v>
      </c>
    </row>
    <row r="1788" spans="1:8" x14ac:dyDescent="0.25">
      <c r="A1788" s="1">
        <v>41398</v>
      </c>
      <c r="B1788" s="2" t="s">
        <v>17</v>
      </c>
      <c r="C1788">
        <v>471</v>
      </c>
      <c r="D1788">
        <f>VLOOKUP(YEAR($A1788),cennik__2[],2)</f>
        <v>2.2200000000000002</v>
      </c>
      <c r="E1788">
        <f t="shared" si="54"/>
        <v>1045.6200000000001</v>
      </c>
      <c r="F1788" s="2">
        <f>SUMIF(B$2:B1788, B1788, C$2:C1788)</f>
        <v>20357</v>
      </c>
      <c r="G1788" s="2">
        <f>VLOOKUP(F1788,$L$1:$M$4,2,1)</f>
        <v>0.2</v>
      </c>
      <c r="H1788" s="2">
        <f t="shared" si="55"/>
        <v>94.2</v>
      </c>
    </row>
    <row r="1789" spans="1:8" x14ac:dyDescent="0.25">
      <c r="A1789" s="1">
        <v>41399</v>
      </c>
      <c r="B1789" s="2" t="s">
        <v>63</v>
      </c>
      <c r="C1789">
        <v>5</v>
      </c>
      <c r="D1789">
        <f>VLOOKUP(YEAR($A1789),cennik__2[],2)</f>
        <v>2.2200000000000002</v>
      </c>
      <c r="E1789">
        <f t="shared" si="54"/>
        <v>11.100000000000001</v>
      </c>
      <c r="F1789" s="2">
        <f>SUMIF(B$2:B1789, B1789, C$2:C1789)</f>
        <v>27</v>
      </c>
      <c r="G1789" s="2">
        <f>VLOOKUP(F1789,$L$1:$M$4,2,1)</f>
        <v>0</v>
      </c>
      <c r="H1789" s="2">
        <f t="shared" si="55"/>
        <v>0</v>
      </c>
    </row>
    <row r="1790" spans="1:8" x14ac:dyDescent="0.25">
      <c r="A1790" s="1">
        <v>41401</v>
      </c>
      <c r="B1790" s="2" t="s">
        <v>224</v>
      </c>
      <c r="C1790">
        <v>11</v>
      </c>
      <c r="D1790">
        <f>VLOOKUP(YEAR($A1790),cennik__2[],2)</f>
        <v>2.2200000000000002</v>
      </c>
      <c r="E1790">
        <f t="shared" si="54"/>
        <v>24.42</v>
      </c>
      <c r="F1790" s="2">
        <f>SUMIF(B$2:B1790, B1790, C$2:C1790)</f>
        <v>34</v>
      </c>
      <c r="G1790" s="2">
        <f>VLOOKUP(F1790,$L$1:$M$4,2,1)</f>
        <v>0</v>
      </c>
      <c r="H1790" s="2">
        <f t="shared" si="55"/>
        <v>0</v>
      </c>
    </row>
    <row r="1791" spans="1:8" x14ac:dyDescent="0.25">
      <c r="A1791" s="1">
        <v>41403</v>
      </c>
      <c r="B1791" s="2" t="s">
        <v>74</v>
      </c>
      <c r="C1791">
        <v>103</v>
      </c>
      <c r="D1791">
        <f>VLOOKUP(YEAR($A1791),cennik__2[],2)</f>
        <v>2.2200000000000002</v>
      </c>
      <c r="E1791">
        <f t="shared" si="54"/>
        <v>228.66000000000003</v>
      </c>
      <c r="F1791" s="2">
        <f>SUMIF(B$2:B1791, B1791, C$2:C1791)</f>
        <v>2139</v>
      </c>
      <c r="G1791" s="2">
        <f>VLOOKUP(F1791,$L$1:$M$4,2,1)</f>
        <v>0.1</v>
      </c>
      <c r="H1791" s="2">
        <f t="shared" si="55"/>
        <v>10.3</v>
      </c>
    </row>
    <row r="1792" spans="1:8" x14ac:dyDescent="0.25">
      <c r="A1792" s="1">
        <v>41403</v>
      </c>
      <c r="B1792" s="2" t="s">
        <v>22</v>
      </c>
      <c r="C1792">
        <v>92</v>
      </c>
      <c r="D1792">
        <f>VLOOKUP(YEAR($A1792),cennik__2[],2)</f>
        <v>2.2200000000000002</v>
      </c>
      <c r="E1792">
        <f t="shared" si="54"/>
        <v>204.24</v>
      </c>
      <c r="F1792" s="2">
        <f>SUMIF(B$2:B1792, B1792, C$2:C1792)</f>
        <v>4115</v>
      </c>
      <c r="G1792" s="2">
        <f>VLOOKUP(F1792,$L$1:$M$4,2,1)</f>
        <v>0.1</v>
      </c>
      <c r="H1792" s="2">
        <f t="shared" si="55"/>
        <v>9.2000000000000011</v>
      </c>
    </row>
    <row r="1793" spans="1:8" x14ac:dyDescent="0.25">
      <c r="A1793" s="1">
        <v>41405</v>
      </c>
      <c r="B1793" s="2" t="s">
        <v>13</v>
      </c>
      <c r="C1793">
        <v>115</v>
      </c>
      <c r="D1793">
        <f>VLOOKUP(YEAR($A1793),cennik__2[],2)</f>
        <v>2.2200000000000002</v>
      </c>
      <c r="E1793">
        <f t="shared" si="54"/>
        <v>255.3</v>
      </c>
      <c r="F1793" s="2">
        <f>SUMIF(B$2:B1793, B1793, C$2:C1793)</f>
        <v>3869</v>
      </c>
      <c r="G1793" s="2">
        <f>VLOOKUP(F1793,$L$1:$M$4,2,1)</f>
        <v>0.1</v>
      </c>
      <c r="H1793" s="2">
        <f t="shared" si="55"/>
        <v>11.5</v>
      </c>
    </row>
    <row r="1794" spans="1:8" x14ac:dyDescent="0.25">
      <c r="A1794" s="1">
        <v>41406</v>
      </c>
      <c r="B1794" s="2" t="s">
        <v>55</v>
      </c>
      <c r="C1794">
        <v>62</v>
      </c>
      <c r="D1794">
        <f>VLOOKUP(YEAR($A1794),cennik__2[],2)</f>
        <v>2.2200000000000002</v>
      </c>
      <c r="E1794">
        <f t="shared" ref="E1794:E1857" si="56">C1794*D1794</f>
        <v>137.64000000000001</v>
      </c>
      <c r="F1794" s="2">
        <f>SUMIF(B$2:B1794, B1794, C$2:C1794)</f>
        <v>5060</v>
      </c>
      <c r="G1794" s="2">
        <f>VLOOKUP(F1794,$L$1:$M$4,2,1)</f>
        <v>0.1</v>
      </c>
      <c r="H1794" s="2">
        <f t="shared" ref="H1794:H1857" si="57">C1794*G1794</f>
        <v>6.2</v>
      </c>
    </row>
    <row r="1795" spans="1:8" x14ac:dyDescent="0.25">
      <c r="A1795" s="1">
        <v>41406</v>
      </c>
      <c r="B1795" s="2" t="s">
        <v>8</v>
      </c>
      <c r="C1795">
        <v>420</v>
      </c>
      <c r="D1795">
        <f>VLOOKUP(YEAR($A1795),cennik__2[],2)</f>
        <v>2.2200000000000002</v>
      </c>
      <c r="E1795">
        <f t="shared" si="56"/>
        <v>932.40000000000009</v>
      </c>
      <c r="F1795" s="2">
        <f>SUMIF(B$2:B1795, B1795, C$2:C1795)</f>
        <v>10371</v>
      </c>
      <c r="G1795" s="2">
        <f>VLOOKUP(F1795,$L$1:$M$4,2,1)</f>
        <v>0.2</v>
      </c>
      <c r="H1795" s="2">
        <f t="shared" si="57"/>
        <v>84</v>
      </c>
    </row>
    <row r="1796" spans="1:8" x14ac:dyDescent="0.25">
      <c r="A1796" s="1">
        <v>41406</v>
      </c>
      <c r="B1796" s="2" t="s">
        <v>33</v>
      </c>
      <c r="C1796">
        <v>81</v>
      </c>
      <c r="D1796">
        <f>VLOOKUP(YEAR($A1796),cennik__2[],2)</f>
        <v>2.2200000000000002</v>
      </c>
      <c r="E1796">
        <f t="shared" si="56"/>
        <v>179.82000000000002</v>
      </c>
      <c r="F1796" s="2">
        <f>SUMIF(B$2:B1796, B1796, C$2:C1796)</f>
        <v>4448</v>
      </c>
      <c r="G1796" s="2">
        <f>VLOOKUP(F1796,$L$1:$M$4,2,1)</f>
        <v>0.1</v>
      </c>
      <c r="H1796" s="2">
        <f t="shared" si="57"/>
        <v>8.1</v>
      </c>
    </row>
    <row r="1797" spans="1:8" x14ac:dyDescent="0.25">
      <c r="A1797" s="1">
        <v>41407</v>
      </c>
      <c r="B1797" s="2" t="s">
        <v>12</v>
      </c>
      <c r="C1797">
        <v>412</v>
      </c>
      <c r="D1797">
        <f>VLOOKUP(YEAR($A1797),cennik__2[],2)</f>
        <v>2.2200000000000002</v>
      </c>
      <c r="E1797">
        <f t="shared" si="56"/>
        <v>914.6400000000001</v>
      </c>
      <c r="F1797" s="2">
        <f>SUMIF(B$2:B1797, B1797, C$2:C1797)</f>
        <v>22386</v>
      </c>
      <c r="G1797" s="2">
        <f>VLOOKUP(F1797,$L$1:$M$4,2,1)</f>
        <v>0.2</v>
      </c>
      <c r="H1797" s="2">
        <f t="shared" si="57"/>
        <v>82.4</v>
      </c>
    </row>
    <row r="1798" spans="1:8" x14ac:dyDescent="0.25">
      <c r="A1798" s="1">
        <v>41409</v>
      </c>
      <c r="B1798" s="2" t="s">
        <v>48</v>
      </c>
      <c r="C1798">
        <v>377</v>
      </c>
      <c r="D1798">
        <f>VLOOKUP(YEAR($A1798),cennik__2[],2)</f>
        <v>2.2200000000000002</v>
      </c>
      <c r="E1798">
        <f t="shared" si="56"/>
        <v>836.94</v>
      </c>
      <c r="F1798" s="2">
        <f>SUMIF(B$2:B1798, B1798, C$2:C1798)</f>
        <v>21319</v>
      </c>
      <c r="G1798" s="2">
        <f>VLOOKUP(F1798,$L$1:$M$4,2,1)</f>
        <v>0.2</v>
      </c>
      <c r="H1798" s="2">
        <f t="shared" si="57"/>
        <v>75.400000000000006</v>
      </c>
    </row>
    <row r="1799" spans="1:8" x14ac:dyDescent="0.25">
      <c r="A1799" s="1">
        <v>41414</v>
      </c>
      <c r="B1799" s="2" t="s">
        <v>48</v>
      </c>
      <c r="C1799">
        <v>461</v>
      </c>
      <c r="D1799">
        <f>VLOOKUP(YEAR($A1799),cennik__2[],2)</f>
        <v>2.2200000000000002</v>
      </c>
      <c r="E1799">
        <f t="shared" si="56"/>
        <v>1023.4200000000001</v>
      </c>
      <c r="F1799" s="2">
        <f>SUMIF(B$2:B1799, B1799, C$2:C1799)</f>
        <v>21780</v>
      </c>
      <c r="G1799" s="2">
        <f>VLOOKUP(F1799,$L$1:$M$4,2,1)</f>
        <v>0.2</v>
      </c>
      <c r="H1799" s="2">
        <f t="shared" si="57"/>
        <v>92.2</v>
      </c>
    </row>
    <row r="1800" spans="1:8" x14ac:dyDescent="0.25">
      <c r="A1800" s="1">
        <v>41414</v>
      </c>
      <c r="B1800" s="2" t="s">
        <v>74</v>
      </c>
      <c r="C1800">
        <v>138</v>
      </c>
      <c r="D1800">
        <f>VLOOKUP(YEAR($A1800),cennik__2[],2)</f>
        <v>2.2200000000000002</v>
      </c>
      <c r="E1800">
        <f t="shared" si="56"/>
        <v>306.36</v>
      </c>
      <c r="F1800" s="2">
        <f>SUMIF(B$2:B1800, B1800, C$2:C1800)</f>
        <v>2277</v>
      </c>
      <c r="G1800" s="2">
        <f>VLOOKUP(F1800,$L$1:$M$4,2,1)</f>
        <v>0.1</v>
      </c>
      <c r="H1800" s="2">
        <f t="shared" si="57"/>
        <v>13.8</v>
      </c>
    </row>
    <row r="1801" spans="1:8" x14ac:dyDescent="0.25">
      <c r="A1801" s="1">
        <v>41418</v>
      </c>
      <c r="B1801" s="2" t="s">
        <v>50</v>
      </c>
      <c r="C1801">
        <v>17</v>
      </c>
      <c r="D1801">
        <f>VLOOKUP(YEAR($A1801),cennik__2[],2)</f>
        <v>2.2200000000000002</v>
      </c>
      <c r="E1801">
        <f t="shared" si="56"/>
        <v>37.74</v>
      </c>
      <c r="F1801" s="2">
        <f>SUMIF(B$2:B1801, B1801, C$2:C1801)</f>
        <v>50</v>
      </c>
      <c r="G1801" s="2">
        <f>VLOOKUP(F1801,$L$1:$M$4,2,1)</f>
        <v>0</v>
      </c>
      <c r="H1801" s="2">
        <f t="shared" si="57"/>
        <v>0</v>
      </c>
    </row>
    <row r="1802" spans="1:8" x14ac:dyDescent="0.25">
      <c r="A1802" s="1">
        <v>41422</v>
      </c>
      <c r="B1802" s="2" t="s">
        <v>200</v>
      </c>
      <c r="C1802">
        <v>8</v>
      </c>
      <c r="D1802">
        <f>VLOOKUP(YEAR($A1802),cennik__2[],2)</f>
        <v>2.2200000000000002</v>
      </c>
      <c r="E1802">
        <f t="shared" si="56"/>
        <v>17.760000000000002</v>
      </c>
      <c r="F1802" s="2">
        <f>SUMIF(B$2:B1802, B1802, C$2:C1802)</f>
        <v>32</v>
      </c>
      <c r="G1802" s="2">
        <f>VLOOKUP(F1802,$L$1:$M$4,2,1)</f>
        <v>0</v>
      </c>
      <c r="H1802" s="2">
        <f t="shared" si="57"/>
        <v>0</v>
      </c>
    </row>
    <row r="1803" spans="1:8" x14ac:dyDescent="0.25">
      <c r="A1803" s="1">
        <v>41424</v>
      </c>
      <c r="B1803" s="2" t="s">
        <v>12</v>
      </c>
      <c r="C1803">
        <v>448</v>
      </c>
      <c r="D1803">
        <f>VLOOKUP(YEAR($A1803),cennik__2[],2)</f>
        <v>2.2200000000000002</v>
      </c>
      <c r="E1803">
        <f t="shared" si="56"/>
        <v>994.56000000000006</v>
      </c>
      <c r="F1803" s="2">
        <f>SUMIF(B$2:B1803, B1803, C$2:C1803)</f>
        <v>22834</v>
      </c>
      <c r="G1803" s="2">
        <f>VLOOKUP(F1803,$L$1:$M$4,2,1)</f>
        <v>0.2</v>
      </c>
      <c r="H1803" s="2">
        <f t="shared" si="57"/>
        <v>89.600000000000009</v>
      </c>
    </row>
    <row r="1804" spans="1:8" x14ac:dyDescent="0.25">
      <c r="A1804" s="1">
        <v>41426</v>
      </c>
      <c r="B1804" s="2" t="s">
        <v>12</v>
      </c>
      <c r="C1804">
        <v>240</v>
      </c>
      <c r="D1804">
        <f>VLOOKUP(YEAR($A1804),cennik__2[],2)</f>
        <v>2.2200000000000002</v>
      </c>
      <c r="E1804">
        <f t="shared" si="56"/>
        <v>532.80000000000007</v>
      </c>
      <c r="F1804" s="2">
        <f>SUMIF(B$2:B1804, B1804, C$2:C1804)</f>
        <v>23074</v>
      </c>
      <c r="G1804" s="2">
        <f>VLOOKUP(F1804,$L$1:$M$4,2,1)</f>
        <v>0.2</v>
      </c>
      <c r="H1804" s="2">
        <f t="shared" si="57"/>
        <v>48</v>
      </c>
    </row>
    <row r="1805" spans="1:8" x14ac:dyDescent="0.25">
      <c r="A1805" s="1">
        <v>41427</v>
      </c>
      <c r="B1805" s="2" t="s">
        <v>25</v>
      </c>
      <c r="C1805">
        <v>388</v>
      </c>
      <c r="D1805">
        <f>VLOOKUP(YEAR($A1805),cennik__2[],2)</f>
        <v>2.2200000000000002</v>
      </c>
      <c r="E1805">
        <f t="shared" si="56"/>
        <v>861.36000000000013</v>
      </c>
      <c r="F1805" s="2">
        <f>SUMIF(B$2:B1805, B1805, C$2:C1805)</f>
        <v>20189</v>
      </c>
      <c r="G1805" s="2">
        <f>VLOOKUP(F1805,$L$1:$M$4,2,1)</f>
        <v>0.2</v>
      </c>
      <c r="H1805" s="2">
        <f t="shared" si="57"/>
        <v>77.600000000000009</v>
      </c>
    </row>
    <row r="1806" spans="1:8" x14ac:dyDescent="0.25">
      <c r="A1806" s="1">
        <v>41429</v>
      </c>
      <c r="B1806" s="2" t="s">
        <v>10</v>
      </c>
      <c r="C1806">
        <v>455</v>
      </c>
      <c r="D1806">
        <f>VLOOKUP(YEAR($A1806),cennik__2[],2)</f>
        <v>2.2200000000000002</v>
      </c>
      <c r="E1806">
        <f t="shared" si="56"/>
        <v>1010.1000000000001</v>
      </c>
      <c r="F1806" s="2">
        <f>SUMIF(B$2:B1806, B1806, C$2:C1806)</f>
        <v>23352</v>
      </c>
      <c r="G1806" s="2">
        <f>VLOOKUP(F1806,$L$1:$M$4,2,1)</f>
        <v>0.2</v>
      </c>
      <c r="H1806" s="2">
        <f t="shared" si="57"/>
        <v>91</v>
      </c>
    </row>
    <row r="1807" spans="1:8" x14ac:dyDescent="0.25">
      <c r="A1807" s="1">
        <v>41429</v>
      </c>
      <c r="B1807" s="2" t="s">
        <v>20</v>
      </c>
      <c r="C1807">
        <v>269</v>
      </c>
      <c r="D1807">
        <f>VLOOKUP(YEAR($A1807),cennik__2[],2)</f>
        <v>2.2200000000000002</v>
      </c>
      <c r="E1807">
        <f t="shared" si="56"/>
        <v>597.18000000000006</v>
      </c>
      <c r="F1807" s="2">
        <f>SUMIF(B$2:B1807, B1807, C$2:C1807)</f>
        <v>15984</v>
      </c>
      <c r="G1807" s="2">
        <f>VLOOKUP(F1807,$L$1:$M$4,2,1)</f>
        <v>0.2</v>
      </c>
      <c r="H1807" s="2">
        <f t="shared" si="57"/>
        <v>53.800000000000004</v>
      </c>
    </row>
    <row r="1808" spans="1:8" x14ac:dyDescent="0.25">
      <c r="A1808" s="1">
        <v>41432</v>
      </c>
      <c r="B1808" s="2" t="s">
        <v>9</v>
      </c>
      <c r="C1808">
        <v>81</v>
      </c>
      <c r="D1808">
        <f>VLOOKUP(YEAR($A1808),cennik__2[],2)</f>
        <v>2.2200000000000002</v>
      </c>
      <c r="E1808">
        <f t="shared" si="56"/>
        <v>179.82000000000002</v>
      </c>
      <c r="F1808" s="2">
        <f>SUMIF(B$2:B1808, B1808, C$2:C1808)</f>
        <v>3209</v>
      </c>
      <c r="G1808" s="2">
        <f>VLOOKUP(F1808,$L$1:$M$4,2,1)</f>
        <v>0.1</v>
      </c>
      <c r="H1808" s="2">
        <f t="shared" si="57"/>
        <v>8.1</v>
      </c>
    </row>
    <row r="1809" spans="1:8" x14ac:dyDescent="0.25">
      <c r="A1809" s="1">
        <v>41432</v>
      </c>
      <c r="B1809" s="2" t="s">
        <v>13</v>
      </c>
      <c r="C1809">
        <v>99</v>
      </c>
      <c r="D1809">
        <f>VLOOKUP(YEAR($A1809),cennik__2[],2)</f>
        <v>2.2200000000000002</v>
      </c>
      <c r="E1809">
        <f t="shared" si="56"/>
        <v>219.78000000000003</v>
      </c>
      <c r="F1809" s="2">
        <f>SUMIF(B$2:B1809, B1809, C$2:C1809)</f>
        <v>3968</v>
      </c>
      <c r="G1809" s="2">
        <f>VLOOKUP(F1809,$L$1:$M$4,2,1)</f>
        <v>0.1</v>
      </c>
      <c r="H1809" s="2">
        <f t="shared" si="57"/>
        <v>9.9</v>
      </c>
    </row>
    <row r="1810" spans="1:8" x14ac:dyDescent="0.25">
      <c r="A1810" s="1">
        <v>41437</v>
      </c>
      <c r="B1810" s="2" t="s">
        <v>173</v>
      </c>
      <c r="C1810">
        <v>12</v>
      </c>
      <c r="D1810">
        <f>VLOOKUP(YEAR($A1810),cennik__2[],2)</f>
        <v>2.2200000000000002</v>
      </c>
      <c r="E1810">
        <f t="shared" si="56"/>
        <v>26.64</v>
      </c>
      <c r="F1810" s="2">
        <f>SUMIF(B$2:B1810, B1810, C$2:C1810)</f>
        <v>59</v>
      </c>
      <c r="G1810" s="2">
        <f>VLOOKUP(F1810,$L$1:$M$4,2,1)</f>
        <v>0</v>
      </c>
      <c r="H1810" s="2">
        <f t="shared" si="57"/>
        <v>0</v>
      </c>
    </row>
    <row r="1811" spans="1:8" x14ac:dyDescent="0.25">
      <c r="A1811" s="1">
        <v>41439</v>
      </c>
      <c r="B1811" s="2" t="s">
        <v>236</v>
      </c>
      <c r="C1811">
        <v>4</v>
      </c>
      <c r="D1811">
        <f>VLOOKUP(YEAR($A1811),cennik__2[],2)</f>
        <v>2.2200000000000002</v>
      </c>
      <c r="E1811">
        <f t="shared" si="56"/>
        <v>8.8800000000000008</v>
      </c>
      <c r="F1811" s="2">
        <f>SUMIF(B$2:B1811, B1811, C$2:C1811)</f>
        <v>4</v>
      </c>
      <c r="G1811" s="2">
        <f>VLOOKUP(F1811,$L$1:$M$4,2,1)</f>
        <v>0</v>
      </c>
      <c r="H1811" s="2">
        <f t="shared" si="57"/>
        <v>0</v>
      </c>
    </row>
    <row r="1812" spans="1:8" x14ac:dyDescent="0.25">
      <c r="A1812" s="1">
        <v>41440</v>
      </c>
      <c r="B1812" s="2" t="s">
        <v>33</v>
      </c>
      <c r="C1812">
        <v>132</v>
      </c>
      <c r="D1812">
        <f>VLOOKUP(YEAR($A1812),cennik__2[],2)</f>
        <v>2.2200000000000002</v>
      </c>
      <c r="E1812">
        <f t="shared" si="56"/>
        <v>293.04000000000002</v>
      </c>
      <c r="F1812" s="2">
        <f>SUMIF(B$2:B1812, B1812, C$2:C1812)</f>
        <v>4580</v>
      </c>
      <c r="G1812" s="2">
        <f>VLOOKUP(F1812,$L$1:$M$4,2,1)</f>
        <v>0.1</v>
      </c>
      <c r="H1812" s="2">
        <f t="shared" si="57"/>
        <v>13.200000000000001</v>
      </c>
    </row>
    <row r="1813" spans="1:8" x14ac:dyDescent="0.25">
      <c r="A1813" s="1">
        <v>41441</v>
      </c>
      <c r="B1813" s="2" t="s">
        <v>134</v>
      </c>
      <c r="C1813">
        <v>83</v>
      </c>
      <c r="D1813">
        <f>VLOOKUP(YEAR($A1813),cennik__2[],2)</f>
        <v>2.2200000000000002</v>
      </c>
      <c r="E1813">
        <f t="shared" si="56"/>
        <v>184.26000000000002</v>
      </c>
      <c r="F1813" s="2">
        <f>SUMIF(B$2:B1813, B1813, C$2:C1813)</f>
        <v>934</v>
      </c>
      <c r="G1813" s="2">
        <f>VLOOKUP(F1813,$L$1:$M$4,2,1)</f>
        <v>0.05</v>
      </c>
      <c r="H1813" s="2">
        <f t="shared" si="57"/>
        <v>4.1500000000000004</v>
      </c>
    </row>
    <row r="1814" spans="1:8" x14ac:dyDescent="0.25">
      <c r="A1814" s="1">
        <v>41446</v>
      </c>
      <c r="B1814" s="2" t="s">
        <v>208</v>
      </c>
      <c r="C1814">
        <v>7</v>
      </c>
      <c r="D1814">
        <f>VLOOKUP(YEAR($A1814),cennik__2[],2)</f>
        <v>2.2200000000000002</v>
      </c>
      <c r="E1814">
        <f t="shared" si="56"/>
        <v>15.540000000000001</v>
      </c>
      <c r="F1814" s="2">
        <f>SUMIF(B$2:B1814, B1814, C$2:C1814)</f>
        <v>12</v>
      </c>
      <c r="G1814" s="2">
        <f>VLOOKUP(F1814,$L$1:$M$4,2,1)</f>
        <v>0</v>
      </c>
      <c r="H1814" s="2">
        <f t="shared" si="57"/>
        <v>0</v>
      </c>
    </row>
    <row r="1815" spans="1:8" x14ac:dyDescent="0.25">
      <c r="A1815" s="1">
        <v>41447</v>
      </c>
      <c r="B1815" s="2" t="s">
        <v>157</v>
      </c>
      <c r="C1815">
        <v>9</v>
      </c>
      <c r="D1815">
        <f>VLOOKUP(YEAR($A1815),cennik__2[],2)</f>
        <v>2.2200000000000002</v>
      </c>
      <c r="E1815">
        <f t="shared" si="56"/>
        <v>19.98</v>
      </c>
      <c r="F1815" s="2">
        <f>SUMIF(B$2:B1815, B1815, C$2:C1815)</f>
        <v>26</v>
      </c>
      <c r="G1815" s="2">
        <f>VLOOKUP(F1815,$L$1:$M$4,2,1)</f>
        <v>0</v>
      </c>
      <c r="H1815" s="2">
        <f t="shared" si="57"/>
        <v>0</v>
      </c>
    </row>
    <row r="1816" spans="1:8" x14ac:dyDescent="0.25">
      <c r="A1816" s="1">
        <v>41448</v>
      </c>
      <c r="B1816" s="2" t="s">
        <v>162</v>
      </c>
      <c r="C1816">
        <v>20</v>
      </c>
      <c r="D1816">
        <f>VLOOKUP(YEAR($A1816),cennik__2[],2)</f>
        <v>2.2200000000000002</v>
      </c>
      <c r="E1816">
        <f t="shared" si="56"/>
        <v>44.400000000000006</v>
      </c>
      <c r="F1816" s="2">
        <f>SUMIF(B$2:B1816, B1816, C$2:C1816)</f>
        <v>38</v>
      </c>
      <c r="G1816" s="2">
        <f>VLOOKUP(F1816,$L$1:$M$4,2,1)</f>
        <v>0</v>
      </c>
      <c r="H1816" s="2">
        <f t="shared" si="57"/>
        <v>0</v>
      </c>
    </row>
    <row r="1817" spans="1:8" x14ac:dyDescent="0.25">
      <c r="A1817" s="1">
        <v>41449</v>
      </c>
      <c r="B1817" s="2" t="s">
        <v>13</v>
      </c>
      <c r="C1817">
        <v>98</v>
      </c>
      <c r="D1817">
        <f>VLOOKUP(YEAR($A1817),cennik__2[],2)</f>
        <v>2.2200000000000002</v>
      </c>
      <c r="E1817">
        <f t="shared" si="56"/>
        <v>217.56000000000003</v>
      </c>
      <c r="F1817" s="2">
        <f>SUMIF(B$2:B1817, B1817, C$2:C1817)</f>
        <v>4066</v>
      </c>
      <c r="G1817" s="2">
        <f>VLOOKUP(F1817,$L$1:$M$4,2,1)</f>
        <v>0.1</v>
      </c>
      <c r="H1817" s="2">
        <f t="shared" si="57"/>
        <v>9.8000000000000007</v>
      </c>
    </row>
    <row r="1818" spans="1:8" x14ac:dyDescent="0.25">
      <c r="A1818" s="1">
        <v>41451</v>
      </c>
      <c r="B1818" s="2" t="s">
        <v>140</v>
      </c>
      <c r="C1818">
        <v>9</v>
      </c>
      <c r="D1818">
        <f>VLOOKUP(YEAR($A1818),cennik__2[],2)</f>
        <v>2.2200000000000002</v>
      </c>
      <c r="E1818">
        <f t="shared" si="56"/>
        <v>19.98</v>
      </c>
      <c r="F1818" s="2">
        <f>SUMIF(B$2:B1818, B1818, C$2:C1818)</f>
        <v>35</v>
      </c>
      <c r="G1818" s="2">
        <f>VLOOKUP(F1818,$L$1:$M$4,2,1)</f>
        <v>0</v>
      </c>
      <c r="H1818" s="2">
        <f t="shared" si="57"/>
        <v>0</v>
      </c>
    </row>
    <row r="1819" spans="1:8" x14ac:dyDescent="0.25">
      <c r="A1819" s="1">
        <v>41453</v>
      </c>
      <c r="B1819" s="2" t="s">
        <v>67</v>
      </c>
      <c r="C1819">
        <v>13</v>
      </c>
      <c r="D1819">
        <f>VLOOKUP(YEAR($A1819),cennik__2[],2)</f>
        <v>2.2200000000000002</v>
      </c>
      <c r="E1819">
        <f t="shared" si="56"/>
        <v>28.860000000000003</v>
      </c>
      <c r="F1819" s="2">
        <f>SUMIF(B$2:B1819, B1819, C$2:C1819)</f>
        <v>19</v>
      </c>
      <c r="G1819" s="2">
        <f>VLOOKUP(F1819,$L$1:$M$4,2,1)</f>
        <v>0</v>
      </c>
      <c r="H1819" s="2">
        <f t="shared" si="57"/>
        <v>0</v>
      </c>
    </row>
    <row r="1820" spans="1:8" x14ac:dyDescent="0.25">
      <c r="A1820" s="1">
        <v>41456</v>
      </c>
      <c r="B1820" s="2" t="s">
        <v>53</v>
      </c>
      <c r="C1820">
        <v>424</v>
      </c>
      <c r="D1820">
        <f>VLOOKUP(YEAR($A1820),cennik__2[],2)</f>
        <v>2.2200000000000002</v>
      </c>
      <c r="E1820">
        <f t="shared" si="56"/>
        <v>941.28000000000009</v>
      </c>
      <c r="F1820" s="2">
        <f>SUMIF(B$2:B1820, B1820, C$2:C1820)</f>
        <v>20935</v>
      </c>
      <c r="G1820" s="2">
        <f>VLOOKUP(F1820,$L$1:$M$4,2,1)</f>
        <v>0.2</v>
      </c>
      <c r="H1820" s="2">
        <f t="shared" si="57"/>
        <v>84.800000000000011</v>
      </c>
    </row>
    <row r="1821" spans="1:8" x14ac:dyDescent="0.25">
      <c r="A1821" s="1">
        <v>41461</v>
      </c>
      <c r="B1821" s="2" t="s">
        <v>42</v>
      </c>
      <c r="C1821">
        <v>31</v>
      </c>
      <c r="D1821">
        <f>VLOOKUP(YEAR($A1821),cennik__2[],2)</f>
        <v>2.2200000000000002</v>
      </c>
      <c r="E1821">
        <f t="shared" si="56"/>
        <v>68.820000000000007</v>
      </c>
      <c r="F1821" s="2">
        <f>SUMIF(B$2:B1821, B1821, C$2:C1821)</f>
        <v>1831</v>
      </c>
      <c r="G1821" s="2">
        <f>VLOOKUP(F1821,$L$1:$M$4,2,1)</f>
        <v>0.1</v>
      </c>
      <c r="H1821" s="2">
        <f t="shared" si="57"/>
        <v>3.1</v>
      </c>
    </row>
    <row r="1822" spans="1:8" x14ac:dyDescent="0.25">
      <c r="A1822" s="1">
        <v>41462</v>
      </c>
      <c r="B1822" s="2" t="s">
        <v>60</v>
      </c>
      <c r="C1822">
        <v>18</v>
      </c>
      <c r="D1822">
        <f>VLOOKUP(YEAR($A1822),cennik__2[],2)</f>
        <v>2.2200000000000002</v>
      </c>
      <c r="E1822">
        <f t="shared" si="56"/>
        <v>39.96</v>
      </c>
      <c r="F1822" s="2">
        <f>SUMIF(B$2:B1822, B1822, C$2:C1822)</f>
        <v>48</v>
      </c>
      <c r="G1822" s="2">
        <f>VLOOKUP(F1822,$L$1:$M$4,2,1)</f>
        <v>0</v>
      </c>
      <c r="H1822" s="2">
        <f t="shared" si="57"/>
        <v>0</v>
      </c>
    </row>
    <row r="1823" spans="1:8" x14ac:dyDescent="0.25">
      <c r="A1823" s="1">
        <v>41464</v>
      </c>
      <c r="B1823" s="2" t="s">
        <v>9</v>
      </c>
      <c r="C1823">
        <v>172</v>
      </c>
      <c r="D1823">
        <f>VLOOKUP(YEAR($A1823),cennik__2[],2)</f>
        <v>2.2200000000000002</v>
      </c>
      <c r="E1823">
        <f t="shared" si="56"/>
        <v>381.84000000000003</v>
      </c>
      <c r="F1823" s="2">
        <f>SUMIF(B$2:B1823, B1823, C$2:C1823)</f>
        <v>3381</v>
      </c>
      <c r="G1823" s="2">
        <f>VLOOKUP(F1823,$L$1:$M$4,2,1)</f>
        <v>0.1</v>
      </c>
      <c r="H1823" s="2">
        <f t="shared" si="57"/>
        <v>17.2</v>
      </c>
    </row>
    <row r="1824" spans="1:8" x14ac:dyDescent="0.25">
      <c r="A1824" s="1">
        <v>41464</v>
      </c>
      <c r="B1824" s="2" t="s">
        <v>48</v>
      </c>
      <c r="C1824">
        <v>373</v>
      </c>
      <c r="D1824">
        <f>VLOOKUP(YEAR($A1824),cennik__2[],2)</f>
        <v>2.2200000000000002</v>
      </c>
      <c r="E1824">
        <f t="shared" si="56"/>
        <v>828.06000000000006</v>
      </c>
      <c r="F1824" s="2">
        <f>SUMIF(B$2:B1824, B1824, C$2:C1824)</f>
        <v>22153</v>
      </c>
      <c r="G1824" s="2">
        <f>VLOOKUP(F1824,$L$1:$M$4,2,1)</f>
        <v>0.2</v>
      </c>
      <c r="H1824" s="2">
        <f t="shared" si="57"/>
        <v>74.600000000000009</v>
      </c>
    </row>
    <row r="1825" spans="1:8" x14ac:dyDescent="0.25">
      <c r="A1825" s="1">
        <v>41465</v>
      </c>
      <c r="B1825" s="2" t="s">
        <v>20</v>
      </c>
      <c r="C1825">
        <v>299</v>
      </c>
      <c r="D1825">
        <f>VLOOKUP(YEAR($A1825),cennik__2[],2)</f>
        <v>2.2200000000000002</v>
      </c>
      <c r="E1825">
        <f t="shared" si="56"/>
        <v>663.78000000000009</v>
      </c>
      <c r="F1825" s="2">
        <f>SUMIF(B$2:B1825, B1825, C$2:C1825)</f>
        <v>16283</v>
      </c>
      <c r="G1825" s="2">
        <f>VLOOKUP(F1825,$L$1:$M$4,2,1)</f>
        <v>0.2</v>
      </c>
      <c r="H1825" s="2">
        <f t="shared" si="57"/>
        <v>59.800000000000004</v>
      </c>
    </row>
    <row r="1826" spans="1:8" x14ac:dyDescent="0.25">
      <c r="A1826" s="1">
        <v>41471</v>
      </c>
      <c r="B1826" s="2" t="s">
        <v>40</v>
      </c>
      <c r="C1826">
        <v>20</v>
      </c>
      <c r="D1826">
        <f>VLOOKUP(YEAR($A1826),cennik__2[],2)</f>
        <v>2.2200000000000002</v>
      </c>
      <c r="E1826">
        <f t="shared" si="56"/>
        <v>44.400000000000006</v>
      </c>
      <c r="F1826" s="2">
        <f>SUMIF(B$2:B1826, B1826, C$2:C1826)</f>
        <v>4308</v>
      </c>
      <c r="G1826" s="2">
        <f>VLOOKUP(F1826,$L$1:$M$4,2,1)</f>
        <v>0.1</v>
      </c>
      <c r="H1826" s="2">
        <f t="shared" si="57"/>
        <v>2</v>
      </c>
    </row>
    <row r="1827" spans="1:8" x14ac:dyDescent="0.25">
      <c r="A1827" s="1">
        <v>41472</v>
      </c>
      <c r="B1827" s="2" t="s">
        <v>72</v>
      </c>
      <c r="C1827">
        <v>89</v>
      </c>
      <c r="D1827">
        <f>VLOOKUP(YEAR($A1827),cennik__2[],2)</f>
        <v>2.2200000000000002</v>
      </c>
      <c r="E1827">
        <f t="shared" si="56"/>
        <v>197.58</v>
      </c>
      <c r="F1827" s="2">
        <f>SUMIF(B$2:B1827, B1827, C$2:C1827)</f>
        <v>2992</v>
      </c>
      <c r="G1827" s="2">
        <f>VLOOKUP(F1827,$L$1:$M$4,2,1)</f>
        <v>0.1</v>
      </c>
      <c r="H1827" s="2">
        <f t="shared" si="57"/>
        <v>8.9</v>
      </c>
    </row>
    <row r="1828" spans="1:8" x14ac:dyDescent="0.25">
      <c r="A1828" s="1">
        <v>41472</v>
      </c>
      <c r="B1828" s="2" t="s">
        <v>38</v>
      </c>
      <c r="C1828">
        <v>60</v>
      </c>
      <c r="D1828">
        <f>VLOOKUP(YEAR($A1828),cennik__2[],2)</f>
        <v>2.2200000000000002</v>
      </c>
      <c r="E1828">
        <f t="shared" si="56"/>
        <v>133.20000000000002</v>
      </c>
      <c r="F1828" s="2">
        <f>SUMIF(B$2:B1828, B1828, C$2:C1828)</f>
        <v>3706</v>
      </c>
      <c r="G1828" s="2">
        <f>VLOOKUP(F1828,$L$1:$M$4,2,1)</f>
        <v>0.1</v>
      </c>
      <c r="H1828" s="2">
        <f t="shared" si="57"/>
        <v>6</v>
      </c>
    </row>
    <row r="1829" spans="1:8" x14ac:dyDescent="0.25">
      <c r="A1829" s="1">
        <v>41475</v>
      </c>
      <c r="B1829" s="2" t="s">
        <v>6</v>
      </c>
      <c r="C1829">
        <v>5</v>
      </c>
      <c r="D1829">
        <f>VLOOKUP(YEAR($A1829),cennik__2[],2)</f>
        <v>2.2200000000000002</v>
      </c>
      <c r="E1829">
        <f t="shared" si="56"/>
        <v>11.100000000000001</v>
      </c>
      <c r="F1829" s="2">
        <f>SUMIF(B$2:B1829, B1829, C$2:C1829)</f>
        <v>32</v>
      </c>
      <c r="G1829" s="2">
        <f>VLOOKUP(F1829,$L$1:$M$4,2,1)</f>
        <v>0</v>
      </c>
      <c r="H1829" s="2">
        <f t="shared" si="57"/>
        <v>0</v>
      </c>
    </row>
    <row r="1830" spans="1:8" x14ac:dyDescent="0.25">
      <c r="A1830" s="1">
        <v>41476</v>
      </c>
      <c r="B1830" s="2" t="s">
        <v>105</v>
      </c>
      <c r="C1830">
        <v>125</v>
      </c>
      <c r="D1830">
        <f>VLOOKUP(YEAR($A1830),cennik__2[],2)</f>
        <v>2.2200000000000002</v>
      </c>
      <c r="E1830">
        <f t="shared" si="56"/>
        <v>277.5</v>
      </c>
      <c r="F1830" s="2">
        <f>SUMIF(B$2:B1830, B1830, C$2:C1830)</f>
        <v>5839</v>
      </c>
      <c r="G1830" s="2">
        <f>VLOOKUP(F1830,$L$1:$M$4,2,1)</f>
        <v>0.1</v>
      </c>
      <c r="H1830" s="2">
        <f t="shared" si="57"/>
        <v>12.5</v>
      </c>
    </row>
    <row r="1831" spans="1:8" x14ac:dyDescent="0.25">
      <c r="A1831" s="1">
        <v>41476</v>
      </c>
      <c r="B1831" s="2" t="s">
        <v>15</v>
      </c>
      <c r="C1831">
        <v>177</v>
      </c>
      <c r="D1831">
        <f>VLOOKUP(YEAR($A1831),cennik__2[],2)</f>
        <v>2.2200000000000002</v>
      </c>
      <c r="E1831">
        <f t="shared" si="56"/>
        <v>392.94000000000005</v>
      </c>
      <c r="F1831" s="2">
        <f>SUMIF(B$2:B1831, B1831, C$2:C1831)</f>
        <v>4328</v>
      </c>
      <c r="G1831" s="2">
        <f>VLOOKUP(F1831,$L$1:$M$4,2,1)</f>
        <v>0.1</v>
      </c>
      <c r="H1831" s="2">
        <f t="shared" si="57"/>
        <v>17.7</v>
      </c>
    </row>
    <row r="1832" spans="1:8" x14ac:dyDescent="0.25">
      <c r="A1832" s="1">
        <v>41477</v>
      </c>
      <c r="B1832" s="2" t="s">
        <v>23</v>
      </c>
      <c r="C1832">
        <v>58</v>
      </c>
      <c r="D1832">
        <f>VLOOKUP(YEAR($A1832),cennik__2[],2)</f>
        <v>2.2200000000000002</v>
      </c>
      <c r="E1832">
        <f t="shared" si="56"/>
        <v>128.76000000000002</v>
      </c>
      <c r="F1832" s="2">
        <f>SUMIF(B$2:B1832, B1832, C$2:C1832)</f>
        <v>1196</v>
      </c>
      <c r="G1832" s="2">
        <f>VLOOKUP(F1832,$L$1:$M$4,2,1)</f>
        <v>0.1</v>
      </c>
      <c r="H1832" s="2">
        <f t="shared" si="57"/>
        <v>5.8000000000000007</v>
      </c>
    </row>
    <row r="1833" spans="1:8" x14ac:dyDescent="0.25">
      <c r="A1833" s="1">
        <v>41478</v>
      </c>
      <c r="B1833" s="2" t="s">
        <v>22</v>
      </c>
      <c r="C1833">
        <v>174</v>
      </c>
      <c r="D1833">
        <f>VLOOKUP(YEAR($A1833),cennik__2[],2)</f>
        <v>2.2200000000000002</v>
      </c>
      <c r="E1833">
        <f t="shared" si="56"/>
        <v>386.28000000000003</v>
      </c>
      <c r="F1833" s="2">
        <f>SUMIF(B$2:B1833, B1833, C$2:C1833)</f>
        <v>4289</v>
      </c>
      <c r="G1833" s="2">
        <f>VLOOKUP(F1833,$L$1:$M$4,2,1)</f>
        <v>0.1</v>
      </c>
      <c r="H1833" s="2">
        <f t="shared" si="57"/>
        <v>17.400000000000002</v>
      </c>
    </row>
    <row r="1834" spans="1:8" x14ac:dyDescent="0.25">
      <c r="A1834" s="1">
        <v>41479</v>
      </c>
      <c r="B1834" s="2" t="s">
        <v>10</v>
      </c>
      <c r="C1834">
        <v>485</v>
      </c>
      <c r="D1834">
        <f>VLOOKUP(YEAR($A1834),cennik__2[],2)</f>
        <v>2.2200000000000002</v>
      </c>
      <c r="E1834">
        <f t="shared" si="56"/>
        <v>1076.7</v>
      </c>
      <c r="F1834" s="2">
        <f>SUMIF(B$2:B1834, B1834, C$2:C1834)</f>
        <v>23837</v>
      </c>
      <c r="G1834" s="2">
        <f>VLOOKUP(F1834,$L$1:$M$4,2,1)</f>
        <v>0.2</v>
      </c>
      <c r="H1834" s="2">
        <f t="shared" si="57"/>
        <v>97</v>
      </c>
    </row>
    <row r="1835" spans="1:8" x14ac:dyDescent="0.25">
      <c r="A1835" s="1">
        <v>41481</v>
      </c>
      <c r="B1835" s="2" t="s">
        <v>235</v>
      </c>
      <c r="C1835">
        <v>7</v>
      </c>
      <c r="D1835">
        <f>VLOOKUP(YEAR($A1835),cennik__2[],2)</f>
        <v>2.2200000000000002</v>
      </c>
      <c r="E1835">
        <f t="shared" si="56"/>
        <v>15.540000000000001</v>
      </c>
      <c r="F1835" s="2">
        <f>SUMIF(B$2:B1835, B1835, C$2:C1835)</f>
        <v>19</v>
      </c>
      <c r="G1835" s="2">
        <f>VLOOKUP(F1835,$L$1:$M$4,2,1)</f>
        <v>0</v>
      </c>
      <c r="H1835" s="2">
        <f t="shared" si="57"/>
        <v>0</v>
      </c>
    </row>
    <row r="1836" spans="1:8" x14ac:dyDescent="0.25">
      <c r="A1836" s="1">
        <v>41482</v>
      </c>
      <c r="B1836" s="2" t="s">
        <v>12</v>
      </c>
      <c r="C1836">
        <v>109</v>
      </c>
      <c r="D1836">
        <f>VLOOKUP(YEAR($A1836),cennik__2[],2)</f>
        <v>2.2200000000000002</v>
      </c>
      <c r="E1836">
        <f t="shared" si="56"/>
        <v>241.98000000000002</v>
      </c>
      <c r="F1836" s="2">
        <f>SUMIF(B$2:B1836, B1836, C$2:C1836)</f>
        <v>23183</v>
      </c>
      <c r="G1836" s="2">
        <f>VLOOKUP(F1836,$L$1:$M$4,2,1)</f>
        <v>0.2</v>
      </c>
      <c r="H1836" s="2">
        <f t="shared" si="57"/>
        <v>21.8</v>
      </c>
    </row>
    <row r="1837" spans="1:8" x14ac:dyDescent="0.25">
      <c r="A1837" s="1">
        <v>41485</v>
      </c>
      <c r="B1837" s="2" t="s">
        <v>9</v>
      </c>
      <c r="C1837">
        <v>116</v>
      </c>
      <c r="D1837">
        <f>VLOOKUP(YEAR($A1837),cennik__2[],2)</f>
        <v>2.2200000000000002</v>
      </c>
      <c r="E1837">
        <f t="shared" si="56"/>
        <v>257.52000000000004</v>
      </c>
      <c r="F1837" s="2">
        <f>SUMIF(B$2:B1837, B1837, C$2:C1837)</f>
        <v>3497</v>
      </c>
      <c r="G1837" s="2">
        <f>VLOOKUP(F1837,$L$1:$M$4,2,1)</f>
        <v>0.1</v>
      </c>
      <c r="H1837" s="2">
        <f t="shared" si="57"/>
        <v>11.600000000000001</v>
      </c>
    </row>
    <row r="1838" spans="1:8" x14ac:dyDescent="0.25">
      <c r="A1838" s="1">
        <v>41486</v>
      </c>
      <c r="B1838" s="2" t="s">
        <v>42</v>
      </c>
      <c r="C1838">
        <v>125</v>
      </c>
      <c r="D1838">
        <f>VLOOKUP(YEAR($A1838),cennik__2[],2)</f>
        <v>2.2200000000000002</v>
      </c>
      <c r="E1838">
        <f t="shared" si="56"/>
        <v>277.5</v>
      </c>
      <c r="F1838" s="2">
        <f>SUMIF(B$2:B1838, B1838, C$2:C1838)</f>
        <v>1956</v>
      </c>
      <c r="G1838" s="2">
        <f>VLOOKUP(F1838,$L$1:$M$4,2,1)</f>
        <v>0.1</v>
      </c>
      <c r="H1838" s="2">
        <f t="shared" si="57"/>
        <v>12.5</v>
      </c>
    </row>
    <row r="1839" spans="1:8" x14ac:dyDescent="0.25">
      <c r="A1839" s="1">
        <v>41486</v>
      </c>
      <c r="B1839" s="2" t="s">
        <v>225</v>
      </c>
      <c r="C1839">
        <v>15</v>
      </c>
      <c r="D1839">
        <f>VLOOKUP(YEAR($A1839),cennik__2[],2)</f>
        <v>2.2200000000000002</v>
      </c>
      <c r="E1839">
        <f t="shared" si="56"/>
        <v>33.300000000000004</v>
      </c>
      <c r="F1839" s="2">
        <f>SUMIF(B$2:B1839, B1839, C$2:C1839)</f>
        <v>35</v>
      </c>
      <c r="G1839" s="2">
        <f>VLOOKUP(F1839,$L$1:$M$4,2,1)</f>
        <v>0</v>
      </c>
      <c r="H1839" s="2">
        <f t="shared" si="57"/>
        <v>0</v>
      </c>
    </row>
    <row r="1840" spans="1:8" x14ac:dyDescent="0.25">
      <c r="A1840" s="1">
        <v>41488</v>
      </c>
      <c r="B1840" s="2" t="s">
        <v>180</v>
      </c>
      <c r="C1840">
        <v>4</v>
      </c>
      <c r="D1840">
        <f>VLOOKUP(YEAR($A1840),cennik__2[],2)</f>
        <v>2.2200000000000002</v>
      </c>
      <c r="E1840">
        <f t="shared" si="56"/>
        <v>8.8800000000000008</v>
      </c>
      <c r="F1840" s="2">
        <f>SUMIF(B$2:B1840, B1840, C$2:C1840)</f>
        <v>21</v>
      </c>
      <c r="G1840" s="2">
        <f>VLOOKUP(F1840,$L$1:$M$4,2,1)</f>
        <v>0</v>
      </c>
      <c r="H1840" s="2">
        <f t="shared" si="57"/>
        <v>0</v>
      </c>
    </row>
    <row r="1841" spans="1:8" x14ac:dyDescent="0.25">
      <c r="A1841" s="1">
        <v>41489</v>
      </c>
      <c r="B1841" s="2" t="s">
        <v>147</v>
      </c>
      <c r="C1841">
        <v>13</v>
      </c>
      <c r="D1841">
        <f>VLOOKUP(YEAR($A1841),cennik__2[],2)</f>
        <v>2.2200000000000002</v>
      </c>
      <c r="E1841">
        <f t="shared" si="56"/>
        <v>28.860000000000003</v>
      </c>
      <c r="F1841" s="2">
        <f>SUMIF(B$2:B1841, B1841, C$2:C1841)</f>
        <v>49</v>
      </c>
      <c r="G1841" s="2">
        <f>VLOOKUP(F1841,$L$1:$M$4,2,1)</f>
        <v>0</v>
      </c>
      <c r="H1841" s="2">
        <f t="shared" si="57"/>
        <v>0</v>
      </c>
    </row>
    <row r="1842" spans="1:8" x14ac:dyDescent="0.25">
      <c r="A1842" s="1">
        <v>41491</v>
      </c>
      <c r="B1842" s="2" t="s">
        <v>105</v>
      </c>
      <c r="C1842">
        <v>338</v>
      </c>
      <c r="D1842">
        <f>VLOOKUP(YEAR($A1842),cennik__2[],2)</f>
        <v>2.2200000000000002</v>
      </c>
      <c r="E1842">
        <f t="shared" si="56"/>
        <v>750.36</v>
      </c>
      <c r="F1842" s="2">
        <f>SUMIF(B$2:B1842, B1842, C$2:C1842)</f>
        <v>6177</v>
      </c>
      <c r="G1842" s="2">
        <f>VLOOKUP(F1842,$L$1:$M$4,2,1)</f>
        <v>0.1</v>
      </c>
      <c r="H1842" s="2">
        <f t="shared" si="57"/>
        <v>33.800000000000004</v>
      </c>
    </row>
    <row r="1843" spans="1:8" x14ac:dyDescent="0.25">
      <c r="A1843" s="1">
        <v>41492</v>
      </c>
      <c r="B1843" s="2" t="s">
        <v>170</v>
      </c>
      <c r="C1843">
        <v>2</v>
      </c>
      <c r="D1843">
        <f>VLOOKUP(YEAR($A1843),cennik__2[],2)</f>
        <v>2.2200000000000002</v>
      </c>
      <c r="E1843">
        <f t="shared" si="56"/>
        <v>4.4400000000000004</v>
      </c>
      <c r="F1843" s="2">
        <f>SUMIF(B$2:B1843, B1843, C$2:C1843)</f>
        <v>21</v>
      </c>
      <c r="G1843" s="2">
        <f>VLOOKUP(F1843,$L$1:$M$4,2,1)</f>
        <v>0</v>
      </c>
      <c r="H1843" s="2">
        <f t="shared" si="57"/>
        <v>0</v>
      </c>
    </row>
    <row r="1844" spans="1:8" x14ac:dyDescent="0.25">
      <c r="A1844" s="1">
        <v>41493</v>
      </c>
      <c r="B1844" s="2" t="s">
        <v>40</v>
      </c>
      <c r="C1844">
        <v>108</v>
      </c>
      <c r="D1844">
        <f>VLOOKUP(YEAR($A1844),cennik__2[],2)</f>
        <v>2.2200000000000002</v>
      </c>
      <c r="E1844">
        <f t="shared" si="56"/>
        <v>239.76000000000002</v>
      </c>
      <c r="F1844" s="2">
        <f>SUMIF(B$2:B1844, B1844, C$2:C1844)</f>
        <v>4416</v>
      </c>
      <c r="G1844" s="2">
        <f>VLOOKUP(F1844,$L$1:$M$4,2,1)</f>
        <v>0.1</v>
      </c>
      <c r="H1844" s="2">
        <f t="shared" si="57"/>
        <v>10.8</v>
      </c>
    </row>
    <row r="1845" spans="1:8" x14ac:dyDescent="0.25">
      <c r="A1845" s="1">
        <v>41494</v>
      </c>
      <c r="B1845" s="2" t="s">
        <v>64</v>
      </c>
      <c r="C1845">
        <v>119</v>
      </c>
      <c r="D1845">
        <f>VLOOKUP(YEAR($A1845),cennik__2[],2)</f>
        <v>2.2200000000000002</v>
      </c>
      <c r="E1845">
        <f t="shared" si="56"/>
        <v>264.18</v>
      </c>
      <c r="F1845" s="2">
        <f>SUMIF(B$2:B1845, B1845, C$2:C1845)</f>
        <v>2929</v>
      </c>
      <c r="G1845" s="2">
        <f>VLOOKUP(F1845,$L$1:$M$4,2,1)</f>
        <v>0.1</v>
      </c>
      <c r="H1845" s="2">
        <f t="shared" si="57"/>
        <v>11.9</v>
      </c>
    </row>
    <row r="1846" spans="1:8" x14ac:dyDescent="0.25">
      <c r="A1846" s="1">
        <v>41495</v>
      </c>
      <c r="B1846" s="2" t="s">
        <v>10</v>
      </c>
      <c r="C1846">
        <v>385</v>
      </c>
      <c r="D1846">
        <f>VLOOKUP(YEAR($A1846),cennik__2[],2)</f>
        <v>2.2200000000000002</v>
      </c>
      <c r="E1846">
        <f t="shared" si="56"/>
        <v>854.7</v>
      </c>
      <c r="F1846" s="2">
        <f>SUMIF(B$2:B1846, B1846, C$2:C1846)</f>
        <v>24222</v>
      </c>
      <c r="G1846" s="2">
        <f>VLOOKUP(F1846,$L$1:$M$4,2,1)</f>
        <v>0.2</v>
      </c>
      <c r="H1846" s="2">
        <f t="shared" si="57"/>
        <v>77</v>
      </c>
    </row>
    <row r="1847" spans="1:8" x14ac:dyDescent="0.25">
      <c r="A1847" s="1">
        <v>41495</v>
      </c>
      <c r="B1847" s="2" t="s">
        <v>48</v>
      </c>
      <c r="C1847">
        <v>239</v>
      </c>
      <c r="D1847">
        <f>VLOOKUP(YEAR($A1847),cennik__2[],2)</f>
        <v>2.2200000000000002</v>
      </c>
      <c r="E1847">
        <f t="shared" si="56"/>
        <v>530.58000000000004</v>
      </c>
      <c r="F1847" s="2">
        <f>SUMIF(B$2:B1847, B1847, C$2:C1847)</f>
        <v>22392</v>
      </c>
      <c r="G1847" s="2">
        <f>VLOOKUP(F1847,$L$1:$M$4,2,1)</f>
        <v>0.2</v>
      </c>
      <c r="H1847" s="2">
        <f t="shared" si="57"/>
        <v>47.800000000000004</v>
      </c>
    </row>
    <row r="1848" spans="1:8" x14ac:dyDescent="0.25">
      <c r="A1848" s="1">
        <v>41498</v>
      </c>
      <c r="B1848" s="2" t="s">
        <v>232</v>
      </c>
      <c r="C1848">
        <v>8</v>
      </c>
      <c r="D1848">
        <f>VLOOKUP(YEAR($A1848),cennik__2[],2)</f>
        <v>2.2200000000000002</v>
      </c>
      <c r="E1848">
        <f t="shared" si="56"/>
        <v>17.760000000000002</v>
      </c>
      <c r="F1848" s="2">
        <f>SUMIF(B$2:B1848, B1848, C$2:C1848)</f>
        <v>25</v>
      </c>
      <c r="G1848" s="2">
        <f>VLOOKUP(F1848,$L$1:$M$4,2,1)</f>
        <v>0</v>
      </c>
      <c r="H1848" s="2">
        <f t="shared" si="57"/>
        <v>0</v>
      </c>
    </row>
    <row r="1849" spans="1:8" x14ac:dyDescent="0.25">
      <c r="A1849" s="1">
        <v>41499</v>
      </c>
      <c r="B1849" s="2" t="s">
        <v>20</v>
      </c>
      <c r="C1849">
        <v>219</v>
      </c>
      <c r="D1849">
        <f>VLOOKUP(YEAR($A1849),cennik__2[],2)</f>
        <v>2.2200000000000002</v>
      </c>
      <c r="E1849">
        <f t="shared" si="56"/>
        <v>486.18000000000006</v>
      </c>
      <c r="F1849" s="2">
        <f>SUMIF(B$2:B1849, B1849, C$2:C1849)</f>
        <v>16502</v>
      </c>
      <c r="G1849" s="2">
        <f>VLOOKUP(F1849,$L$1:$M$4,2,1)</f>
        <v>0.2</v>
      </c>
      <c r="H1849" s="2">
        <f t="shared" si="57"/>
        <v>43.800000000000004</v>
      </c>
    </row>
    <row r="1850" spans="1:8" x14ac:dyDescent="0.25">
      <c r="A1850" s="1">
        <v>41503</v>
      </c>
      <c r="B1850" s="2" t="s">
        <v>28</v>
      </c>
      <c r="C1850">
        <v>40</v>
      </c>
      <c r="D1850">
        <f>VLOOKUP(YEAR($A1850),cennik__2[],2)</f>
        <v>2.2200000000000002</v>
      </c>
      <c r="E1850">
        <f t="shared" si="56"/>
        <v>88.800000000000011</v>
      </c>
      <c r="F1850" s="2">
        <f>SUMIF(B$2:B1850, B1850, C$2:C1850)</f>
        <v>2245</v>
      </c>
      <c r="G1850" s="2">
        <f>VLOOKUP(F1850,$L$1:$M$4,2,1)</f>
        <v>0.1</v>
      </c>
      <c r="H1850" s="2">
        <f t="shared" si="57"/>
        <v>4</v>
      </c>
    </row>
    <row r="1851" spans="1:8" x14ac:dyDescent="0.25">
      <c r="A1851" s="1">
        <v>41503</v>
      </c>
      <c r="B1851" s="2" t="s">
        <v>105</v>
      </c>
      <c r="C1851">
        <v>166</v>
      </c>
      <c r="D1851">
        <f>VLOOKUP(YEAR($A1851),cennik__2[],2)</f>
        <v>2.2200000000000002</v>
      </c>
      <c r="E1851">
        <f t="shared" si="56"/>
        <v>368.52000000000004</v>
      </c>
      <c r="F1851" s="2">
        <f>SUMIF(B$2:B1851, B1851, C$2:C1851)</f>
        <v>6343</v>
      </c>
      <c r="G1851" s="2">
        <f>VLOOKUP(F1851,$L$1:$M$4,2,1)</f>
        <v>0.1</v>
      </c>
      <c r="H1851" s="2">
        <f t="shared" si="57"/>
        <v>16.600000000000001</v>
      </c>
    </row>
    <row r="1852" spans="1:8" x14ac:dyDescent="0.25">
      <c r="A1852" s="1">
        <v>41504</v>
      </c>
      <c r="B1852" s="2" t="s">
        <v>69</v>
      </c>
      <c r="C1852">
        <v>168</v>
      </c>
      <c r="D1852">
        <f>VLOOKUP(YEAR($A1852),cennik__2[],2)</f>
        <v>2.2200000000000002</v>
      </c>
      <c r="E1852">
        <f t="shared" si="56"/>
        <v>372.96000000000004</v>
      </c>
      <c r="F1852" s="2">
        <f>SUMIF(B$2:B1852, B1852, C$2:C1852)</f>
        <v>3547</v>
      </c>
      <c r="G1852" s="2">
        <f>VLOOKUP(F1852,$L$1:$M$4,2,1)</f>
        <v>0.1</v>
      </c>
      <c r="H1852" s="2">
        <f t="shared" si="57"/>
        <v>16.8</v>
      </c>
    </row>
    <row r="1853" spans="1:8" x14ac:dyDescent="0.25">
      <c r="A1853" s="1">
        <v>41505</v>
      </c>
      <c r="B1853" s="2" t="s">
        <v>134</v>
      </c>
      <c r="C1853">
        <v>96</v>
      </c>
      <c r="D1853">
        <f>VLOOKUP(YEAR($A1853),cennik__2[],2)</f>
        <v>2.2200000000000002</v>
      </c>
      <c r="E1853">
        <f t="shared" si="56"/>
        <v>213.12</v>
      </c>
      <c r="F1853" s="2">
        <f>SUMIF(B$2:B1853, B1853, C$2:C1853)</f>
        <v>1030</v>
      </c>
      <c r="G1853" s="2">
        <f>VLOOKUP(F1853,$L$1:$M$4,2,1)</f>
        <v>0.1</v>
      </c>
      <c r="H1853" s="2">
        <f t="shared" si="57"/>
        <v>9.6000000000000014</v>
      </c>
    </row>
    <row r="1854" spans="1:8" x14ac:dyDescent="0.25">
      <c r="A1854" s="1">
        <v>41506</v>
      </c>
      <c r="B1854" s="2" t="s">
        <v>13</v>
      </c>
      <c r="C1854">
        <v>23</v>
      </c>
      <c r="D1854">
        <f>VLOOKUP(YEAR($A1854),cennik__2[],2)</f>
        <v>2.2200000000000002</v>
      </c>
      <c r="E1854">
        <f t="shared" si="56"/>
        <v>51.06</v>
      </c>
      <c r="F1854" s="2">
        <f>SUMIF(B$2:B1854, B1854, C$2:C1854)</f>
        <v>4089</v>
      </c>
      <c r="G1854" s="2">
        <f>VLOOKUP(F1854,$L$1:$M$4,2,1)</f>
        <v>0.1</v>
      </c>
      <c r="H1854" s="2">
        <f t="shared" si="57"/>
        <v>2.3000000000000003</v>
      </c>
    </row>
    <row r="1855" spans="1:8" x14ac:dyDescent="0.25">
      <c r="A1855" s="1">
        <v>41509</v>
      </c>
      <c r="B1855" s="2" t="s">
        <v>180</v>
      </c>
      <c r="C1855">
        <v>8</v>
      </c>
      <c r="D1855">
        <f>VLOOKUP(YEAR($A1855),cennik__2[],2)</f>
        <v>2.2200000000000002</v>
      </c>
      <c r="E1855">
        <f t="shared" si="56"/>
        <v>17.760000000000002</v>
      </c>
      <c r="F1855" s="2">
        <f>SUMIF(B$2:B1855, B1855, C$2:C1855)</f>
        <v>29</v>
      </c>
      <c r="G1855" s="2">
        <f>VLOOKUP(F1855,$L$1:$M$4,2,1)</f>
        <v>0</v>
      </c>
      <c r="H1855" s="2">
        <f t="shared" si="57"/>
        <v>0</v>
      </c>
    </row>
    <row r="1856" spans="1:8" x14ac:dyDescent="0.25">
      <c r="A1856" s="1">
        <v>41509</v>
      </c>
      <c r="B1856" s="2" t="s">
        <v>109</v>
      </c>
      <c r="C1856">
        <v>1</v>
      </c>
      <c r="D1856">
        <f>VLOOKUP(YEAR($A1856),cennik__2[],2)</f>
        <v>2.2200000000000002</v>
      </c>
      <c r="E1856">
        <f t="shared" si="56"/>
        <v>2.2200000000000002</v>
      </c>
      <c r="F1856" s="2">
        <f>SUMIF(B$2:B1856, B1856, C$2:C1856)</f>
        <v>27</v>
      </c>
      <c r="G1856" s="2">
        <f>VLOOKUP(F1856,$L$1:$M$4,2,1)</f>
        <v>0</v>
      </c>
      <c r="H1856" s="2">
        <f t="shared" si="57"/>
        <v>0</v>
      </c>
    </row>
    <row r="1857" spans="1:8" x14ac:dyDescent="0.25">
      <c r="A1857" s="1">
        <v>41509</v>
      </c>
      <c r="B1857" s="2" t="s">
        <v>18</v>
      </c>
      <c r="C1857">
        <v>4</v>
      </c>
      <c r="D1857">
        <f>VLOOKUP(YEAR($A1857),cennik__2[],2)</f>
        <v>2.2200000000000002</v>
      </c>
      <c r="E1857">
        <f t="shared" si="56"/>
        <v>8.8800000000000008</v>
      </c>
      <c r="F1857" s="2">
        <f>SUMIF(B$2:B1857, B1857, C$2:C1857)</f>
        <v>39</v>
      </c>
      <c r="G1857" s="2">
        <f>VLOOKUP(F1857,$L$1:$M$4,2,1)</f>
        <v>0</v>
      </c>
      <c r="H1857" s="2">
        <f t="shared" si="57"/>
        <v>0</v>
      </c>
    </row>
    <row r="1858" spans="1:8" x14ac:dyDescent="0.25">
      <c r="A1858" s="1">
        <v>41512</v>
      </c>
      <c r="B1858" s="2" t="s">
        <v>123</v>
      </c>
      <c r="C1858">
        <v>170</v>
      </c>
      <c r="D1858">
        <f>VLOOKUP(YEAR($A1858),cennik__2[],2)</f>
        <v>2.2200000000000002</v>
      </c>
      <c r="E1858">
        <f t="shared" ref="E1858:E1921" si="58">C1858*D1858</f>
        <v>377.40000000000003</v>
      </c>
      <c r="F1858" s="2">
        <f>SUMIF(B$2:B1858, B1858, C$2:C1858)</f>
        <v>759</v>
      </c>
      <c r="G1858" s="2">
        <f>VLOOKUP(F1858,$L$1:$M$4,2,1)</f>
        <v>0.05</v>
      </c>
      <c r="H1858" s="2">
        <f t="shared" ref="H1858:H1921" si="59">C1858*G1858</f>
        <v>8.5</v>
      </c>
    </row>
    <row r="1859" spans="1:8" x14ac:dyDescent="0.25">
      <c r="A1859" s="1">
        <v>41514</v>
      </c>
      <c r="B1859" s="2" t="s">
        <v>48</v>
      </c>
      <c r="C1859">
        <v>193</v>
      </c>
      <c r="D1859">
        <f>VLOOKUP(YEAR($A1859),cennik__2[],2)</f>
        <v>2.2200000000000002</v>
      </c>
      <c r="E1859">
        <f t="shared" si="58"/>
        <v>428.46000000000004</v>
      </c>
      <c r="F1859" s="2">
        <f>SUMIF(B$2:B1859, B1859, C$2:C1859)</f>
        <v>22585</v>
      </c>
      <c r="G1859" s="2">
        <f>VLOOKUP(F1859,$L$1:$M$4,2,1)</f>
        <v>0.2</v>
      </c>
      <c r="H1859" s="2">
        <f t="shared" si="59"/>
        <v>38.6</v>
      </c>
    </row>
    <row r="1860" spans="1:8" x14ac:dyDescent="0.25">
      <c r="A1860" s="1">
        <v>41517</v>
      </c>
      <c r="B1860" s="2" t="s">
        <v>237</v>
      </c>
      <c r="C1860">
        <v>5</v>
      </c>
      <c r="D1860">
        <f>VLOOKUP(YEAR($A1860),cennik__2[],2)</f>
        <v>2.2200000000000002</v>
      </c>
      <c r="E1860">
        <f t="shared" si="58"/>
        <v>11.100000000000001</v>
      </c>
      <c r="F1860" s="2">
        <f>SUMIF(B$2:B1860, B1860, C$2:C1860)</f>
        <v>5</v>
      </c>
      <c r="G1860" s="2">
        <f>VLOOKUP(F1860,$L$1:$M$4,2,1)</f>
        <v>0</v>
      </c>
      <c r="H1860" s="2">
        <f t="shared" si="59"/>
        <v>0</v>
      </c>
    </row>
    <row r="1861" spans="1:8" x14ac:dyDescent="0.25">
      <c r="A1861" s="1">
        <v>41520</v>
      </c>
      <c r="B1861" s="2" t="s">
        <v>65</v>
      </c>
      <c r="C1861">
        <v>5</v>
      </c>
      <c r="D1861">
        <f>VLOOKUP(YEAR($A1861),cennik__2[],2)</f>
        <v>2.2200000000000002</v>
      </c>
      <c r="E1861">
        <f t="shared" si="58"/>
        <v>11.100000000000001</v>
      </c>
      <c r="F1861" s="2">
        <f>SUMIF(B$2:B1861, B1861, C$2:C1861)</f>
        <v>24</v>
      </c>
      <c r="G1861" s="2">
        <f>VLOOKUP(F1861,$L$1:$M$4,2,1)</f>
        <v>0</v>
      </c>
      <c r="H1861" s="2">
        <f t="shared" si="59"/>
        <v>0</v>
      </c>
    </row>
    <row r="1862" spans="1:8" x14ac:dyDescent="0.25">
      <c r="A1862" s="1">
        <v>41520</v>
      </c>
      <c r="B1862" s="2" t="s">
        <v>67</v>
      </c>
      <c r="C1862">
        <v>15</v>
      </c>
      <c r="D1862">
        <f>VLOOKUP(YEAR($A1862),cennik__2[],2)</f>
        <v>2.2200000000000002</v>
      </c>
      <c r="E1862">
        <f t="shared" si="58"/>
        <v>33.300000000000004</v>
      </c>
      <c r="F1862" s="2">
        <f>SUMIF(B$2:B1862, B1862, C$2:C1862)</f>
        <v>34</v>
      </c>
      <c r="G1862" s="2">
        <f>VLOOKUP(F1862,$L$1:$M$4,2,1)</f>
        <v>0</v>
      </c>
      <c r="H1862" s="2">
        <f t="shared" si="59"/>
        <v>0</v>
      </c>
    </row>
    <row r="1863" spans="1:8" x14ac:dyDescent="0.25">
      <c r="A1863" s="1">
        <v>41525</v>
      </c>
      <c r="B1863" s="2" t="s">
        <v>112</v>
      </c>
      <c r="C1863">
        <v>14</v>
      </c>
      <c r="D1863">
        <f>VLOOKUP(YEAR($A1863),cennik__2[],2)</f>
        <v>2.2200000000000002</v>
      </c>
      <c r="E1863">
        <f t="shared" si="58"/>
        <v>31.080000000000002</v>
      </c>
      <c r="F1863" s="2">
        <f>SUMIF(B$2:B1863, B1863, C$2:C1863)</f>
        <v>52</v>
      </c>
      <c r="G1863" s="2">
        <f>VLOOKUP(F1863,$L$1:$M$4,2,1)</f>
        <v>0</v>
      </c>
      <c r="H1863" s="2">
        <f t="shared" si="59"/>
        <v>0</v>
      </c>
    </row>
    <row r="1864" spans="1:8" x14ac:dyDescent="0.25">
      <c r="A1864" s="1">
        <v>41525</v>
      </c>
      <c r="B1864" s="2" t="s">
        <v>40</v>
      </c>
      <c r="C1864">
        <v>96</v>
      </c>
      <c r="D1864">
        <f>VLOOKUP(YEAR($A1864),cennik__2[],2)</f>
        <v>2.2200000000000002</v>
      </c>
      <c r="E1864">
        <f t="shared" si="58"/>
        <v>213.12</v>
      </c>
      <c r="F1864" s="2">
        <f>SUMIF(B$2:B1864, B1864, C$2:C1864)</f>
        <v>4512</v>
      </c>
      <c r="G1864" s="2">
        <f>VLOOKUP(F1864,$L$1:$M$4,2,1)</f>
        <v>0.1</v>
      </c>
      <c r="H1864" s="2">
        <f t="shared" si="59"/>
        <v>9.6000000000000014</v>
      </c>
    </row>
    <row r="1865" spans="1:8" x14ac:dyDescent="0.25">
      <c r="A1865" s="1">
        <v>41529</v>
      </c>
      <c r="B1865" s="2" t="s">
        <v>165</v>
      </c>
      <c r="C1865">
        <v>1</v>
      </c>
      <c r="D1865">
        <f>VLOOKUP(YEAR($A1865),cennik__2[],2)</f>
        <v>2.2200000000000002</v>
      </c>
      <c r="E1865">
        <f t="shared" si="58"/>
        <v>2.2200000000000002</v>
      </c>
      <c r="F1865" s="2">
        <f>SUMIF(B$2:B1865, B1865, C$2:C1865)</f>
        <v>31</v>
      </c>
      <c r="G1865" s="2">
        <f>VLOOKUP(F1865,$L$1:$M$4,2,1)</f>
        <v>0</v>
      </c>
      <c r="H1865" s="2">
        <f t="shared" si="59"/>
        <v>0</v>
      </c>
    </row>
    <row r="1866" spans="1:8" x14ac:dyDescent="0.25">
      <c r="A1866" s="1">
        <v>41533</v>
      </c>
      <c r="B1866" s="2" t="s">
        <v>72</v>
      </c>
      <c r="C1866">
        <v>164</v>
      </c>
      <c r="D1866">
        <f>VLOOKUP(YEAR($A1866),cennik__2[],2)</f>
        <v>2.2200000000000002</v>
      </c>
      <c r="E1866">
        <f t="shared" si="58"/>
        <v>364.08000000000004</v>
      </c>
      <c r="F1866" s="2">
        <f>SUMIF(B$2:B1866, B1866, C$2:C1866)</f>
        <v>3156</v>
      </c>
      <c r="G1866" s="2">
        <f>VLOOKUP(F1866,$L$1:$M$4,2,1)</f>
        <v>0.1</v>
      </c>
      <c r="H1866" s="2">
        <f t="shared" si="59"/>
        <v>16.400000000000002</v>
      </c>
    </row>
    <row r="1867" spans="1:8" x14ac:dyDescent="0.25">
      <c r="A1867" s="1">
        <v>41534</v>
      </c>
      <c r="B1867" s="2" t="s">
        <v>25</v>
      </c>
      <c r="C1867">
        <v>105</v>
      </c>
      <c r="D1867">
        <f>VLOOKUP(YEAR($A1867),cennik__2[],2)</f>
        <v>2.2200000000000002</v>
      </c>
      <c r="E1867">
        <f t="shared" si="58"/>
        <v>233.10000000000002</v>
      </c>
      <c r="F1867" s="2">
        <f>SUMIF(B$2:B1867, B1867, C$2:C1867)</f>
        <v>20294</v>
      </c>
      <c r="G1867" s="2">
        <f>VLOOKUP(F1867,$L$1:$M$4,2,1)</f>
        <v>0.2</v>
      </c>
      <c r="H1867" s="2">
        <f t="shared" si="59"/>
        <v>21</v>
      </c>
    </row>
    <row r="1868" spans="1:8" x14ac:dyDescent="0.25">
      <c r="A1868" s="1">
        <v>41536</v>
      </c>
      <c r="B1868" s="2" t="s">
        <v>213</v>
      </c>
      <c r="C1868">
        <v>17</v>
      </c>
      <c r="D1868">
        <f>VLOOKUP(YEAR($A1868),cennik__2[],2)</f>
        <v>2.2200000000000002</v>
      </c>
      <c r="E1868">
        <f t="shared" si="58"/>
        <v>37.74</v>
      </c>
      <c r="F1868" s="2">
        <f>SUMIF(B$2:B1868, B1868, C$2:C1868)</f>
        <v>19</v>
      </c>
      <c r="G1868" s="2">
        <f>VLOOKUP(F1868,$L$1:$M$4,2,1)</f>
        <v>0</v>
      </c>
      <c r="H1868" s="2">
        <f t="shared" si="59"/>
        <v>0</v>
      </c>
    </row>
    <row r="1869" spans="1:8" x14ac:dyDescent="0.25">
      <c r="A1869" s="1">
        <v>41538</v>
      </c>
      <c r="B1869" s="2" t="s">
        <v>203</v>
      </c>
      <c r="C1869">
        <v>5</v>
      </c>
      <c r="D1869">
        <f>VLOOKUP(YEAR($A1869),cennik__2[],2)</f>
        <v>2.2200000000000002</v>
      </c>
      <c r="E1869">
        <f t="shared" si="58"/>
        <v>11.100000000000001</v>
      </c>
      <c r="F1869" s="2">
        <f>SUMIF(B$2:B1869, B1869, C$2:C1869)</f>
        <v>27</v>
      </c>
      <c r="G1869" s="2">
        <f>VLOOKUP(F1869,$L$1:$M$4,2,1)</f>
        <v>0</v>
      </c>
      <c r="H1869" s="2">
        <f t="shared" si="59"/>
        <v>0</v>
      </c>
    </row>
    <row r="1870" spans="1:8" x14ac:dyDescent="0.25">
      <c r="A1870" s="1">
        <v>41543</v>
      </c>
      <c r="B1870" s="2" t="s">
        <v>48</v>
      </c>
      <c r="C1870">
        <v>212</v>
      </c>
      <c r="D1870">
        <f>VLOOKUP(YEAR($A1870),cennik__2[],2)</f>
        <v>2.2200000000000002</v>
      </c>
      <c r="E1870">
        <f t="shared" si="58"/>
        <v>470.64000000000004</v>
      </c>
      <c r="F1870" s="2">
        <f>SUMIF(B$2:B1870, B1870, C$2:C1870)</f>
        <v>22797</v>
      </c>
      <c r="G1870" s="2">
        <f>VLOOKUP(F1870,$L$1:$M$4,2,1)</f>
        <v>0.2</v>
      </c>
      <c r="H1870" s="2">
        <f t="shared" si="59"/>
        <v>42.400000000000006</v>
      </c>
    </row>
    <row r="1871" spans="1:8" x14ac:dyDescent="0.25">
      <c r="A1871" s="1">
        <v>41543</v>
      </c>
      <c r="B1871" s="2" t="s">
        <v>12</v>
      </c>
      <c r="C1871">
        <v>128</v>
      </c>
      <c r="D1871">
        <f>VLOOKUP(YEAR($A1871),cennik__2[],2)</f>
        <v>2.2200000000000002</v>
      </c>
      <c r="E1871">
        <f t="shared" si="58"/>
        <v>284.16000000000003</v>
      </c>
      <c r="F1871" s="2">
        <f>SUMIF(B$2:B1871, B1871, C$2:C1871)</f>
        <v>23311</v>
      </c>
      <c r="G1871" s="2">
        <f>VLOOKUP(F1871,$L$1:$M$4,2,1)</f>
        <v>0.2</v>
      </c>
      <c r="H1871" s="2">
        <f t="shared" si="59"/>
        <v>25.6</v>
      </c>
    </row>
    <row r="1872" spans="1:8" x14ac:dyDescent="0.25">
      <c r="A1872" s="1">
        <v>41543</v>
      </c>
      <c r="B1872" s="2" t="s">
        <v>31</v>
      </c>
      <c r="C1872">
        <v>147</v>
      </c>
      <c r="D1872">
        <f>VLOOKUP(YEAR($A1872),cennik__2[],2)</f>
        <v>2.2200000000000002</v>
      </c>
      <c r="E1872">
        <f t="shared" si="58"/>
        <v>326.34000000000003</v>
      </c>
      <c r="F1872" s="2">
        <f>SUMIF(B$2:B1872, B1872, C$2:C1872)</f>
        <v>4062</v>
      </c>
      <c r="G1872" s="2">
        <f>VLOOKUP(F1872,$L$1:$M$4,2,1)</f>
        <v>0.1</v>
      </c>
      <c r="H1872" s="2">
        <f t="shared" si="59"/>
        <v>14.700000000000001</v>
      </c>
    </row>
    <row r="1873" spans="1:8" x14ac:dyDescent="0.25">
      <c r="A1873" s="1">
        <v>41544</v>
      </c>
      <c r="B1873" s="2" t="s">
        <v>17</v>
      </c>
      <c r="C1873">
        <v>436</v>
      </c>
      <c r="D1873">
        <f>VLOOKUP(YEAR($A1873),cennik__2[],2)</f>
        <v>2.2200000000000002</v>
      </c>
      <c r="E1873">
        <f t="shared" si="58"/>
        <v>967.92000000000007</v>
      </c>
      <c r="F1873" s="2">
        <f>SUMIF(B$2:B1873, B1873, C$2:C1873)</f>
        <v>20793</v>
      </c>
      <c r="G1873" s="2">
        <f>VLOOKUP(F1873,$L$1:$M$4,2,1)</f>
        <v>0.2</v>
      </c>
      <c r="H1873" s="2">
        <f t="shared" si="59"/>
        <v>87.2</v>
      </c>
    </row>
    <row r="1874" spans="1:8" x14ac:dyDescent="0.25">
      <c r="A1874" s="1">
        <v>41545</v>
      </c>
      <c r="B1874" s="2" t="s">
        <v>238</v>
      </c>
      <c r="C1874">
        <v>4</v>
      </c>
      <c r="D1874">
        <f>VLOOKUP(YEAR($A1874),cennik__2[],2)</f>
        <v>2.2200000000000002</v>
      </c>
      <c r="E1874">
        <f t="shared" si="58"/>
        <v>8.8800000000000008</v>
      </c>
      <c r="F1874" s="2">
        <f>SUMIF(B$2:B1874, B1874, C$2:C1874)</f>
        <v>4</v>
      </c>
      <c r="G1874" s="2">
        <f>VLOOKUP(F1874,$L$1:$M$4,2,1)</f>
        <v>0</v>
      </c>
      <c r="H1874" s="2">
        <f t="shared" si="59"/>
        <v>0</v>
      </c>
    </row>
    <row r="1875" spans="1:8" x14ac:dyDescent="0.25">
      <c r="A1875" s="1">
        <v>41545</v>
      </c>
      <c r="B1875" s="2" t="s">
        <v>157</v>
      </c>
      <c r="C1875">
        <v>4</v>
      </c>
      <c r="D1875">
        <f>VLOOKUP(YEAR($A1875),cennik__2[],2)</f>
        <v>2.2200000000000002</v>
      </c>
      <c r="E1875">
        <f t="shared" si="58"/>
        <v>8.8800000000000008</v>
      </c>
      <c r="F1875" s="2">
        <f>SUMIF(B$2:B1875, B1875, C$2:C1875)</f>
        <v>30</v>
      </c>
      <c r="G1875" s="2">
        <f>VLOOKUP(F1875,$L$1:$M$4,2,1)</f>
        <v>0</v>
      </c>
      <c r="H1875" s="2">
        <f t="shared" si="59"/>
        <v>0</v>
      </c>
    </row>
    <row r="1876" spans="1:8" x14ac:dyDescent="0.25">
      <c r="A1876" s="1">
        <v>41551</v>
      </c>
      <c r="B1876" s="2" t="s">
        <v>134</v>
      </c>
      <c r="C1876">
        <v>78</v>
      </c>
      <c r="D1876">
        <f>VLOOKUP(YEAR($A1876),cennik__2[],2)</f>
        <v>2.2200000000000002</v>
      </c>
      <c r="E1876">
        <f t="shared" si="58"/>
        <v>173.16000000000003</v>
      </c>
      <c r="F1876" s="2">
        <f>SUMIF(B$2:B1876, B1876, C$2:C1876)</f>
        <v>1108</v>
      </c>
      <c r="G1876" s="2">
        <f>VLOOKUP(F1876,$L$1:$M$4,2,1)</f>
        <v>0.1</v>
      </c>
      <c r="H1876" s="2">
        <f t="shared" si="59"/>
        <v>7.8000000000000007</v>
      </c>
    </row>
    <row r="1877" spans="1:8" x14ac:dyDescent="0.25">
      <c r="A1877" s="1">
        <v>41558</v>
      </c>
      <c r="B1877" s="2" t="s">
        <v>13</v>
      </c>
      <c r="C1877">
        <v>159</v>
      </c>
      <c r="D1877">
        <f>VLOOKUP(YEAR($A1877),cennik__2[],2)</f>
        <v>2.2200000000000002</v>
      </c>
      <c r="E1877">
        <f t="shared" si="58"/>
        <v>352.98</v>
      </c>
      <c r="F1877" s="2">
        <f>SUMIF(B$2:B1877, B1877, C$2:C1877)</f>
        <v>4248</v>
      </c>
      <c r="G1877" s="2">
        <f>VLOOKUP(F1877,$L$1:$M$4,2,1)</f>
        <v>0.1</v>
      </c>
      <c r="H1877" s="2">
        <f t="shared" si="59"/>
        <v>15.9</v>
      </c>
    </row>
    <row r="1878" spans="1:8" x14ac:dyDescent="0.25">
      <c r="A1878" s="1">
        <v>41558</v>
      </c>
      <c r="B1878" s="2" t="s">
        <v>11</v>
      </c>
      <c r="C1878">
        <v>103</v>
      </c>
      <c r="D1878">
        <f>VLOOKUP(YEAR($A1878),cennik__2[],2)</f>
        <v>2.2200000000000002</v>
      </c>
      <c r="E1878">
        <f t="shared" si="58"/>
        <v>228.66000000000003</v>
      </c>
      <c r="F1878" s="2">
        <f>SUMIF(B$2:B1878, B1878, C$2:C1878)</f>
        <v>2829</v>
      </c>
      <c r="G1878" s="2">
        <f>VLOOKUP(F1878,$L$1:$M$4,2,1)</f>
        <v>0.1</v>
      </c>
      <c r="H1878" s="2">
        <f t="shared" si="59"/>
        <v>10.3</v>
      </c>
    </row>
    <row r="1879" spans="1:8" x14ac:dyDescent="0.25">
      <c r="A1879" s="1">
        <v>41559</v>
      </c>
      <c r="B1879" s="2" t="s">
        <v>55</v>
      </c>
      <c r="C1879">
        <v>57</v>
      </c>
      <c r="D1879">
        <f>VLOOKUP(YEAR($A1879),cennik__2[],2)</f>
        <v>2.2200000000000002</v>
      </c>
      <c r="E1879">
        <f t="shared" si="58"/>
        <v>126.54</v>
      </c>
      <c r="F1879" s="2">
        <f>SUMIF(B$2:B1879, B1879, C$2:C1879)</f>
        <v>5117</v>
      </c>
      <c r="G1879" s="2">
        <f>VLOOKUP(F1879,$L$1:$M$4,2,1)</f>
        <v>0.1</v>
      </c>
      <c r="H1879" s="2">
        <f t="shared" si="59"/>
        <v>5.7</v>
      </c>
    </row>
    <row r="1880" spans="1:8" x14ac:dyDescent="0.25">
      <c r="A1880" s="1">
        <v>41559</v>
      </c>
      <c r="B1880" s="2" t="s">
        <v>23</v>
      </c>
      <c r="C1880">
        <v>121</v>
      </c>
      <c r="D1880">
        <f>VLOOKUP(YEAR($A1880),cennik__2[],2)</f>
        <v>2.2200000000000002</v>
      </c>
      <c r="E1880">
        <f t="shared" si="58"/>
        <v>268.62</v>
      </c>
      <c r="F1880" s="2">
        <f>SUMIF(B$2:B1880, B1880, C$2:C1880)</f>
        <v>1317</v>
      </c>
      <c r="G1880" s="2">
        <f>VLOOKUP(F1880,$L$1:$M$4,2,1)</f>
        <v>0.1</v>
      </c>
      <c r="H1880" s="2">
        <f t="shared" si="59"/>
        <v>12.100000000000001</v>
      </c>
    </row>
    <row r="1881" spans="1:8" x14ac:dyDescent="0.25">
      <c r="A1881" s="1">
        <v>41559</v>
      </c>
      <c r="B1881" s="2" t="s">
        <v>80</v>
      </c>
      <c r="C1881">
        <v>14</v>
      </c>
      <c r="D1881">
        <f>VLOOKUP(YEAR($A1881),cennik__2[],2)</f>
        <v>2.2200000000000002</v>
      </c>
      <c r="E1881">
        <f t="shared" si="58"/>
        <v>31.080000000000002</v>
      </c>
      <c r="F1881" s="2">
        <f>SUMIF(B$2:B1881, B1881, C$2:C1881)</f>
        <v>22</v>
      </c>
      <c r="G1881" s="2">
        <f>VLOOKUP(F1881,$L$1:$M$4,2,1)</f>
        <v>0</v>
      </c>
      <c r="H1881" s="2">
        <f t="shared" si="59"/>
        <v>0</v>
      </c>
    </row>
    <row r="1882" spans="1:8" x14ac:dyDescent="0.25">
      <c r="A1882" s="1">
        <v>41560</v>
      </c>
      <c r="B1882" s="2" t="s">
        <v>47</v>
      </c>
      <c r="C1882">
        <v>2</v>
      </c>
      <c r="D1882">
        <f>VLOOKUP(YEAR($A1882),cennik__2[],2)</f>
        <v>2.2200000000000002</v>
      </c>
      <c r="E1882">
        <f t="shared" si="58"/>
        <v>4.4400000000000004</v>
      </c>
      <c r="F1882" s="2">
        <f>SUMIF(B$2:B1882, B1882, C$2:C1882)</f>
        <v>42</v>
      </c>
      <c r="G1882" s="2">
        <f>VLOOKUP(F1882,$L$1:$M$4,2,1)</f>
        <v>0</v>
      </c>
      <c r="H1882" s="2">
        <f t="shared" si="59"/>
        <v>0</v>
      </c>
    </row>
    <row r="1883" spans="1:8" x14ac:dyDescent="0.25">
      <c r="A1883" s="1">
        <v>41560</v>
      </c>
      <c r="B1883" s="2" t="s">
        <v>56</v>
      </c>
      <c r="C1883">
        <v>19</v>
      </c>
      <c r="D1883">
        <f>VLOOKUP(YEAR($A1883),cennik__2[],2)</f>
        <v>2.2200000000000002</v>
      </c>
      <c r="E1883">
        <f t="shared" si="58"/>
        <v>42.180000000000007</v>
      </c>
      <c r="F1883" s="2">
        <f>SUMIF(B$2:B1883, B1883, C$2:C1883)</f>
        <v>59</v>
      </c>
      <c r="G1883" s="2">
        <f>VLOOKUP(F1883,$L$1:$M$4,2,1)</f>
        <v>0</v>
      </c>
      <c r="H1883" s="2">
        <f t="shared" si="59"/>
        <v>0</v>
      </c>
    </row>
    <row r="1884" spans="1:8" x14ac:dyDescent="0.25">
      <c r="A1884" s="1">
        <v>41561</v>
      </c>
      <c r="B1884" s="2" t="s">
        <v>239</v>
      </c>
      <c r="C1884">
        <v>20</v>
      </c>
      <c r="D1884">
        <f>VLOOKUP(YEAR($A1884),cennik__2[],2)</f>
        <v>2.2200000000000002</v>
      </c>
      <c r="E1884">
        <f t="shared" si="58"/>
        <v>44.400000000000006</v>
      </c>
      <c r="F1884" s="2">
        <f>SUMIF(B$2:B1884, B1884, C$2:C1884)</f>
        <v>20</v>
      </c>
      <c r="G1884" s="2">
        <f>VLOOKUP(F1884,$L$1:$M$4,2,1)</f>
        <v>0</v>
      </c>
      <c r="H1884" s="2">
        <f t="shared" si="59"/>
        <v>0</v>
      </c>
    </row>
    <row r="1885" spans="1:8" x14ac:dyDescent="0.25">
      <c r="A1885" s="1">
        <v>41562</v>
      </c>
      <c r="B1885" s="2" t="s">
        <v>17</v>
      </c>
      <c r="C1885">
        <v>367</v>
      </c>
      <c r="D1885">
        <f>VLOOKUP(YEAR($A1885),cennik__2[],2)</f>
        <v>2.2200000000000002</v>
      </c>
      <c r="E1885">
        <f t="shared" si="58"/>
        <v>814.74000000000012</v>
      </c>
      <c r="F1885" s="2">
        <f>SUMIF(B$2:B1885, B1885, C$2:C1885)</f>
        <v>21160</v>
      </c>
      <c r="G1885" s="2">
        <f>VLOOKUP(F1885,$L$1:$M$4,2,1)</f>
        <v>0.2</v>
      </c>
      <c r="H1885" s="2">
        <f t="shared" si="59"/>
        <v>73.400000000000006</v>
      </c>
    </row>
    <row r="1886" spans="1:8" x14ac:dyDescent="0.25">
      <c r="A1886" s="1">
        <v>41562</v>
      </c>
      <c r="B1886" s="2" t="s">
        <v>12</v>
      </c>
      <c r="C1886">
        <v>458</v>
      </c>
      <c r="D1886">
        <f>VLOOKUP(YEAR($A1886),cennik__2[],2)</f>
        <v>2.2200000000000002</v>
      </c>
      <c r="E1886">
        <f t="shared" si="58"/>
        <v>1016.7600000000001</v>
      </c>
      <c r="F1886" s="2">
        <f>SUMIF(B$2:B1886, B1886, C$2:C1886)</f>
        <v>23769</v>
      </c>
      <c r="G1886" s="2">
        <f>VLOOKUP(F1886,$L$1:$M$4,2,1)</f>
        <v>0.2</v>
      </c>
      <c r="H1886" s="2">
        <f t="shared" si="59"/>
        <v>91.600000000000009</v>
      </c>
    </row>
    <row r="1887" spans="1:8" x14ac:dyDescent="0.25">
      <c r="A1887" s="1">
        <v>41563</v>
      </c>
      <c r="B1887" s="2" t="s">
        <v>48</v>
      </c>
      <c r="C1887">
        <v>100</v>
      </c>
      <c r="D1887">
        <f>VLOOKUP(YEAR($A1887),cennik__2[],2)</f>
        <v>2.2200000000000002</v>
      </c>
      <c r="E1887">
        <f t="shared" si="58"/>
        <v>222.00000000000003</v>
      </c>
      <c r="F1887" s="2">
        <f>SUMIF(B$2:B1887, B1887, C$2:C1887)</f>
        <v>22897</v>
      </c>
      <c r="G1887" s="2">
        <f>VLOOKUP(F1887,$L$1:$M$4,2,1)</f>
        <v>0.2</v>
      </c>
      <c r="H1887" s="2">
        <f t="shared" si="59"/>
        <v>20</v>
      </c>
    </row>
    <row r="1888" spans="1:8" x14ac:dyDescent="0.25">
      <c r="A1888" s="1">
        <v>41563</v>
      </c>
      <c r="B1888" s="2" t="s">
        <v>9</v>
      </c>
      <c r="C1888">
        <v>62</v>
      </c>
      <c r="D1888">
        <f>VLOOKUP(YEAR($A1888),cennik__2[],2)</f>
        <v>2.2200000000000002</v>
      </c>
      <c r="E1888">
        <f t="shared" si="58"/>
        <v>137.64000000000001</v>
      </c>
      <c r="F1888" s="2">
        <f>SUMIF(B$2:B1888, B1888, C$2:C1888)</f>
        <v>3559</v>
      </c>
      <c r="G1888" s="2">
        <f>VLOOKUP(F1888,$L$1:$M$4,2,1)</f>
        <v>0.1</v>
      </c>
      <c r="H1888" s="2">
        <f t="shared" si="59"/>
        <v>6.2</v>
      </c>
    </row>
    <row r="1889" spans="1:8" x14ac:dyDescent="0.25">
      <c r="A1889" s="1">
        <v>41567</v>
      </c>
      <c r="B1889" s="2" t="s">
        <v>9</v>
      </c>
      <c r="C1889">
        <v>184</v>
      </c>
      <c r="D1889">
        <f>VLOOKUP(YEAR($A1889),cennik__2[],2)</f>
        <v>2.2200000000000002</v>
      </c>
      <c r="E1889">
        <f t="shared" si="58"/>
        <v>408.48</v>
      </c>
      <c r="F1889" s="2">
        <f>SUMIF(B$2:B1889, B1889, C$2:C1889)</f>
        <v>3743</v>
      </c>
      <c r="G1889" s="2">
        <f>VLOOKUP(F1889,$L$1:$M$4,2,1)</f>
        <v>0.1</v>
      </c>
      <c r="H1889" s="2">
        <f t="shared" si="59"/>
        <v>18.400000000000002</v>
      </c>
    </row>
    <row r="1890" spans="1:8" x14ac:dyDescent="0.25">
      <c r="A1890" s="1">
        <v>41568</v>
      </c>
      <c r="B1890" s="2" t="s">
        <v>22</v>
      </c>
      <c r="C1890">
        <v>156</v>
      </c>
      <c r="D1890">
        <f>VLOOKUP(YEAR($A1890),cennik__2[],2)</f>
        <v>2.2200000000000002</v>
      </c>
      <c r="E1890">
        <f t="shared" si="58"/>
        <v>346.32000000000005</v>
      </c>
      <c r="F1890" s="2">
        <f>SUMIF(B$2:B1890, B1890, C$2:C1890)</f>
        <v>4445</v>
      </c>
      <c r="G1890" s="2">
        <f>VLOOKUP(F1890,$L$1:$M$4,2,1)</f>
        <v>0.1</v>
      </c>
      <c r="H1890" s="2">
        <f t="shared" si="59"/>
        <v>15.600000000000001</v>
      </c>
    </row>
    <row r="1891" spans="1:8" x14ac:dyDescent="0.25">
      <c r="A1891" s="1">
        <v>41569</v>
      </c>
      <c r="B1891" s="2" t="s">
        <v>10</v>
      </c>
      <c r="C1891">
        <v>142</v>
      </c>
      <c r="D1891">
        <f>VLOOKUP(YEAR($A1891),cennik__2[],2)</f>
        <v>2.2200000000000002</v>
      </c>
      <c r="E1891">
        <f t="shared" si="58"/>
        <v>315.24</v>
      </c>
      <c r="F1891" s="2">
        <f>SUMIF(B$2:B1891, B1891, C$2:C1891)</f>
        <v>24364</v>
      </c>
      <c r="G1891" s="2">
        <f>VLOOKUP(F1891,$L$1:$M$4,2,1)</f>
        <v>0.2</v>
      </c>
      <c r="H1891" s="2">
        <f t="shared" si="59"/>
        <v>28.400000000000002</v>
      </c>
    </row>
    <row r="1892" spans="1:8" x14ac:dyDescent="0.25">
      <c r="A1892" s="1">
        <v>41570</v>
      </c>
      <c r="B1892" s="2" t="s">
        <v>9</v>
      </c>
      <c r="C1892">
        <v>97</v>
      </c>
      <c r="D1892">
        <f>VLOOKUP(YEAR($A1892),cennik__2[],2)</f>
        <v>2.2200000000000002</v>
      </c>
      <c r="E1892">
        <f t="shared" si="58"/>
        <v>215.34000000000003</v>
      </c>
      <c r="F1892" s="2">
        <f>SUMIF(B$2:B1892, B1892, C$2:C1892)</f>
        <v>3840</v>
      </c>
      <c r="G1892" s="2">
        <f>VLOOKUP(F1892,$L$1:$M$4,2,1)</f>
        <v>0.1</v>
      </c>
      <c r="H1892" s="2">
        <f t="shared" si="59"/>
        <v>9.7000000000000011</v>
      </c>
    </row>
    <row r="1893" spans="1:8" x14ac:dyDescent="0.25">
      <c r="A1893" s="1">
        <v>41570</v>
      </c>
      <c r="B1893" s="2" t="s">
        <v>10</v>
      </c>
      <c r="C1893">
        <v>136</v>
      </c>
      <c r="D1893">
        <f>VLOOKUP(YEAR($A1893),cennik__2[],2)</f>
        <v>2.2200000000000002</v>
      </c>
      <c r="E1893">
        <f t="shared" si="58"/>
        <v>301.92</v>
      </c>
      <c r="F1893" s="2">
        <f>SUMIF(B$2:B1893, B1893, C$2:C1893)</f>
        <v>24500</v>
      </c>
      <c r="G1893" s="2">
        <f>VLOOKUP(F1893,$L$1:$M$4,2,1)</f>
        <v>0.2</v>
      </c>
      <c r="H1893" s="2">
        <f t="shared" si="59"/>
        <v>27.200000000000003</v>
      </c>
    </row>
    <row r="1894" spans="1:8" x14ac:dyDescent="0.25">
      <c r="A1894" s="1">
        <v>41570</v>
      </c>
      <c r="B1894" s="2" t="s">
        <v>134</v>
      </c>
      <c r="C1894">
        <v>108</v>
      </c>
      <c r="D1894">
        <f>VLOOKUP(YEAR($A1894),cennik__2[],2)</f>
        <v>2.2200000000000002</v>
      </c>
      <c r="E1894">
        <f t="shared" si="58"/>
        <v>239.76000000000002</v>
      </c>
      <c r="F1894" s="2">
        <f>SUMIF(B$2:B1894, B1894, C$2:C1894)</f>
        <v>1216</v>
      </c>
      <c r="G1894" s="2">
        <f>VLOOKUP(F1894,$L$1:$M$4,2,1)</f>
        <v>0.1</v>
      </c>
      <c r="H1894" s="2">
        <f t="shared" si="59"/>
        <v>10.8</v>
      </c>
    </row>
    <row r="1895" spans="1:8" x14ac:dyDescent="0.25">
      <c r="A1895" s="1">
        <v>41572</v>
      </c>
      <c r="B1895" s="2" t="s">
        <v>28</v>
      </c>
      <c r="C1895">
        <v>51</v>
      </c>
      <c r="D1895">
        <f>VLOOKUP(YEAR($A1895),cennik__2[],2)</f>
        <v>2.2200000000000002</v>
      </c>
      <c r="E1895">
        <f t="shared" si="58"/>
        <v>113.22000000000001</v>
      </c>
      <c r="F1895" s="2">
        <f>SUMIF(B$2:B1895, B1895, C$2:C1895)</f>
        <v>2296</v>
      </c>
      <c r="G1895" s="2">
        <f>VLOOKUP(F1895,$L$1:$M$4,2,1)</f>
        <v>0.1</v>
      </c>
      <c r="H1895" s="2">
        <f t="shared" si="59"/>
        <v>5.1000000000000005</v>
      </c>
    </row>
    <row r="1896" spans="1:8" x14ac:dyDescent="0.25">
      <c r="A1896" s="1">
        <v>41574</v>
      </c>
      <c r="B1896" s="2" t="s">
        <v>133</v>
      </c>
      <c r="C1896">
        <v>7</v>
      </c>
      <c r="D1896">
        <f>VLOOKUP(YEAR($A1896),cennik__2[],2)</f>
        <v>2.2200000000000002</v>
      </c>
      <c r="E1896">
        <f t="shared" si="58"/>
        <v>15.540000000000001</v>
      </c>
      <c r="F1896" s="2">
        <f>SUMIF(B$2:B1896, B1896, C$2:C1896)</f>
        <v>32</v>
      </c>
      <c r="G1896" s="2">
        <f>VLOOKUP(F1896,$L$1:$M$4,2,1)</f>
        <v>0</v>
      </c>
      <c r="H1896" s="2">
        <f t="shared" si="59"/>
        <v>0</v>
      </c>
    </row>
    <row r="1897" spans="1:8" x14ac:dyDescent="0.25">
      <c r="A1897" s="1">
        <v>41576</v>
      </c>
      <c r="B1897" s="2" t="s">
        <v>102</v>
      </c>
      <c r="C1897">
        <v>19</v>
      </c>
      <c r="D1897">
        <f>VLOOKUP(YEAR($A1897),cennik__2[],2)</f>
        <v>2.2200000000000002</v>
      </c>
      <c r="E1897">
        <f t="shared" si="58"/>
        <v>42.180000000000007</v>
      </c>
      <c r="F1897" s="2">
        <f>SUMIF(B$2:B1897, B1897, C$2:C1897)</f>
        <v>41</v>
      </c>
      <c r="G1897" s="2">
        <f>VLOOKUP(F1897,$L$1:$M$4,2,1)</f>
        <v>0</v>
      </c>
      <c r="H1897" s="2">
        <f t="shared" si="59"/>
        <v>0</v>
      </c>
    </row>
    <row r="1898" spans="1:8" x14ac:dyDescent="0.25">
      <c r="A1898" s="1">
        <v>41577</v>
      </c>
      <c r="B1898" s="2" t="s">
        <v>78</v>
      </c>
      <c r="C1898">
        <v>4</v>
      </c>
      <c r="D1898">
        <f>VLOOKUP(YEAR($A1898),cennik__2[],2)</f>
        <v>2.2200000000000002</v>
      </c>
      <c r="E1898">
        <f t="shared" si="58"/>
        <v>8.8800000000000008</v>
      </c>
      <c r="F1898" s="2">
        <f>SUMIF(B$2:B1898, B1898, C$2:C1898)</f>
        <v>26</v>
      </c>
      <c r="G1898" s="2">
        <f>VLOOKUP(F1898,$L$1:$M$4,2,1)</f>
        <v>0</v>
      </c>
      <c r="H1898" s="2">
        <f t="shared" si="59"/>
        <v>0</v>
      </c>
    </row>
    <row r="1899" spans="1:8" x14ac:dyDescent="0.25">
      <c r="A1899" s="1">
        <v>41580</v>
      </c>
      <c r="B1899" s="2" t="s">
        <v>48</v>
      </c>
      <c r="C1899">
        <v>163</v>
      </c>
      <c r="D1899">
        <f>VLOOKUP(YEAR($A1899),cennik__2[],2)</f>
        <v>2.2200000000000002</v>
      </c>
      <c r="E1899">
        <f t="shared" si="58"/>
        <v>361.86</v>
      </c>
      <c r="F1899" s="2">
        <f>SUMIF(B$2:B1899, B1899, C$2:C1899)</f>
        <v>23060</v>
      </c>
      <c r="G1899" s="2">
        <f>VLOOKUP(F1899,$L$1:$M$4,2,1)</f>
        <v>0.2</v>
      </c>
      <c r="H1899" s="2">
        <f t="shared" si="59"/>
        <v>32.6</v>
      </c>
    </row>
    <row r="1900" spans="1:8" x14ac:dyDescent="0.25">
      <c r="A1900" s="1">
        <v>41580</v>
      </c>
      <c r="B1900" s="2" t="s">
        <v>33</v>
      </c>
      <c r="C1900">
        <v>165</v>
      </c>
      <c r="D1900">
        <f>VLOOKUP(YEAR($A1900),cennik__2[],2)</f>
        <v>2.2200000000000002</v>
      </c>
      <c r="E1900">
        <f t="shared" si="58"/>
        <v>366.3</v>
      </c>
      <c r="F1900" s="2">
        <f>SUMIF(B$2:B1900, B1900, C$2:C1900)</f>
        <v>4745</v>
      </c>
      <c r="G1900" s="2">
        <f>VLOOKUP(F1900,$L$1:$M$4,2,1)</f>
        <v>0.1</v>
      </c>
      <c r="H1900" s="2">
        <f t="shared" si="59"/>
        <v>16.5</v>
      </c>
    </row>
    <row r="1901" spans="1:8" x14ac:dyDescent="0.25">
      <c r="A1901" s="1">
        <v>41581</v>
      </c>
      <c r="B1901" s="2" t="s">
        <v>213</v>
      </c>
      <c r="C1901">
        <v>14</v>
      </c>
      <c r="D1901">
        <f>VLOOKUP(YEAR($A1901),cennik__2[],2)</f>
        <v>2.2200000000000002</v>
      </c>
      <c r="E1901">
        <f t="shared" si="58"/>
        <v>31.080000000000002</v>
      </c>
      <c r="F1901" s="2">
        <f>SUMIF(B$2:B1901, B1901, C$2:C1901)</f>
        <v>33</v>
      </c>
      <c r="G1901" s="2">
        <f>VLOOKUP(F1901,$L$1:$M$4,2,1)</f>
        <v>0</v>
      </c>
      <c r="H1901" s="2">
        <f t="shared" si="59"/>
        <v>0</v>
      </c>
    </row>
    <row r="1902" spans="1:8" x14ac:dyDescent="0.25">
      <c r="A1902" s="1">
        <v>41583</v>
      </c>
      <c r="B1902" s="2" t="s">
        <v>31</v>
      </c>
      <c r="C1902">
        <v>177</v>
      </c>
      <c r="D1902">
        <f>VLOOKUP(YEAR($A1902),cennik__2[],2)</f>
        <v>2.2200000000000002</v>
      </c>
      <c r="E1902">
        <f t="shared" si="58"/>
        <v>392.94000000000005</v>
      </c>
      <c r="F1902" s="2">
        <f>SUMIF(B$2:B1902, B1902, C$2:C1902)</f>
        <v>4239</v>
      </c>
      <c r="G1902" s="2">
        <f>VLOOKUP(F1902,$L$1:$M$4,2,1)</f>
        <v>0.1</v>
      </c>
      <c r="H1902" s="2">
        <f t="shared" si="59"/>
        <v>17.7</v>
      </c>
    </row>
    <row r="1903" spans="1:8" x14ac:dyDescent="0.25">
      <c r="A1903" s="1">
        <v>41584</v>
      </c>
      <c r="B1903" s="2" t="s">
        <v>150</v>
      </c>
      <c r="C1903">
        <v>1</v>
      </c>
      <c r="D1903">
        <f>VLOOKUP(YEAR($A1903),cennik__2[],2)</f>
        <v>2.2200000000000002</v>
      </c>
      <c r="E1903">
        <f t="shared" si="58"/>
        <v>2.2200000000000002</v>
      </c>
      <c r="F1903" s="2">
        <f>SUMIF(B$2:B1903, B1903, C$2:C1903)</f>
        <v>28</v>
      </c>
      <c r="G1903" s="2">
        <f>VLOOKUP(F1903,$L$1:$M$4,2,1)</f>
        <v>0</v>
      </c>
      <c r="H1903" s="2">
        <f t="shared" si="59"/>
        <v>0</v>
      </c>
    </row>
    <row r="1904" spans="1:8" x14ac:dyDescent="0.25">
      <c r="A1904" s="1">
        <v>41585</v>
      </c>
      <c r="B1904" s="2" t="s">
        <v>134</v>
      </c>
      <c r="C1904">
        <v>193</v>
      </c>
      <c r="D1904">
        <f>VLOOKUP(YEAR($A1904),cennik__2[],2)</f>
        <v>2.2200000000000002</v>
      </c>
      <c r="E1904">
        <f t="shared" si="58"/>
        <v>428.46000000000004</v>
      </c>
      <c r="F1904" s="2">
        <f>SUMIF(B$2:B1904, B1904, C$2:C1904)</f>
        <v>1409</v>
      </c>
      <c r="G1904" s="2">
        <f>VLOOKUP(F1904,$L$1:$M$4,2,1)</f>
        <v>0.1</v>
      </c>
      <c r="H1904" s="2">
        <f t="shared" si="59"/>
        <v>19.3</v>
      </c>
    </row>
    <row r="1905" spans="1:8" x14ac:dyDescent="0.25">
      <c r="A1905" s="1">
        <v>41585</v>
      </c>
      <c r="B1905" s="2" t="s">
        <v>113</v>
      </c>
      <c r="C1905">
        <v>8</v>
      </c>
      <c r="D1905">
        <f>VLOOKUP(YEAR($A1905),cennik__2[],2)</f>
        <v>2.2200000000000002</v>
      </c>
      <c r="E1905">
        <f t="shared" si="58"/>
        <v>17.760000000000002</v>
      </c>
      <c r="F1905" s="2">
        <f>SUMIF(B$2:B1905, B1905, C$2:C1905)</f>
        <v>17</v>
      </c>
      <c r="G1905" s="2">
        <f>VLOOKUP(F1905,$L$1:$M$4,2,1)</f>
        <v>0</v>
      </c>
      <c r="H1905" s="2">
        <f t="shared" si="59"/>
        <v>0</v>
      </c>
    </row>
    <row r="1906" spans="1:8" x14ac:dyDescent="0.25">
      <c r="A1906" s="1">
        <v>41588</v>
      </c>
      <c r="B1906" s="2" t="s">
        <v>236</v>
      </c>
      <c r="C1906">
        <v>11</v>
      </c>
      <c r="D1906">
        <f>VLOOKUP(YEAR($A1906),cennik__2[],2)</f>
        <v>2.2200000000000002</v>
      </c>
      <c r="E1906">
        <f t="shared" si="58"/>
        <v>24.42</v>
      </c>
      <c r="F1906" s="2">
        <f>SUMIF(B$2:B1906, B1906, C$2:C1906)</f>
        <v>15</v>
      </c>
      <c r="G1906" s="2">
        <f>VLOOKUP(F1906,$L$1:$M$4,2,1)</f>
        <v>0</v>
      </c>
      <c r="H1906" s="2">
        <f t="shared" si="59"/>
        <v>0</v>
      </c>
    </row>
    <row r="1907" spans="1:8" x14ac:dyDescent="0.25">
      <c r="A1907" s="1">
        <v>41594</v>
      </c>
      <c r="B1907" s="2" t="s">
        <v>25</v>
      </c>
      <c r="C1907">
        <v>249</v>
      </c>
      <c r="D1907">
        <f>VLOOKUP(YEAR($A1907),cennik__2[],2)</f>
        <v>2.2200000000000002</v>
      </c>
      <c r="E1907">
        <f t="shared" si="58"/>
        <v>552.78000000000009</v>
      </c>
      <c r="F1907" s="2">
        <f>SUMIF(B$2:B1907, B1907, C$2:C1907)</f>
        <v>20543</v>
      </c>
      <c r="G1907" s="2">
        <f>VLOOKUP(F1907,$L$1:$M$4,2,1)</f>
        <v>0.2</v>
      </c>
      <c r="H1907" s="2">
        <f t="shared" si="59"/>
        <v>49.800000000000004</v>
      </c>
    </row>
    <row r="1908" spans="1:8" x14ac:dyDescent="0.25">
      <c r="A1908" s="1">
        <v>41598</v>
      </c>
      <c r="B1908" s="2" t="s">
        <v>8</v>
      </c>
      <c r="C1908">
        <v>360</v>
      </c>
      <c r="D1908">
        <f>VLOOKUP(YEAR($A1908),cennik__2[],2)</f>
        <v>2.2200000000000002</v>
      </c>
      <c r="E1908">
        <f t="shared" si="58"/>
        <v>799.2</v>
      </c>
      <c r="F1908" s="2">
        <f>SUMIF(B$2:B1908, B1908, C$2:C1908)</f>
        <v>10731</v>
      </c>
      <c r="G1908" s="2">
        <f>VLOOKUP(F1908,$L$1:$M$4,2,1)</f>
        <v>0.2</v>
      </c>
      <c r="H1908" s="2">
        <f t="shared" si="59"/>
        <v>72</v>
      </c>
    </row>
    <row r="1909" spans="1:8" x14ac:dyDescent="0.25">
      <c r="A1909" s="1">
        <v>41602</v>
      </c>
      <c r="B1909" s="2" t="s">
        <v>29</v>
      </c>
      <c r="C1909">
        <v>186</v>
      </c>
      <c r="D1909">
        <f>VLOOKUP(YEAR($A1909),cennik__2[],2)</f>
        <v>2.2200000000000002</v>
      </c>
      <c r="E1909">
        <f t="shared" si="58"/>
        <v>412.92</v>
      </c>
      <c r="F1909" s="2">
        <f>SUMIF(B$2:B1909, B1909, C$2:C1909)</f>
        <v>2058</v>
      </c>
      <c r="G1909" s="2">
        <f>VLOOKUP(F1909,$L$1:$M$4,2,1)</f>
        <v>0.1</v>
      </c>
      <c r="H1909" s="2">
        <f t="shared" si="59"/>
        <v>18.600000000000001</v>
      </c>
    </row>
    <row r="1910" spans="1:8" x14ac:dyDescent="0.25">
      <c r="A1910" s="1">
        <v>41603</v>
      </c>
      <c r="B1910" s="2" t="s">
        <v>55</v>
      </c>
      <c r="C1910">
        <v>29</v>
      </c>
      <c r="D1910">
        <f>VLOOKUP(YEAR($A1910),cennik__2[],2)</f>
        <v>2.2200000000000002</v>
      </c>
      <c r="E1910">
        <f t="shared" si="58"/>
        <v>64.38000000000001</v>
      </c>
      <c r="F1910" s="2">
        <f>SUMIF(B$2:B1910, B1910, C$2:C1910)</f>
        <v>5146</v>
      </c>
      <c r="G1910" s="2">
        <f>VLOOKUP(F1910,$L$1:$M$4,2,1)</f>
        <v>0.1</v>
      </c>
      <c r="H1910" s="2">
        <f t="shared" si="59"/>
        <v>2.9000000000000004</v>
      </c>
    </row>
    <row r="1911" spans="1:8" x14ac:dyDescent="0.25">
      <c r="A1911" s="1">
        <v>41606</v>
      </c>
      <c r="B1911" s="2" t="s">
        <v>33</v>
      </c>
      <c r="C1911">
        <v>174</v>
      </c>
      <c r="D1911">
        <f>VLOOKUP(YEAR($A1911),cennik__2[],2)</f>
        <v>2.2200000000000002</v>
      </c>
      <c r="E1911">
        <f t="shared" si="58"/>
        <v>386.28000000000003</v>
      </c>
      <c r="F1911" s="2">
        <f>SUMIF(B$2:B1911, B1911, C$2:C1911)</f>
        <v>4919</v>
      </c>
      <c r="G1911" s="2">
        <f>VLOOKUP(F1911,$L$1:$M$4,2,1)</f>
        <v>0.1</v>
      </c>
      <c r="H1911" s="2">
        <f t="shared" si="59"/>
        <v>17.400000000000002</v>
      </c>
    </row>
    <row r="1912" spans="1:8" x14ac:dyDescent="0.25">
      <c r="A1912" s="1">
        <v>41607</v>
      </c>
      <c r="B1912" s="2" t="s">
        <v>10</v>
      </c>
      <c r="C1912">
        <v>131</v>
      </c>
      <c r="D1912">
        <f>VLOOKUP(YEAR($A1912),cennik__2[],2)</f>
        <v>2.2200000000000002</v>
      </c>
      <c r="E1912">
        <f t="shared" si="58"/>
        <v>290.82000000000005</v>
      </c>
      <c r="F1912" s="2">
        <f>SUMIF(B$2:B1912, B1912, C$2:C1912)</f>
        <v>24631</v>
      </c>
      <c r="G1912" s="2">
        <f>VLOOKUP(F1912,$L$1:$M$4,2,1)</f>
        <v>0.2</v>
      </c>
      <c r="H1912" s="2">
        <f t="shared" si="59"/>
        <v>26.200000000000003</v>
      </c>
    </row>
    <row r="1913" spans="1:8" x14ac:dyDescent="0.25">
      <c r="A1913" s="1">
        <v>41609</v>
      </c>
      <c r="B1913" s="2" t="s">
        <v>10</v>
      </c>
      <c r="C1913">
        <v>157</v>
      </c>
      <c r="D1913">
        <f>VLOOKUP(YEAR($A1913),cennik__2[],2)</f>
        <v>2.2200000000000002</v>
      </c>
      <c r="E1913">
        <f t="shared" si="58"/>
        <v>348.54</v>
      </c>
      <c r="F1913" s="2">
        <f>SUMIF(B$2:B1913, B1913, C$2:C1913)</f>
        <v>24788</v>
      </c>
      <c r="G1913" s="2">
        <f>VLOOKUP(F1913,$L$1:$M$4,2,1)</f>
        <v>0.2</v>
      </c>
      <c r="H1913" s="2">
        <f t="shared" si="59"/>
        <v>31.400000000000002</v>
      </c>
    </row>
    <row r="1914" spans="1:8" x14ac:dyDescent="0.25">
      <c r="A1914" s="1">
        <v>41609</v>
      </c>
      <c r="B1914" s="2" t="s">
        <v>17</v>
      </c>
      <c r="C1914">
        <v>284</v>
      </c>
      <c r="D1914">
        <f>VLOOKUP(YEAR($A1914),cennik__2[],2)</f>
        <v>2.2200000000000002</v>
      </c>
      <c r="E1914">
        <f t="shared" si="58"/>
        <v>630.48</v>
      </c>
      <c r="F1914" s="2">
        <f>SUMIF(B$2:B1914, B1914, C$2:C1914)</f>
        <v>21444</v>
      </c>
      <c r="G1914" s="2">
        <f>VLOOKUP(F1914,$L$1:$M$4,2,1)</f>
        <v>0.2</v>
      </c>
      <c r="H1914" s="2">
        <f t="shared" si="59"/>
        <v>56.800000000000004</v>
      </c>
    </row>
    <row r="1915" spans="1:8" x14ac:dyDescent="0.25">
      <c r="A1915" s="1">
        <v>41610</v>
      </c>
      <c r="B1915" s="2" t="s">
        <v>20</v>
      </c>
      <c r="C1915">
        <v>292</v>
      </c>
      <c r="D1915">
        <f>VLOOKUP(YEAR($A1915),cennik__2[],2)</f>
        <v>2.2200000000000002</v>
      </c>
      <c r="E1915">
        <f t="shared" si="58"/>
        <v>648.24</v>
      </c>
      <c r="F1915" s="2">
        <f>SUMIF(B$2:B1915, B1915, C$2:C1915)</f>
        <v>16794</v>
      </c>
      <c r="G1915" s="2">
        <f>VLOOKUP(F1915,$L$1:$M$4,2,1)</f>
        <v>0.2</v>
      </c>
      <c r="H1915" s="2">
        <f t="shared" si="59"/>
        <v>58.400000000000006</v>
      </c>
    </row>
    <row r="1916" spans="1:8" x14ac:dyDescent="0.25">
      <c r="A1916" s="1">
        <v>41612</v>
      </c>
      <c r="B1916" s="2" t="s">
        <v>84</v>
      </c>
      <c r="C1916">
        <v>13</v>
      </c>
      <c r="D1916">
        <f>VLOOKUP(YEAR($A1916),cennik__2[],2)</f>
        <v>2.2200000000000002</v>
      </c>
      <c r="E1916">
        <f t="shared" si="58"/>
        <v>28.860000000000003</v>
      </c>
      <c r="F1916" s="2">
        <f>SUMIF(B$2:B1916, B1916, C$2:C1916)</f>
        <v>58</v>
      </c>
      <c r="G1916" s="2">
        <f>VLOOKUP(F1916,$L$1:$M$4,2,1)</f>
        <v>0</v>
      </c>
      <c r="H1916" s="2">
        <f t="shared" si="59"/>
        <v>0</v>
      </c>
    </row>
    <row r="1917" spans="1:8" x14ac:dyDescent="0.25">
      <c r="A1917" s="1">
        <v>41614</v>
      </c>
      <c r="B1917" s="2" t="s">
        <v>88</v>
      </c>
      <c r="C1917">
        <v>16</v>
      </c>
      <c r="D1917">
        <f>VLOOKUP(YEAR($A1917),cennik__2[],2)</f>
        <v>2.2200000000000002</v>
      </c>
      <c r="E1917">
        <f t="shared" si="58"/>
        <v>35.520000000000003</v>
      </c>
      <c r="F1917" s="2">
        <f>SUMIF(B$2:B1917, B1917, C$2:C1917)</f>
        <v>30</v>
      </c>
      <c r="G1917" s="2">
        <f>VLOOKUP(F1917,$L$1:$M$4,2,1)</f>
        <v>0</v>
      </c>
      <c r="H1917" s="2">
        <f t="shared" si="59"/>
        <v>0</v>
      </c>
    </row>
    <row r="1918" spans="1:8" x14ac:dyDescent="0.25">
      <c r="A1918" s="1">
        <v>41614</v>
      </c>
      <c r="B1918" s="2" t="s">
        <v>25</v>
      </c>
      <c r="C1918">
        <v>364</v>
      </c>
      <c r="D1918">
        <f>VLOOKUP(YEAR($A1918),cennik__2[],2)</f>
        <v>2.2200000000000002</v>
      </c>
      <c r="E1918">
        <f t="shared" si="58"/>
        <v>808.08</v>
      </c>
      <c r="F1918" s="2">
        <f>SUMIF(B$2:B1918, B1918, C$2:C1918)</f>
        <v>20907</v>
      </c>
      <c r="G1918" s="2">
        <f>VLOOKUP(F1918,$L$1:$M$4,2,1)</f>
        <v>0.2</v>
      </c>
      <c r="H1918" s="2">
        <f t="shared" si="59"/>
        <v>72.8</v>
      </c>
    </row>
    <row r="1919" spans="1:8" x14ac:dyDescent="0.25">
      <c r="A1919" s="1">
        <v>41615</v>
      </c>
      <c r="B1919" s="2" t="s">
        <v>47</v>
      </c>
      <c r="C1919">
        <v>16</v>
      </c>
      <c r="D1919">
        <f>VLOOKUP(YEAR($A1919),cennik__2[],2)</f>
        <v>2.2200000000000002</v>
      </c>
      <c r="E1919">
        <f t="shared" si="58"/>
        <v>35.520000000000003</v>
      </c>
      <c r="F1919" s="2">
        <f>SUMIF(B$2:B1919, B1919, C$2:C1919)</f>
        <v>58</v>
      </c>
      <c r="G1919" s="2">
        <f>VLOOKUP(F1919,$L$1:$M$4,2,1)</f>
        <v>0</v>
      </c>
      <c r="H1919" s="2">
        <f t="shared" si="59"/>
        <v>0</v>
      </c>
    </row>
    <row r="1920" spans="1:8" x14ac:dyDescent="0.25">
      <c r="A1920" s="1">
        <v>41615</v>
      </c>
      <c r="B1920" s="2" t="s">
        <v>52</v>
      </c>
      <c r="C1920">
        <v>3</v>
      </c>
      <c r="D1920">
        <f>VLOOKUP(YEAR($A1920),cennik__2[],2)</f>
        <v>2.2200000000000002</v>
      </c>
      <c r="E1920">
        <f t="shared" si="58"/>
        <v>6.66</v>
      </c>
      <c r="F1920" s="2">
        <f>SUMIF(B$2:B1920, B1920, C$2:C1920)</f>
        <v>26</v>
      </c>
      <c r="G1920" s="2">
        <f>VLOOKUP(F1920,$L$1:$M$4,2,1)</f>
        <v>0</v>
      </c>
      <c r="H1920" s="2">
        <f t="shared" si="59"/>
        <v>0</v>
      </c>
    </row>
    <row r="1921" spans="1:8" x14ac:dyDescent="0.25">
      <c r="A1921" s="1">
        <v>41616</v>
      </c>
      <c r="B1921" s="2" t="s">
        <v>210</v>
      </c>
      <c r="C1921">
        <v>9</v>
      </c>
      <c r="D1921">
        <f>VLOOKUP(YEAR($A1921),cennik__2[],2)</f>
        <v>2.2200000000000002</v>
      </c>
      <c r="E1921">
        <f t="shared" si="58"/>
        <v>19.98</v>
      </c>
      <c r="F1921" s="2">
        <f>SUMIF(B$2:B1921, B1921, C$2:C1921)</f>
        <v>29</v>
      </c>
      <c r="G1921" s="2">
        <f>VLOOKUP(F1921,$L$1:$M$4,2,1)</f>
        <v>0</v>
      </c>
      <c r="H1921" s="2">
        <f t="shared" si="59"/>
        <v>0</v>
      </c>
    </row>
    <row r="1922" spans="1:8" x14ac:dyDescent="0.25">
      <c r="A1922" s="1">
        <v>41617</v>
      </c>
      <c r="B1922" s="2" t="s">
        <v>209</v>
      </c>
      <c r="C1922">
        <v>6</v>
      </c>
      <c r="D1922">
        <f>VLOOKUP(YEAR($A1922),cennik__2[],2)</f>
        <v>2.2200000000000002</v>
      </c>
      <c r="E1922">
        <f t="shared" ref="E1922:E1985" si="60">C1922*D1922</f>
        <v>13.32</v>
      </c>
      <c r="F1922" s="2">
        <f>SUMIF(B$2:B1922, B1922, C$2:C1922)</f>
        <v>21</v>
      </c>
      <c r="G1922" s="2">
        <f>VLOOKUP(F1922,$L$1:$M$4,2,1)</f>
        <v>0</v>
      </c>
      <c r="H1922" s="2">
        <f t="shared" ref="H1922:H1985" si="61">C1922*G1922</f>
        <v>0</v>
      </c>
    </row>
    <row r="1923" spans="1:8" x14ac:dyDescent="0.25">
      <c r="A1923" s="1">
        <v>41621</v>
      </c>
      <c r="B1923" s="2" t="s">
        <v>74</v>
      </c>
      <c r="C1923">
        <v>117</v>
      </c>
      <c r="D1923">
        <f>VLOOKUP(YEAR($A1923),cennik__2[],2)</f>
        <v>2.2200000000000002</v>
      </c>
      <c r="E1923">
        <f t="shared" si="60"/>
        <v>259.74</v>
      </c>
      <c r="F1923" s="2">
        <f>SUMIF(B$2:B1923, B1923, C$2:C1923)</f>
        <v>2394</v>
      </c>
      <c r="G1923" s="2">
        <f>VLOOKUP(F1923,$L$1:$M$4,2,1)</f>
        <v>0.1</v>
      </c>
      <c r="H1923" s="2">
        <f t="shared" si="61"/>
        <v>11.700000000000001</v>
      </c>
    </row>
    <row r="1924" spans="1:8" x14ac:dyDescent="0.25">
      <c r="A1924" s="1">
        <v>41622</v>
      </c>
      <c r="B1924" s="2" t="s">
        <v>45</v>
      </c>
      <c r="C1924">
        <v>6</v>
      </c>
      <c r="D1924">
        <f>VLOOKUP(YEAR($A1924),cennik__2[],2)</f>
        <v>2.2200000000000002</v>
      </c>
      <c r="E1924">
        <f t="shared" si="60"/>
        <v>13.32</v>
      </c>
      <c r="F1924" s="2">
        <f>SUMIF(B$2:B1924, B1924, C$2:C1924)</f>
        <v>47</v>
      </c>
      <c r="G1924" s="2">
        <f>VLOOKUP(F1924,$L$1:$M$4,2,1)</f>
        <v>0</v>
      </c>
      <c r="H1924" s="2">
        <f t="shared" si="61"/>
        <v>0</v>
      </c>
    </row>
    <row r="1925" spans="1:8" x14ac:dyDescent="0.25">
      <c r="A1925" s="1">
        <v>41623</v>
      </c>
      <c r="B1925" s="2" t="s">
        <v>12</v>
      </c>
      <c r="C1925">
        <v>186</v>
      </c>
      <c r="D1925">
        <f>VLOOKUP(YEAR($A1925),cennik__2[],2)</f>
        <v>2.2200000000000002</v>
      </c>
      <c r="E1925">
        <f t="shared" si="60"/>
        <v>412.92</v>
      </c>
      <c r="F1925" s="2">
        <f>SUMIF(B$2:B1925, B1925, C$2:C1925)</f>
        <v>23955</v>
      </c>
      <c r="G1925" s="2">
        <f>VLOOKUP(F1925,$L$1:$M$4,2,1)</f>
        <v>0.2</v>
      </c>
      <c r="H1925" s="2">
        <f t="shared" si="61"/>
        <v>37.200000000000003</v>
      </c>
    </row>
    <row r="1926" spans="1:8" x14ac:dyDescent="0.25">
      <c r="A1926" s="1">
        <v>41623</v>
      </c>
      <c r="B1926" s="2" t="s">
        <v>45</v>
      </c>
      <c r="C1926">
        <v>16</v>
      </c>
      <c r="D1926">
        <f>VLOOKUP(YEAR($A1926),cennik__2[],2)</f>
        <v>2.2200000000000002</v>
      </c>
      <c r="E1926">
        <f t="shared" si="60"/>
        <v>35.520000000000003</v>
      </c>
      <c r="F1926" s="2">
        <f>SUMIF(B$2:B1926, B1926, C$2:C1926)</f>
        <v>63</v>
      </c>
      <c r="G1926" s="2">
        <f>VLOOKUP(F1926,$L$1:$M$4,2,1)</f>
        <v>0</v>
      </c>
      <c r="H1926" s="2">
        <f t="shared" si="61"/>
        <v>0</v>
      </c>
    </row>
    <row r="1927" spans="1:8" x14ac:dyDescent="0.25">
      <c r="A1927" s="1">
        <v>41624</v>
      </c>
      <c r="B1927" s="2" t="s">
        <v>9</v>
      </c>
      <c r="C1927">
        <v>100</v>
      </c>
      <c r="D1927">
        <f>VLOOKUP(YEAR($A1927),cennik__2[],2)</f>
        <v>2.2200000000000002</v>
      </c>
      <c r="E1927">
        <f t="shared" si="60"/>
        <v>222.00000000000003</v>
      </c>
      <c r="F1927" s="2">
        <f>SUMIF(B$2:B1927, B1927, C$2:C1927)</f>
        <v>3940</v>
      </c>
      <c r="G1927" s="2">
        <f>VLOOKUP(F1927,$L$1:$M$4,2,1)</f>
        <v>0.1</v>
      </c>
      <c r="H1927" s="2">
        <f t="shared" si="61"/>
        <v>10</v>
      </c>
    </row>
    <row r="1928" spans="1:8" x14ac:dyDescent="0.25">
      <c r="A1928" s="1">
        <v>41629</v>
      </c>
      <c r="B1928" s="2" t="s">
        <v>4</v>
      </c>
      <c r="C1928">
        <v>20</v>
      </c>
      <c r="D1928">
        <f>VLOOKUP(YEAR($A1928),cennik__2[],2)</f>
        <v>2.2200000000000002</v>
      </c>
      <c r="E1928">
        <f t="shared" si="60"/>
        <v>44.400000000000006</v>
      </c>
      <c r="F1928" s="2">
        <f>SUMIF(B$2:B1928, B1928, C$2:C1928)</f>
        <v>69</v>
      </c>
      <c r="G1928" s="2">
        <f>VLOOKUP(F1928,$L$1:$M$4,2,1)</f>
        <v>0</v>
      </c>
      <c r="H1928" s="2">
        <f t="shared" si="61"/>
        <v>0</v>
      </c>
    </row>
    <row r="1929" spans="1:8" x14ac:dyDescent="0.25">
      <c r="A1929" s="1">
        <v>41629</v>
      </c>
      <c r="B1929" s="2" t="s">
        <v>38</v>
      </c>
      <c r="C1929">
        <v>192</v>
      </c>
      <c r="D1929">
        <f>VLOOKUP(YEAR($A1929),cennik__2[],2)</f>
        <v>2.2200000000000002</v>
      </c>
      <c r="E1929">
        <f t="shared" si="60"/>
        <v>426.24</v>
      </c>
      <c r="F1929" s="2">
        <f>SUMIF(B$2:B1929, B1929, C$2:C1929)</f>
        <v>3898</v>
      </c>
      <c r="G1929" s="2">
        <f>VLOOKUP(F1929,$L$1:$M$4,2,1)</f>
        <v>0.1</v>
      </c>
      <c r="H1929" s="2">
        <f t="shared" si="61"/>
        <v>19.200000000000003</v>
      </c>
    </row>
    <row r="1930" spans="1:8" x14ac:dyDescent="0.25">
      <c r="A1930" s="1">
        <v>41630</v>
      </c>
      <c r="B1930" s="2" t="s">
        <v>38</v>
      </c>
      <c r="C1930">
        <v>92</v>
      </c>
      <c r="D1930">
        <f>VLOOKUP(YEAR($A1930),cennik__2[],2)</f>
        <v>2.2200000000000002</v>
      </c>
      <c r="E1930">
        <f t="shared" si="60"/>
        <v>204.24</v>
      </c>
      <c r="F1930" s="2">
        <f>SUMIF(B$2:B1930, B1930, C$2:C1930)</f>
        <v>3990</v>
      </c>
      <c r="G1930" s="2">
        <f>VLOOKUP(F1930,$L$1:$M$4,2,1)</f>
        <v>0.1</v>
      </c>
      <c r="H1930" s="2">
        <f t="shared" si="61"/>
        <v>9.2000000000000011</v>
      </c>
    </row>
    <row r="1931" spans="1:8" x14ac:dyDescent="0.25">
      <c r="A1931" s="1">
        <v>41631</v>
      </c>
      <c r="B1931" s="2" t="s">
        <v>121</v>
      </c>
      <c r="C1931">
        <v>11</v>
      </c>
      <c r="D1931">
        <f>VLOOKUP(YEAR($A1931),cennik__2[],2)</f>
        <v>2.2200000000000002</v>
      </c>
      <c r="E1931">
        <f t="shared" si="60"/>
        <v>24.42</v>
      </c>
      <c r="F1931" s="2">
        <f>SUMIF(B$2:B1931, B1931, C$2:C1931)</f>
        <v>69</v>
      </c>
      <c r="G1931" s="2">
        <f>VLOOKUP(F1931,$L$1:$M$4,2,1)</f>
        <v>0</v>
      </c>
      <c r="H1931" s="2">
        <f t="shared" si="61"/>
        <v>0</v>
      </c>
    </row>
    <row r="1932" spans="1:8" x14ac:dyDescent="0.25">
      <c r="A1932" s="1">
        <v>41633</v>
      </c>
      <c r="B1932" s="2" t="s">
        <v>240</v>
      </c>
      <c r="C1932">
        <v>10</v>
      </c>
      <c r="D1932">
        <f>VLOOKUP(YEAR($A1932),cennik__2[],2)</f>
        <v>2.2200000000000002</v>
      </c>
      <c r="E1932">
        <f t="shared" si="60"/>
        <v>22.200000000000003</v>
      </c>
      <c r="F1932" s="2">
        <f>SUMIF(B$2:B1932, B1932, C$2:C1932)</f>
        <v>10</v>
      </c>
      <c r="G1932" s="2">
        <f>VLOOKUP(F1932,$L$1:$M$4,2,1)</f>
        <v>0</v>
      </c>
      <c r="H1932" s="2">
        <f t="shared" si="61"/>
        <v>0</v>
      </c>
    </row>
    <row r="1933" spans="1:8" x14ac:dyDescent="0.25">
      <c r="A1933" s="1">
        <v>41634</v>
      </c>
      <c r="B1933" s="2" t="s">
        <v>74</v>
      </c>
      <c r="C1933">
        <v>180</v>
      </c>
      <c r="D1933">
        <f>VLOOKUP(YEAR($A1933),cennik__2[],2)</f>
        <v>2.2200000000000002</v>
      </c>
      <c r="E1933">
        <f t="shared" si="60"/>
        <v>399.6</v>
      </c>
      <c r="F1933" s="2">
        <f>SUMIF(B$2:B1933, B1933, C$2:C1933)</f>
        <v>2574</v>
      </c>
      <c r="G1933" s="2">
        <f>VLOOKUP(F1933,$L$1:$M$4,2,1)</f>
        <v>0.1</v>
      </c>
      <c r="H1933" s="2">
        <f t="shared" si="61"/>
        <v>18</v>
      </c>
    </row>
    <row r="1934" spans="1:8" x14ac:dyDescent="0.25">
      <c r="A1934" s="1">
        <v>41637</v>
      </c>
      <c r="B1934" s="2" t="s">
        <v>41</v>
      </c>
      <c r="C1934">
        <v>12</v>
      </c>
      <c r="D1934">
        <f>VLOOKUP(YEAR($A1934),cennik__2[],2)</f>
        <v>2.2200000000000002</v>
      </c>
      <c r="E1934">
        <f t="shared" si="60"/>
        <v>26.64</v>
      </c>
      <c r="F1934" s="2">
        <f>SUMIF(B$2:B1934, B1934, C$2:C1934)</f>
        <v>48</v>
      </c>
      <c r="G1934" s="2">
        <f>VLOOKUP(F1934,$L$1:$M$4,2,1)</f>
        <v>0</v>
      </c>
      <c r="H1934" s="2">
        <f t="shared" si="61"/>
        <v>0</v>
      </c>
    </row>
    <row r="1935" spans="1:8" x14ac:dyDescent="0.25">
      <c r="A1935" s="1">
        <v>41638</v>
      </c>
      <c r="B1935" s="2" t="s">
        <v>225</v>
      </c>
      <c r="C1935">
        <v>12</v>
      </c>
      <c r="D1935">
        <f>VLOOKUP(YEAR($A1935),cennik__2[],2)</f>
        <v>2.2200000000000002</v>
      </c>
      <c r="E1935">
        <f t="shared" si="60"/>
        <v>26.64</v>
      </c>
      <c r="F1935" s="2">
        <f>SUMIF(B$2:B1935, B1935, C$2:C1935)</f>
        <v>47</v>
      </c>
      <c r="G1935" s="2">
        <f>VLOOKUP(F1935,$L$1:$M$4,2,1)</f>
        <v>0</v>
      </c>
      <c r="H1935" s="2">
        <f t="shared" si="61"/>
        <v>0</v>
      </c>
    </row>
    <row r="1936" spans="1:8" x14ac:dyDescent="0.25">
      <c r="A1936" s="1">
        <v>41639</v>
      </c>
      <c r="B1936" s="2" t="s">
        <v>100</v>
      </c>
      <c r="C1936">
        <v>8</v>
      </c>
      <c r="D1936">
        <f>VLOOKUP(YEAR($A1936),cennik__2[],2)</f>
        <v>2.2200000000000002</v>
      </c>
      <c r="E1936">
        <f t="shared" si="60"/>
        <v>17.760000000000002</v>
      </c>
      <c r="F1936" s="2">
        <f>SUMIF(B$2:B1936, B1936, C$2:C1936)</f>
        <v>42</v>
      </c>
      <c r="G1936" s="2">
        <f>VLOOKUP(F1936,$L$1:$M$4,2,1)</f>
        <v>0</v>
      </c>
      <c r="H1936" s="2">
        <f t="shared" si="61"/>
        <v>0</v>
      </c>
    </row>
    <row r="1937" spans="1:8" x14ac:dyDescent="0.25">
      <c r="A1937" s="1">
        <v>41641</v>
      </c>
      <c r="B1937" s="2" t="s">
        <v>15</v>
      </c>
      <c r="C1937">
        <v>56</v>
      </c>
      <c r="D1937">
        <f>VLOOKUP(YEAR($A1937),cennik__2[],2)</f>
        <v>2.23</v>
      </c>
      <c r="E1937">
        <f t="shared" si="60"/>
        <v>124.88</v>
      </c>
      <c r="F1937" s="2">
        <f>SUMIF(B$2:B1937, B1937, C$2:C1937)</f>
        <v>4384</v>
      </c>
      <c r="G1937" s="2">
        <f>VLOOKUP(F1937,$L$1:$M$4,2,1)</f>
        <v>0.1</v>
      </c>
      <c r="H1937" s="2">
        <f t="shared" si="61"/>
        <v>5.6000000000000005</v>
      </c>
    </row>
    <row r="1938" spans="1:8" x14ac:dyDescent="0.25">
      <c r="A1938" s="1">
        <v>41642</v>
      </c>
      <c r="B1938" s="2" t="s">
        <v>85</v>
      </c>
      <c r="C1938">
        <v>18</v>
      </c>
      <c r="D1938">
        <f>VLOOKUP(YEAR($A1938),cennik__2[],2)</f>
        <v>2.23</v>
      </c>
      <c r="E1938">
        <f t="shared" si="60"/>
        <v>40.14</v>
      </c>
      <c r="F1938" s="2">
        <f>SUMIF(B$2:B1938, B1938, C$2:C1938)</f>
        <v>52</v>
      </c>
      <c r="G1938" s="2">
        <f>VLOOKUP(F1938,$L$1:$M$4,2,1)</f>
        <v>0</v>
      </c>
      <c r="H1938" s="2">
        <f t="shared" si="61"/>
        <v>0</v>
      </c>
    </row>
    <row r="1939" spans="1:8" x14ac:dyDescent="0.25">
      <c r="A1939" s="1">
        <v>41642</v>
      </c>
      <c r="B1939" s="2" t="s">
        <v>17</v>
      </c>
      <c r="C1939">
        <v>164</v>
      </c>
      <c r="D1939">
        <f>VLOOKUP(YEAR($A1939),cennik__2[],2)</f>
        <v>2.23</v>
      </c>
      <c r="E1939">
        <f t="shared" si="60"/>
        <v>365.71999999999997</v>
      </c>
      <c r="F1939" s="2">
        <f>SUMIF(B$2:B1939, B1939, C$2:C1939)</f>
        <v>21608</v>
      </c>
      <c r="G1939" s="2">
        <f>VLOOKUP(F1939,$L$1:$M$4,2,1)</f>
        <v>0.2</v>
      </c>
      <c r="H1939" s="2">
        <f t="shared" si="61"/>
        <v>32.800000000000004</v>
      </c>
    </row>
    <row r="1940" spans="1:8" x14ac:dyDescent="0.25">
      <c r="A1940" s="1">
        <v>41645</v>
      </c>
      <c r="B1940" s="2" t="s">
        <v>33</v>
      </c>
      <c r="C1940">
        <v>111</v>
      </c>
      <c r="D1940">
        <f>VLOOKUP(YEAR($A1940),cennik__2[],2)</f>
        <v>2.23</v>
      </c>
      <c r="E1940">
        <f t="shared" si="60"/>
        <v>247.53</v>
      </c>
      <c r="F1940" s="2">
        <f>SUMIF(B$2:B1940, B1940, C$2:C1940)</f>
        <v>5030</v>
      </c>
      <c r="G1940" s="2">
        <f>VLOOKUP(F1940,$L$1:$M$4,2,1)</f>
        <v>0.1</v>
      </c>
      <c r="H1940" s="2">
        <f t="shared" si="61"/>
        <v>11.100000000000001</v>
      </c>
    </row>
    <row r="1941" spans="1:8" x14ac:dyDescent="0.25">
      <c r="A1941" s="1">
        <v>41646</v>
      </c>
      <c r="B1941" s="2" t="s">
        <v>193</v>
      </c>
      <c r="C1941">
        <v>14</v>
      </c>
      <c r="D1941">
        <f>VLOOKUP(YEAR($A1941),cennik__2[],2)</f>
        <v>2.23</v>
      </c>
      <c r="E1941">
        <f t="shared" si="60"/>
        <v>31.22</v>
      </c>
      <c r="F1941" s="2">
        <f>SUMIF(B$2:B1941, B1941, C$2:C1941)</f>
        <v>17</v>
      </c>
      <c r="G1941" s="2">
        <f>VLOOKUP(F1941,$L$1:$M$4,2,1)</f>
        <v>0</v>
      </c>
      <c r="H1941" s="2">
        <f t="shared" si="61"/>
        <v>0</v>
      </c>
    </row>
    <row r="1942" spans="1:8" x14ac:dyDescent="0.25">
      <c r="A1942" s="1">
        <v>41647</v>
      </c>
      <c r="B1942" s="2" t="s">
        <v>105</v>
      </c>
      <c r="C1942">
        <v>143</v>
      </c>
      <c r="D1942">
        <f>VLOOKUP(YEAR($A1942),cennik__2[],2)</f>
        <v>2.23</v>
      </c>
      <c r="E1942">
        <f t="shared" si="60"/>
        <v>318.89</v>
      </c>
      <c r="F1942" s="2">
        <f>SUMIF(B$2:B1942, B1942, C$2:C1942)</f>
        <v>6486</v>
      </c>
      <c r="G1942" s="2">
        <f>VLOOKUP(F1942,$L$1:$M$4,2,1)</f>
        <v>0.1</v>
      </c>
      <c r="H1942" s="2">
        <f t="shared" si="61"/>
        <v>14.3</v>
      </c>
    </row>
    <row r="1943" spans="1:8" x14ac:dyDescent="0.25">
      <c r="A1943" s="1">
        <v>41648</v>
      </c>
      <c r="B1943" s="2" t="s">
        <v>13</v>
      </c>
      <c r="C1943">
        <v>64</v>
      </c>
      <c r="D1943">
        <f>VLOOKUP(YEAR($A1943),cennik__2[],2)</f>
        <v>2.23</v>
      </c>
      <c r="E1943">
        <f t="shared" si="60"/>
        <v>142.72</v>
      </c>
      <c r="F1943" s="2">
        <f>SUMIF(B$2:B1943, B1943, C$2:C1943)</f>
        <v>4312</v>
      </c>
      <c r="G1943" s="2">
        <f>VLOOKUP(F1943,$L$1:$M$4,2,1)</f>
        <v>0.1</v>
      </c>
      <c r="H1943" s="2">
        <f t="shared" si="61"/>
        <v>6.4</v>
      </c>
    </row>
    <row r="1944" spans="1:8" x14ac:dyDescent="0.25">
      <c r="A1944" s="1">
        <v>41651</v>
      </c>
      <c r="B1944" s="2" t="s">
        <v>237</v>
      </c>
      <c r="C1944">
        <v>3</v>
      </c>
      <c r="D1944">
        <f>VLOOKUP(YEAR($A1944),cennik__2[],2)</f>
        <v>2.23</v>
      </c>
      <c r="E1944">
        <f t="shared" si="60"/>
        <v>6.6899999999999995</v>
      </c>
      <c r="F1944" s="2">
        <f>SUMIF(B$2:B1944, B1944, C$2:C1944)</f>
        <v>8</v>
      </c>
      <c r="G1944" s="2">
        <f>VLOOKUP(F1944,$L$1:$M$4,2,1)</f>
        <v>0</v>
      </c>
      <c r="H1944" s="2">
        <f t="shared" si="61"/>
        <v>0</v>
      </c>
    </row>
    <row r="1945" spans="1:8" x14ac:dyDescent="0.25">
      <c r="A1945" s="1">
        <v>41652</v>
      </c>
      <c r="B1945" s="2" t="s">
        <v>48</v>
      </c>
      <c r="C1945">
        <v>152</v>
      </c>
      <c r="D1945">
        <f>VLOOKUP(YEAR($A1945),cennik__2[],2)</f>
        <v>2.23</v>
      </c>
      <c r="E1945">
        <f t="shared" si="60"/>
        <v>338.96</v>
      </c>
      <c r="F1945" s="2">
        <f>SUMIF(B$2:B1945, B1945, C$2:C1945)</f>
        <v>23212</v>
      </c>
      <c r="G1945" s="2">
        <f>VLOOKUP(F1945,$L$1:$M$4,2,1)</f>
        <v>0.2</v>
      </c>
      <c r="H1945" s="2">
        <f t="shared" si="61"/>
        <v>30.400000000000002</v>
      </c>
    </row>
    <row r="1946" spans="1:8" x14ac:dyDescent="0.25">
      <c r="A1946" s="1">
        <v>41653</v>
      </c>
      <c r="B1946" s="2" t="s">
        <v>13</v>
      </c>
      <c r="C1946">
        <v>152</v>
      </c>
      <c r="D1946">
        <f>VLOOKUP(YEAR($A1946),cennik__2[],2)</f>
        <v>2.23</v>
      </c>
      <c r="E1946">
        <f t="shared" si="60"/>
        <v>338.96</v>
      </c>
      <c r="F1946" s="2">
        <f>SUMIF(B$2:B1946, B1946, C$2:C1946)</f>
        <v>4464</v>
      </c>
      <c r="G1946" s="2">
        <f>VLOOKUP(F1946,$L$1:$M$4,2,1)</f>
        <v>0.1</v>
      </c>
      <c r="H1946" s="2">
        <f t="shared" si="61"/>
        <v>15.200000000000001</v>
      </c>
    </row>
    <row r="1947" spans="1:8" x14ac:dyDescent="0.25">
      <c r="A1947" s="1">
        <v>41655</v>
      </c>
      <c r="B1947" s="2" t="s">
        <v>224</v>
      </c>
      <c r="C1947">
        <v>15</v>
      </c>
      <c r="D1947">
        <f>VLOOKUP(YEAR($A1947),cennik__2[],2)</f>
        <v>2.23</v>
      </c>
      <c r="E1947">
        <f t="shared" si="60"/>
        <v>33.450000000000003</v>
      </c>
      <c r="F1947" s="2">
        <f>SUMIF(B$2:B1947, B1947, C$2:C1947)</f>
        <v>49</v>
      </c>
      <c r="G1947" s="2">
        <f>VLOOKUP(F1947,$L$1:$M$4,2,1)</f>
        <v>0</v>
      </c>
      <c r="H1947" s="2">
        <f t="shared" si="61"/>
        <v>0</v>
      </c>
    </row>
    <row r="1948" spans="1:8" x14ac:dyDescent="0.25">
      <c r="A1948" s="1">
        <v>41656</v>
      </c>
      <c r="B1948" s="2" t="s">
        <v>74</v>
      </c>
      <c r="C1948">
        <v>117</v>
      </c>
      <c r="D1948">
        <f>VLOOKUP(YEAR($A1948),cennik__2[],2)</f>
        <v>2.23</v>
      </c>
      <c r="E1948">
        <f t="shared" si="60"/>
        <v>260.91000000000003</v>
      </c>
      <c r="F1948" s="2">
        <f>SUMIF(B$2:B1948, B1948, C$2:C1948)</f>
        <v>2691</v>
      </c>
      <c r="G1948" s="2">
        <f>VLOOKUP(F1948,$L$1:$M$4,2,1)</f>
        <v>0.1</v>
      </c>
      <c r="H1948" s="2">
        <f t="shared" si="61"/>
        <v>11.700000000000001</v>
      </c>
    </row>
    <row r="1949" spans="1:8" x14ac:dyDescent="0.25">
      <c r="A1949" s="1">
        <v>41656</v>
      </c>
      <c r="B1949" s="2" t="s">
        <v>218</v>
      </c>
      <c r="C1949">
        <v>14</v>
      </c>
      <c r="D1949">
        <f>VLOOKUP(YEAR($A1949),cennik__2[],2)</f>
        <v>2.23</v>
      </c>
      <c r="E1949">
        <f t="shared" si="60"/>
        <v>31.22</v>
      </c>
      <c r="F1949" s="2">
        <f>SUMIF(B$2:B1949, B1949, C$2:C1949)</f>
        <v>23</v>
      </c>
      <c r="G1949" s="2">
        <f>VLOOKUP(F1949,$L$1:$M$4,2,1)</f>
        <v>0</v>
      </c>
      <c r="H1949" s="2">
        <f t="shared" si="61"/>
        <v>0</v>
      </c>
    </row>
    <row r="1950" spans="1:8" x14ac:dyDescent="0.25">
      <c r="A1950" s="1">
        <v>41656</v>
      </c>
      <c r="B1950" s="2" t="s">
        <v>48</v>
      </c>
      <c r="C1950">
        <v>431</v>
      </c>
      <c r="D1950">
        <f>VLOOKUP(YEAR($A1950),cennik__2[],2)</f>
        <v>2.23</v>
      </c>
      <c r="E1950">
        <f t="shared" si="60"/>
        <v>961.13</v>
      </c>
      <c r="F1950" s="2">
        <f>SUMIF(B$2:B1950, B1950, C$2:C1950)</f>
        <v>23643</v>
      </c>
      <c r="G1950" s="2">
        <f>VLOOKUP(F1950,$L$1:$M$4,2,1)</f>
        <v>0.2</v>
      </c>
      <c r="H1950" s="2">
        <f t="shared" si="61"/>
        <v>86.2</v>
      </c>
    </row>
    <row r="1951" spans="1:8" x14ac:dyDescent="0.25">
      <c r="A1951" s="1">
        <v>41658</v>
      </c>
      <c r="B1951" s="2" t="s">
        <v>25</v>
      </c>
      <c r="C1951">
        <v>390</v>
      </c>
      <c r="D1951">
        <f>VLOOKUP(YEAR($A1951),cennik__2[],2)</f>
        <v>2.23</v>
      </c>
      <c r="E1951">
        <f t="shared" si="60"/>
        <v>869.7</v>
      </c>
      <c r="F1951" s="2">
        <f>SUMIF(B$2:B1951, B1951, C$2:C1951)</f>
        <v>21297</v>
      </c>
      <c r="G1951" s="2">
        <f>VLOOKUP(F1951,$L$1:$M$4,2,1)</f>
        <v>0.2</v>
      </c>
      <c r="H1951" s="2">
        <f t="shared" si="61"/>
        <v>78</v>
      </c>
    </row>
    <row r="1952" spans="1:8" x14ac:dyDescent="0.25">
      <c r="A1952" s="1">
        <v>41663</v>
      </c>
      <c r="B1952" s="2" t="s">
        <v>225</v>
      </c>
      <c r="C1952">
        <v>1</v>
      </c>
      <c r="D1952">
        <f>VLOOKUP(YEAR($A1952),cennik__2[],2)</f>
        <v>2.23</v>
      </c>
      <c r="E1952">
        <f t="shared" si="60"/>
        <v>2.23</v>
      </c>
      <c r="F1952" s="2">
        <f>SUMIF(B$2:B1952, B1952, C$2:C1952)</f>
        <v>48</v>
      </c>
      <c r="G1952" s="2">
        <f>VLOOKUP(F1952,$L$1:$M$4,2,1)</f>
        <v>0</v>
      </c>
      <c r="H1952" s="2">
        <f t="shared" si="61"/>
        <v>0</v>
      </c>
    </row>
    <row r="1953" spans="1:8" x14ac:dyDescent="0.25">
      <c r="A1953" s="1">
        <v>41666</v>
      </c>
      <c r="B1953" s="2" t="s">
        <v>20</v>
      </c>
      <c r="C1953">
        <v>392</v>
      </c>
      <c r="D1953">
        <f>VLOOKUP(YEAR($A1953),cennik__2[],2)</f>
        <v>2.23</v>
      </c>
      <c r="E1953">
        <f t="shared" si="60"/>
        <v>874.16</v>
      </c>
      <c r="F1953" s="2">
        <f>SUMIF(B$2:B1953, B1953, C$2:C1953)</f>
        <v>17186</v>
      </c>
      <c r="G1953" s="2">
        <f>VLOOKUP(F1953,$L$1:$M$4,2,1)</f>
        <v>0.2</v>
      </c>
      <c r="H1953" s="2">
        <f t="shared" si="61"/>
        <v>78.400000000000006</v>
      </c>
    </row>
    <row r="1954" spans="1:8" x14ac:dyDescent="0.25">
      <c r="A1954" s="1">
        <v>41668</v>
      </c>
      <c r="B1954" s="2" t="s">
        <v>40</v>
      </c>
      <c r="C1954">
        <v>175</v>
      </c>
      <c r="D1954">
        <f>VLOOKUP(YEAR($A1954),cennik__2[],2)</f>
        <v>2.23</v>
      </c>
      <c r="E1954">
        <f t="shared" si="60"/>
        <v>390.25</v>
      </c>
      <c r="F1954" s="2">
        <f>SUMIF(B$2:B1954, B1954, C$2:C1954)</f>
        <v>4687</v>
      </c>
      <c r="G1954" s="2">
        <f>VLOOKUP(F1954,$L$1:$M$4,2,1)</f>
        <v>0.1</v>
      </c>
      <c r="H1954" s="2">
        <f t="shared" si="61"/>
        <v>17.5</v>
      </c>
    </row>
    <row r="1955" spans="1:8" x14ac:dyDescent="0.25">
      <c r="A1955" s="1">
        <v>41668</v>
      </c>
      <c r="B1955" s="2" t="s">
        <v>58</v>
      </c>
      <c r="C1955">
        <v>118</v>
      </c>
      <c r="D1955">
        <f>VLOOKUP(YEAR($A1955),cennik__2[],2)</f>
        <v>2.23</v>
      </c>
      <c r="E1955">
        <f t="shared" si="60"/>
        <v>263.14</v>
      </c>
      <c r="F1955" s="2">
        <f>SUMIF(B$2:B1955, B1955, C$2:C1955)</f>
        <v>4156</v>
      </c>
      <c r="G1955" s="2">
        <f>VLOOKUP(F1955,$L$1:$M$4,2,1)</f>
        <v>0.1</v>
      </c>
      <c r="H1955" s="2">
        <f t="shared" si="61"/>
        <v>11.8</v>
      </c>
    </row>
    <row r="1956" spans="1:8" x14ac:dyDescent="0.25">
      <c r="A1956" s="1">
        <v>41672</v>
      </c>
      <c r="B1956" s="2" t="s">
        <v>12</v>
      </c>
      <c r="C1956">
        <v>297</v>
      </c>
      <c r="D1956">
        <f>VLOOKUP(YEAR($A1956),cennik__2[],2)</f>
        <v>2.23</v>
      </c>
      <c r="E1956">
        <f t="shared" si="60"/>
        <v>662.31</v>
      </c>
      <c r="F1956" s="2">
        <f>SUMIF(B$2:B1956, B1956, C$2:C1956)</f>
        <v>24252</v>
      </c>
      <c r="G1956" s="2">
        <f>VLOOKUP(F1956,$L$1:$M$4,2,1)</f>
        <v>0.2</v>
      </c>
      <c r="H1956" s="2">
        <f t="shared" si="61"/>
        <v>59.400000000000006</v>
      </c>
    </row>
    <row r="1957" spans="1:8" x14ac:dyDescent="0.25">
      <c r="A1957" s="1">
        <v>41676</v>
      </c>
      <c r="B1957" s="2" t="s">
        <v>26</v>
      </c>
      <c r="C1957">
        <v>89</v>
      </c>
      <c r="D1957">
        <f>VLOOKUP(YEAR($A1957),cennik__2[],2)</f>
        <v>2.23</v>
      </c>
      <c r="E1957">
        <f t="shared" si="60"/>
        <v>198.47</v>
      </c>
      <c r="F1957" s="2">
        <f>SUMIF(B$2:B1957, B1957, C$2:C1957)</f>
        <v>3660</v>
      </c>
      <c r="G1957" s="2">
        <f>VLOOKUP(F1957,$L$1:$M$4,2,1)</f>
        <v>0.1</v>
      </c>
      <c r="H1957" s="2">
        <f t="shared" si="61"/>
        <v>8.9</v>
      </c>
    </row>
    <row r="1958" spans="1:8" x14ac:dyDescent="0.25">
      <c r="A1958" s="1">
        <v>41676</v>
      </c>
      <c r="B1958" s="2" t="s">
        <v>25</v>
      </c>
      <c r="C1958">
        <v>182</v>
      </c>
      <c r="D1958">
        <f>VLOOKUP(YEAR($A1958),cennik__2[],2)</f>
        <v>2.23</v>
      </c>
      <c r="E1958">
        <f t="shared" si="60"/>
        <v>405.86</v>
      </c>
      <c r="F1958" s="2">
        <f>SUMIF(B$2:B1958, B1958, C$2:C1958)</f>
        <v>21479</v>
      </c>
      <c r="G1958" s="2">
        <f>VLOOKUP(F1958,$L$1:$M$4,2,1)</f>
        <v>0.2</v>
      </c>
      <c r="H1958" s="2">
        <f t="shared" si="61"/>
        <v>36.4</v>
      </c>
    </row>
    <row r="1959" spans="1:8" x14ac:dyDescent="0.25">
      <c r="A1959" s="1">
        <v>41677</v>
      </c>
      <c r="B1959" s="2" t="s">
        <v>13</v>
      </c>
      <c r="C1959">
        <v>130</v>
      </c>
      <c r="D1959">
        <f>VLOOKUP(YEAR($A1959),cennik__2[],2)</f>
        <v>2.23</v>
      </c>
      <c r="E1959">
        <f t="shared" si="60"/>
        <v>289.89999999999998</v>
      </c>
      <c r="F1959" s="2">
        <f>SUMIF(B$2:B1959, B1959, C$2:C1959)</f>
        <v>4594</v>
      </c>
      <c r="G1959" s="2">
        <f>VLOOKUP(F1959,$L$1:$M$4,2,1)</f>
        <v>0.1</v>
      </c>
      <c r="H1959" s="2">
        <f t="shared" si="61"/>
        <v>13</v>
      </c>
    </row>
    <row r="1960" spans="1:8" x14ac:dyDescent="0.25">
      <c r="A1960" s="1">
        <v>41680</v>
      </c>
      <c r="B1960" s="2" t="s">
        <v>29</v>
      </c>
      <c r="C1960">
        <v>187</v>
      </c>
      <c r="D1960">
        <f>VLOOKUP(YEAR($A1960),cennik__2[],2)</f>
        <v>2.23</v>
      </c>
      <c r="E1960">
        <f t="shared" si="60"/>
        <v>417.01</v>
      </c>
      <c r="F1960" s="2">
        <f>SUMIF(B$2:B1960, B1960, C$2:C1960)</f>
        <v>2245</v>
      </c>
      <c r="G1960" s="2">
        <f>VLOOKUP(F1960,$L$1:$M$4,2,1)</f>
        <v>0.1</v>
      </c>
      <c r="H1960" s="2">
        <f t="shared" si="61"/>
        <v>18.7</v>
      </c>
    </row>
    <row r="1961" spans="1:8" x14ac:dyDescent="0.25">
      <c r="A1961" s="1">
        <v>41681</v>
      </c>
      <c r="B1961" s="2" t="s">
        <v>53</v>
      </c>
      <c r="C1961">
        <v>166</v>
      </c>
      <c r="D1961">
        <f>VLOOKUP(YEAR($A1961),cennik__2[],2)</f>
        <v>2.23</v>
      </c>
      <c r="E1961">
        <f t="shared" si="60"/>
        <v>370.18</v>
      </c>
      <c r="F1961" s="2">
        <f>SUMIF(B$2:B1961, B1961, C$2:C1961)</f>
        <v>21101</v>
      </c>
      <c r="G1961" s="2">
        <f>VLOOKUP(F1961,$L$1:$M$4,2,1)</f>
        <v>0.2</v>
      </c>
      <c r="H1961" s="2">
        <f t="shared" si="61"/>
        <v>33.200000000000003</v>
      </c>
    </row>
    <row r="1962" spans="1:8" x14ac:dyDescent="0.25">
      <c r="A1962" s="1">
        <v>41682</v>
      </c>
      <c r="B1962" s="2" t="s">
        <v>26</v>
      </c>
      <c r="C1962">
        <v>58</v>
      </c>
      <c r="D1962">
        <f>VLOOKUP(YEAR($A1962),cennik__2[],2)</f>
        <v>2.23</v>
      </c>
      <c r="E1962">
        <f t="shared" si="60"/>
        <v>129.34</v>
      </c>
      <c r="F1962" s="2">
        <f>SUMIF(B$2:B1962, B1962, C$2:C1962)</f>
        <v>3718</v>
      </c>
      <c r="G1962" s="2">
        <f>VLOOKUP(F1962,$L$1:$M$4,2,1)</f>
        <v>0.1</v>
      </c>
      <c r="H1962" s="2">
        <f t="shared" si="61"/>
        <v>5.8000000000000007</v>
      </c>
    </row>
    <row r="1963" spans="1:8" x14ac:dyDescent="0.25">
      <c r="A1963" s="1">
        <v>41686</v>
      </c>
      <c r="B1963" s="2" t="s">
        <v>28</v>
      </c>
      <c r="C1963">
        <v>187</v>
      </c>
      <c r="D1963">
        <f>VLOOKUP(YEAR($A1963),cennik__2[],2)</f>
        <v>2.23</v>
      </c>
      <c r="E1963">
        <f t="shared" si="60"/>
        <v>417.01</v>
      </c>
      <c r="F1963" s="2">
        <f>SUMIF(B$2:B1963, B1963, C$2:C1963)</f>
        <v>2483</v>
      </c>
      <c r="G1963" s="2">
        <f>VLOOKUP(F1963,$L$1:$M$4,2,1)</f>
        <v>0.1</v>
      </c>
      <c r="H1963" s="2">
        <f t="shared" si="61"/>
        <v>18.7</v>
      </c>
    </row>
    <row r="1964" spans="1:8" x14ac:dyDescent="0.25">
      <c r="A1964" s="1">
        <v>41687</v>
      </c>
      <c r="B1964" s="2" t="s">
        <v>26</v>
      </c>
      <c r="C1964">
        <v>58</v>
      </c>
      <c r="D1964">
        <f>VLOOKUP(YEAR($A1964),cennik__2[],2)</f>
        <v>2.23</v>
      </c>
      <c r="E1964">
        <f t="shared" si="60"/>
        <v>129.34</v>
      </c>
      <c r="F1964" s="2">
        <f>SUMIF(B$2:B1964, B1964, C$2:C1964)</f>
        <v>3776</v>
      </c>
      <c r="G1964" s="2">
        <f>VLOOKUP(F1964,$L$1:$M$4,2,1)</f>
        <v>0.1</v>
      </c>
      <c r="H1964" s="2">
        <f t="shared" si="61"/>
        <v>5.8000000000000007</v>
      </c>
    </row>
    <row r="1965" spans="1:8" x14ac:dyDescent="0.25">
      <c r="A1965" s="1">
        <v>41689</v>
      </c>
      <c r="B1965" s="2" t="s">
        <v>63</v>
      </c>
      <c r="C1965">
        <v>19</v>
      </c>
      <c r="D1965">
        <f>VLOOKUP(YEAR($A1965),cennik__2[],2)</f>
        <v>2.23</v>
      </c>
      <c r="E1965">
        <f t="shared" si="60"/>
        <v>42.37</v>
      </c>
      <c r="F1965" s="2">
        <f>SUMIF(B$2:B1965, B1965, C$2:C1965)</f>
        <v>46</v>
      </c>
      <c r="G1965" s="2">
        <f>VLOOKUP(F1965,$L$1:$M$4,2,1)</f>
        <v>0</v>
      </c>
      <c r="H1965" s="2">
        <f t="shared" si="61"/>
        <v>0</v>
      </c>
    </row>
    <row r="1966" spans="1:8" x14ac:dyDescent="0.25">
      <c r="A1966" s="1">
        <v>41689</v>
      </c>
      <c r="B1966" s="2" t="s">
        <v>12</v>
      </c>
      <c r="C1966">
        <v>388</v>
      </c>
      <c r="D1966">
        <f>VLOOKUP(YEAR($A1966),cennik__2[],2)</f>
        <v>2.23</v>
      </c>
      <c r="E1966">
        <f t="shared" si="60"/>
        <v>865.24</v>
      </c>
      <c r="F1966" s="2">
        <f>SUMIF(B$2:B1966, B1966, C$2:C1966)</f>
        <v>24640</v>
      </c>
      <c r="G1966" s="2">
        <f>VLOOKUP(F1966,$L$1:$M$4,2,1)</f>
        <v>0.2</v>
      </c>
      <c r="H1966" s="2">
        <f t="shared" si="61"/>
        <v>77.600000000000009</v>
      </c>
    </row>
    <row r="1967" spans="1:8" x14ac:dyDescent="0.25">
      <c r="A1967" s="1">
        <v>41690</v>
      </c>
      <c r="B1967" s="2" t="s">
        <v>108</v>
      </c>
      <c r="C1967">
        <v>20</v>
      </c>
      <c r="D1967">
        <f>VLOOKUP(YEAR($A1967),cennik__2[],2)</f>
        <v>2.23</v>
      </c>
      <c r="E1967">
        <f t="shared" si="60"/>
        <v>44.6</v>
      </c>
      <c r="F1967" s="2">
        <f>SUMIF(B$2:B1967, B1967, C$2:C1967)</f>
        <v>79</v>
      </c>
      <c r="G1967" s="2">
        <f>VLOOKUP(F1967,$L$1:$M$4,2,1)</f>
        <v>0</v>
      </c>
      <c r="H1967" s="2">
        <f t="shared" si="61"/>
        <v>0</v>
      </c>
    </row>
    <row r="1968" spans="1:8" x14ac:dyDescent="0.25">
      <c r="A1968" s="1">
        <v>41690</v>
      </c>
      <c r="B1968" s="2" t="s">
        <v>9</v>
      </c>
      <c r="C1968">
        <v>185</v>
      </c>
      <c r="D1968">
        <f>VLOOKUP(YEAR($A1968),cennik__2[],2)</f>
        <v>2.23</v>
      </c>
      <c r="E1968">
        <f t="shared" si="60"/>
        <v>412.55</v>
      </c>
      <c r="F1968" s="2">
        <f>SUMIF(B$2:B1968, B1968, C$2:C1968)</f>
        <v>4125</v>
      </c>
      <c r="G1968" s="2">
        <f>VLOOKUP(F1968,$L$1:$M$4,2,1)</f>
        <v>0.1</v>
      </c>
      <c r="H1968" s="2">
        <f t="shared" si="61"/>
        <v>18.5</v>
      </c>
    </row>
    <row r="1969" spans="1:8" x14ac:dyDescent="0.25">
      <c r="A1969" s="1">
        <v>41690</v>
      </c>
      <c r="B1969" s="2" t="s">
        <v>69</v>
      </c>
      <c r="C1969">
        <v>191</v>
      </c>
      <c r="D1969">
        <f>VLOOKUP(YEAR($A1969),cennik__2[],2)</f>
        <v>2.23</v>
      </c>
      <c r="E1969">
        <f t="shared" si="60"/>
        <v>425.93</v>
      </c>
      <c r="F1969" s="2">
        <f>SUMIF(B$2:B1969, B1969, C$2:C1969)</f>
        <v>3738</v>
      </c>
      <c r="G1969" s="2">
        <f>VLOOKUP(F1969,$L$1:$M$4,2,1)</f>
        <v>0.1</v>
      </c>
      <c r="H1969" s="2">
        <f t="shared" si="61"/>
        <v>19.100000000000001</v>
      </c>
    </row>
    <row r="1970" spans="1:8" x14ac:dyDescent="0.25">
      <c r="A1970" s="1">
        <v>41691</v>
      </c>
      <c r="B1970" s="2" t="s">
        <v>90</v>
      </c>
      <c r="C1970">
        <v>1</v>
      </c>
      <c r="D1970">
        <f>VLOOKUP(YEAR($A1970),cennik__2[],2)</f>
        <v>2.23</v>
      </c>
      <c r="E1970">
        <f t="shared" si="60"/>
        <v>2.23</v>
      </c>
      <c r="F1970" s="2">
        <f>SUMIF(B$2:B1970, B1970, C$2:C1970)</f>
        <v>55</v>
      </c>
      <c r="G1970" s="2">
        <f>VLOOKUP(F1970,$L$1:$M$4,2,1)</f>
        <v>0</v>
      </c>
      <c r="H1970" s="2">
        <f t="shared" si="61"/>
        <v>0</v>
      </c>
    </row>
    <row r="1971" spans="1:8" x14ac:dyDescent="0.25">
      <c r="A1971" s="1">
        <v>41692</v>
      </c>
      <c r="B1971" s="2" t="s">
        <v>74</v>
      </c>
      <c r="C1971">
        <v>90</v>
      </c>
      <c r="D1971">
        <f>VLOOKUP(YEAR($A1971),cennik__2[],2)</f>
        <v>2.23</v>
      </c>
      <c r="E1971">
        <f t="shared" si="60"/>
        <v>200.7</v>
      </c>
      <c r="F1971" s="2">
        <f>SUMIF(B$2:B1971, B1971, C$2:C1971)</f>
        <v>2781</v>
      </c>
      <c r="G1971" s="2">
        <f>VLOOKUP(F1971,$L$1:$M$4,2,1)</f>
        <v>0.1</v>
      </c>
      <c r="H1971" s="2">
        <f t="shared" si="61"/>
        <v>9</v>
      </c>
    </row>
    <row r="1972" spans="1:8" x14ac:dyDescent="0.25">
      <c r="A1972" s="1">
        <v>41696</v>
      </c>
      <c r="B1972" s="2" t="s">
        <v>12</v>
      </c>
      <c r="C1972">
        <v>234</v>
      </c>
      <c r="D1972">
        <f>VLOOKUP(YEAR($A1972),cennik__2[],2)</f>
        <v>2.23</v>
      </c>
      <c r="E1972">
        <f t="shared" si="60"/>
        <v>521.82000000000005</v>
      </c>
      <c r="F1972" s="2">
        <f>SUMIF(B$2:B1972, B1972, C$2:C1972)</f>
        <v>24874</v>
      </c>
      <c r="G1972" s="2">
        <f>VLOOKUP(F1972,$L$1:$M$4,2,1)</f>
        <v>0.2</v>
      </c>
      <c r="H1972" s="2">
        <f t="shared" si="61"/>
        <v>46.800000000000004</v>
      </c>
    </row>
    <row r="1973" spans="1:8" x14ac:dyDescent="0.25">
      <c r="A1973" s="1">
        <v>41699</v>
      </c>
      <c r="B1973" s="2" t="s">
        <v>48</v>
      </c>
      <c r="C1973">
        <v>212</v>
      </c>
      <c r="D1973">
        <f>VLOOKUP(YEAR($A1973),cennik__2[],2)</f>
        <v>2.23</v>
      </c>
      <c r="E1973">
        <f t="shared" si="60"/>
        <v>472.76</v>
      </c>
      <c r="F1973" s="2">
        <f>SUMIF(B$2:B1973, B1973, C$2:C1973)</f>
        <v>23855</v>
      </c>
      <c r="G1973" s="2">
        <f>VLOOKUP(F1973,$L$1:$M$4,2,1)</f>
        <v>0.2</v>
      </c>
      <c r="H1973" s="2">
        <f t="shared" si="61"/>
        <v>42.400000000000006</v>
      </c>
    </row>
    <row r="1974" spans="1:8" x14ac:dyDescent="0.25">
      <c r="A1974" s="1">
        <v>41701</v>
      </c>
      <c r="B1974" s="2" t="s">
        <v>48</v>
      </c>
      <c r="C1974">
        <v>372</v>
      </c>
      <c r="D1974">
        <f>VLOOKUP(YEAR($A1974),cennik__2[],2)</f>
        <v>2.23</v>
      </c>
      <c r="E1974">
        <f t="shared" si="60"/>
        <v>829.56</v>
      </c>
      <c r="F1974" s="2">
        <f>SUMIF(B$2:B1974, B1974, C$2:C1974)</f>
        <v>24227</v>
      </c>
      <c r="G1974" s="2">
        <f>VLOOKUP(F1974,$L$1:$M$4,2,1)</f>
        <v>0.2</v>
      </c>
      <c r="H1974" s="2">
        <f t="shared" si="61"/>
        <v>74.400000000000006</v>
      </c>
    </row>
    <row r="1975" spans="1:8" x14ac:dyDescent="0.25">
      <c r="A1975" s="1">
        <v>41701</v>
      </c>
      <c r="B1975" s="2" t="s">
        <v>38</v>
      </c>
      <c r="C1975">
        <v>102</v>
      </c>
      <c r="D1975">
        <f>VLOOKUP(YEAR($A1975),cennik__2[],2)</f>
        <v>2.23</v>
      </c>
      <c r="E1975">
        <f t="shared" si="60"/>
        <v>227.46</v>
      </c>
      <c r="F1975" s="2">
        <f>SUMIF(B$2:B1975, B1975, C$2:C1975)</f>
        <v>4092</v>
      </c>
      <c r="G1975" s="2">
        <f>VLOOKUP(F1975,$L$1:$M$4,2,1)</f>
        <v>0.1</v>
      </c>
      <c r="H1975" s="2">
        <f t="shared" si="61"/>
        <v>10.200000000000001</v>
      </c>
    </row>
    <row r="1976" spans="1:8" x14ac:dyDescent="0.25">
      <c r="A1976" s="1">
        <v>41701</v>
      </c>
      <c r="B1976" s="2" t="s">
        <v>13</v>
      </c>
      <c r="C1976">
        <v>69</v>
      </c>
      <c r="D1976">
        <f>VLOOKUP(YEAR($A1976),cennik__2[],2)</f>
        <v>2.23</v>
      </c>
      <c r="E1976">
        <f t="shared" si="60"/>
        <v>153.87</v>
      </c>
      <c r="F1976" s="2">
        <f>SUMIF(B$2:B1976, B1976, C$2:C1976)</f>
        <v>4663</v>
      </c>
      <c r="G1976" s="2">
        <f>VLOOKUP(F1976,$L$1:$M$4,2,1)</f>
        <v>0.1</v>
      </c>
      <c r="H1976" s="2">
        <f t="shared" si="61"/>
        <v>6.9</v>
      </c>
    </row>
    <row r="1977" spans="1:8" x14ac:dyDescent="0.25">
      <c r="A1977" s="1">
        <v>41708</v>
      </c>
      <c r="B1977" s="2" t="s">
        <v>178</v>
      </c>
      <c r="C1977">
        <v>5</v>
      </c>
      <c r="D1977">
        <f>VLOOKUP(YEAR($A1977),cennik__2[],2)</f>
        <v>2.23</v>
      </c>
      <c r="E1977">
        <f t="shared" si="60"/>
        <v>11.15</v>
      </c>
      <c r="F1977" s="2">
        <f>SUMIF(B$2:B1977, B1977, C$2:C1977)</f>
        <v>59</v>
      </c>
      <c r="G1977" s="2">
        <f>VLOOKUP(F1977,$L$1:$M$4,2,1)</f>
        <v>0</v>
      </c>
      <c r="H1977" s="2">
        <f t="shared" si="61"/>
        <v>0</v>
      </c>
    </row>
    <row r="1978" spans="1:8" x14ac:dyDescent="0.25">
      <c r="A1978" s="1">
        <v>41713</v>
      </c>
      <c r="B1978" s="2" t="s">
        <v>72</v>
      </c>
      <c r="C1978">
        <v>146</v>
      </c>
      <c r="D1978">
        <f>VLOOKUP(YEAR($A1978),cennik__2[],2)</f>
        <v>2.23</v>
      </c>
      <c r="E1978">
        <f t="shared" si="60"/>
        <v>325.58</v>
      </c>
      <c r="F1978" s="2">
        <f>SUMIF(B$2:B1978, B1978, C$2:C1978)</f>
        <v>3302</v>
      </c>
      <c r="G1978" s="2">
        <f>VLOOKUP(F1978,$L$1:$M$4,2,1)</f>
        <v>0.1</v>
      </c>
      <c r="H1978" s="2">
        <f t="shared" si="61"/>
        <v>14.600000000000001</v>
      </c>
    </row>
    <row r="1979" spans="1:8" x14ac:dyDescent="0.25">
      <c r="A1979" s="1">
        <v>41714</v>
      </c>
      <c r="B1979" s="2" t="s">
        <v>23</v>
      </c>
      <c r="C1979">
        <v>114</v>
      </c>
      <c r="D1979">
        <f>VLOOKUP(YEAR($A1979),cennik__2[],2)</f>
        <v>2.23</v>
      </c>
      <c r="E1979">
        <f t="shared" si="60"/>
        <v>254.22</v>
      </c>
      <c r="F1979" s="2">
        <f>SUMIF(B$2:B1979, B1979, C$2:C1979)</f>
        <v>1431</v>
      </c>
      <c r="G1979" s="2">
        <f>VLOOKUP(F1979,$L$1:$M$4,2,1)</f>
        <v>0.1</v>
      </c>
      <c r="H1979" s="2">
        <f t="shared" si="61"/>
        <v>11.4</v>
      </c>
    </row>
    <row r="1980" spans="1:8" x14ac:dyDescent="0.25">
      <c r="A1980" s="1">
        <v>41716</v>
      </c>
      <c r="B1980" s="2" t="s">
        <v>17</v>
      </c>
      <c r="C1980">
        <v>265</v>
      </c>
      <c r="D1980">
        <f>VLOOKUP(YEAR($A1980),cennik__2[],2)</f>
        <v>2.23</v>
      </c>
      <c r="E1980">
        <f t="shared" si="60"/>
        <v>590.95000000000005</v>
      </c>
      <c r="F1980" s="2">
        <f>SUMIF(B$2:B1980, B1980, C$2:C1980)</f>
        <v>21873</v>
      </c>
      <c r="G1980" s="2">
        <f>VLOOKUP(F1980,$L$1:$M$4,2,1)</f>
        <v>0.2</v>
      </c>
      <c r="H1980" s="2">
        <f t="shared" si="61"/>
        <v>53</v>
      </c>
    </row>
    <row r="1981" spans="1:8" x14ac:dyDescent="0.25">
      <c r="A1981" s="1">
        <v>41716</v>
      </c>
      <c r="B1981" s="2" t="s">
        <v>131</v>
      </c>
      <c r="C1981">
        <v>1</v>
      </c>
      <c r="D1981">
        <f>VLOOKUP(YEAR($A1981),cennik__2[],2)</f>
        <v>2.23</v>
      </c>
      <c r="E1981">
        <f t="shared" si="60"/>
        <v>2.23</v>
      </c>
      <c r="F1981" s="2">
        <f>SUMIF(B$2:B1981, B1981, C$2:C1981)</f>
        <v>7</v>
      </c>
      <c r="G1981" s="2">
        <f>VLOOKUP(F1981,$L$1:$M$4,2,1)</f>
        <v>0</v>
      </c>
      <c r="H1981" s="2">
        <f t="shared" si="61"/>
        <v>0</v>
      </c>
    </row>
    <row r="1982" spans="1:8" x14ac:dyDescent="0.25">
      <c r="A1982" s="1">
        <v>41719</v>
      </c>
      <c r="B1982" s="2" t="s">
        <v>159</v>
      </c>
      <c r="C1982">
        <v>16</v>
      </c>
      <c r="D1982">
        <f>VLOOKUP(YEAR($A1982),cennik__2[],2)</f>
        <v>2.23</v>
      </c>
      <c r="E1982">
        <f t="shared" si="60"/>
        <v>35.68</v>
      </c>
      <c r="F1982" s="2">
        <f>SUMIF(B$2:B1982, B1982, C$2:C1982)</f>
        <v>31</v>
      </c>
      <c r="G1982" s="2">
        <f>VLOOKUP(F1982,$L$1:$M$4,2,1)</f>
        <v>0</v>
      </c>
      <c r="H1982" s="2">
        <f t="shared" si="61"/>
        <v>0</v>
      </c>
    </row>
    <row r="1983" spans="1:8" x14ac:dyDescent="0.25">
      <c r="A1983" s="1">
        <v>41721</v>
      </c>
      <c r="B1983" s="2" t="s">
        <v>194</v>
      </c>
      <c r="C1983">
        <v>11</v>
      </c>
      <c r="D1983">
        <f>VLOOKUP(YEAR($A1983),cennik__2[],2)</f>
        <v>2.23</v>
      </c>
      <c r="E1983">
        <f t="shared" si="60"/>
        <v>24.53</v>
      </c>
      <c r="F1983" s="2">
        <f>SUMIF(B$2:B1983, B1983, C$2:C1983)</f>
        <v>18</v>
      </c>
      <c r="G1983" s="2">
        <f>VLOOKUP(F1983,$L$1:$M$4,2,1)</f>
        <v>0</v>
      </c>
      <c r="H1983" s="2">
        <f t="shared" si="61"/>
        <v>0</v>
      </c>
    </row>
    <row r="1984" spans="1:8" x14ac:dyDescent="0.25">
      <c r="A1984" s="1">
        <v>41721</v>
      </c>
      <c r="B1984" s="2" t="s">
        <v>25</v>
      </c>
      <c r="C1984">
        <v>118</v>
      </c>
      <c r="D1984">
        <f>VLOOKUP(YEAR($A1984),cennik__2[],2)</f>
        <v>2.23</v>
      </c>
      <c r="E1984">
        <f t="shared" si="60"/>
        <v>263.14</v>
      </c>
      <c r="F1984" s="2">
        <f>SUMIF(B$2:B1984, B1984, C$2:C1984)</f>
        <v>21597</v>
      </c>
      <c r="G1984" s="2">
        <f>VLOOKUP(F1984,$L$1:$M$4,2,1)</f>
        <v>0.2</v>
      </c>
      <c r="H1984" s="2">
        <f t="shared" si="61"/>
        <v>23.6</v>
      </c>
    </row>
    <row r="1985" spans="1:8" x14ac:dyDescent="0.25">
      <c r="A1985" s="1">
        <v>41728</v>
      </c>
      <c r="B1985" s="2" t="s">
        <v>48</v>
      </c>
      <c r="C1985">
        <v>213</v>
      </c>
      <c r="D1985">
        <f>VLOOKUP(YEAR($A1985),cennik__2[],2)</f>
        <v>2.23</v>
      </c>
      <c r="E1985">
        <f t="shared" si="60"/>
        <v>474.99</v>
      </c>
      <c r="F1985" s="2">
        <f>SUMIF(B$2:B1985, B1985, C$2:C1985)</f>
        <v>24440</v>
      </c>
      <c r="G1985" s="2">
        <f>VLOOKUP(F1985,$L$1:$M$4,2,1)</f>
        <v>0.2</v>
      </c>
      <c r="H1985" s="2">
        <f t="shared" si="61"/>
        <v>42.6</v>
      </c>
    </row>
    <row r="1986" spans="1:8" x14ac:dyDescent="0.25">
      <c r="A1986" s="1">
        <v>41732</v>
      </c>
      <c r="B1986" s="2" t="s">
        <v>12</v>
      </c>
      <c r="C1986">
        <v>146</v>
      </c>
      <c r="D1986">
        <f>VLOOKUP(YEAR($A1986),cennik__2[],2)</f>
        <v>2.23</v>
      </c>
      <c r="E1986">
        <f t="shared" ref="E1986:E2049" si="62">C1986*D1986</f>
        <v>325.58</v>
      </c>
      <c r="F1986" s="2">
        <f>SUMIF(B$2:B1986, B1986, C$2:C1986)</f>
        <v>25020</v>
      </c>
      <c r="G1986" s="2">
        <f>VLOOKUP(F1986,$L$1:$M$4,2,1)</f>
        <v>0.2</v>
      </c>
      <c r="H1986" s="2">
        <f t="shared" ref="H1986:H2049" si="63">C1986*G1986</f>
        <v>29.200000000000003</v>
      </c>
    </row>
    <row r="1987" spans="1:8" x14ac:dyDescent="0.25">
      <c r="A1987" s="1">
        <v>41734</v>
      </c>
      <c r="B1987" s="2" t="s">
        <v>127</v>
      </c>
      <c r="C1987">
        <v>6</v>
      </c>
      <c r="D1987">
        <f>VLOOKUP(YEAR($A1987),cennik__2[],2)</f>
        <v>2.23</v>
      </c>
      <c r="E1987">
        <f t="shared" si="62"/>
        <v>13.379999999999999</v>
      </c>
      <c r="F1987" s="2">
        <f>SUMIF(B$2:B1987, B1987, C$2:C1987)</f>
        <v>17</v>
      </c>
      <c r="G1987" s="2">
        <f>VLOOKUP(F1987,$L$1:$M$4,2,1)</f>
        <v>0</v>
      </c>
      <c r="H1987" s="2">
        <f t="shared" si="63"/>
        <v>0</v>
      </c>
    </row>
    <row r="1988" spans="1:8" x14ac:dyDescent="0.25">
      <c r="A1988" s="1">
        <v>41736</v>
      </c>
      <c r="B1988" s="2" t="s">
        <v>48</v>
      </c>
      <c r="C1988">
        <v>392</v>
      </c>
      <c r="D1988">
        <f>VLOOKUP(YEAR($A1988),cennik__2[],2)</f>
        <v>2.23</v>
      </c>
      <c r="E1988">
        <f t="shared" si="62"/>
        <v>874.16</v>
      </c>
      <c r="F1988" s="2">
        <f>SUMIF(B$2:B1988, B1988, C$2:C1988)</f>
        <v>24832</v>
      </c>
      <c r="G1988" s="2">
        <f>VLOOKUP(F1988,$L$1:$M$4,2,1)</f>
        <v>0.2</v>
      </c>
      <c r="H1988" s="2">
        <f t="shared" si="63"/>
        <v>78.400000000000006</v>
      </c>
    </row>
    <row r="1989" spans="1:8" x14ac:dyDescent="0.25">
      <c r="A1989" s="1">
        <v>41736</v>
      </c>
      <c r="B1989" s="2" t="s">
        <v>105</v>
      </c>
      <c r="C1989">
        <v>422</v>
      </c>
      <c r="D1989">
        <f>VLOOKUP(YEAR($A1989),cennik__2[],2)</f>
        <v>2.23</v>
      </c>
      <c r="E1989">
        <f t="shared" si="62"/>
        <v>941.06</v>
      </c>
      <c r="F1989" s="2">
        <f>SUMIF(B$2:B1989, B1989, C$2:C1989)</f>
        <v>6908</v>
      </c>
      <c r="G1989" s="2">
        <f>VLOOKUP(F1989,$L$1:$M$4,2,1)</f>
        <v>0.1</v>
      </c>
      <c r="H1989" s="2">
        <f t="shared" si="63"/>
        <v>42.2</v>
      </c>
    </row>
    <row r="1990" spans="1:8" x14ac:dyDescent="0.25">
      <c r="A1990" s="1">
        <v>41740</v>
      </c>
      <c r="B1990" s="2" t="s">
        <v>25</v>
      </c>
      <c r="C1990">
        <v>474</v>
      </c>
      <c r="D1990">
        <f>VLOOKUP(YEAR($A1990),cennik__2[],2)</f>
        <v>2.23</v>
      </c>
      <c r="E1990">
        <f t="shared" si="62"/>
        <v>1057.02</v>
      </c>
      <c r="F1990" s="2">
        <f>SUMIF(B$2:B1990, B1990, C$2:C1990)</f>
        <v>22071</v>
      </c>
      <c r="G1990" s="2">
        <f>VLOOKUP(F1990,$L$1:$M$4,2,1)</f>
        <v>0.2</v>
      </c>
      <c r="H1990" s="2">
        <f t="shared" si="63"/>
        <v>94.800000000000011</v>
      </c>
    </row>
    <row r="1991" spans="1:8" x14ac:dyDescent="0.25">
      <c r="A1991" s="1">
        <v>41741</v>
      </c>
      <c r="B1991" s="2" t="s">
        <v>58</v>
      </c>
      <c r="C1991">
        <v>166</v>
      </c>
      <c r="D1991">
        <f>VLOOKUP(YEAR($A1991),cennik__2[],2)</f>
        <v>2.23</v>
      </c>
      <c r="E1991">
        <f t="shared" si="62"/>
        <v>370.18</v>
      </c>
      <c r="F1991" s="2">
        <f>SUMIF(B$2:B1991, B1991, C$2:C1991)</f>
        <v>4322</v>
      </c>
      <c r="G1991" s="2">
        <f>VLOOKUP(F1991,$L$1:$M$4,2,1)</f>
        <v>0.1</v>
      </c>
      <c r="H1991" s="2">
        <f t="shared" si="63"/>
        <v>16.600000000000001</v>
      </c>
    </row>
    <row r="1992" spans="1:8" x14ac:dyDescent="0.25">
      <c r="A1992" s="1">
        <v>41743</v>
      </c>
      <c r="B1992" s="2" t="s">
        <v>58</v>
      </c>
      <c r="C1992">
        <v>121</v>
      </c>
      <c r="D1992">
        <f>VLOOKUP(YEAR($A1992),cennik__2[],2)</f>
        <v>2.23</v>
      </c>
      <c r="E1992">
        <f t="shared" si="62"/>
        <v>269.83</v>
      </c>
      <c r="F1992" s="2">
        <f>SUMIF(B$2:B1992, B1992, C$2:C1992)</f>
        <v>4443</v>
      </c>
      <c r="G1992" s="2">
        <f>VLOOKUP(F1992,$L$1:$M$4,2,1)</f>
        <v>0.1</v>
      </c>
      <c r="H1992" s="2">
        <f t="shared" si="63"/>
        <v>12.100000000000001</v>
      </c>
    </row>
    <row r="1993" spans="1:8" x14ac:dyDescent="0.25">
      <c r="A1993" s="1">
        <v>41744</v>
      </c>
      <c r="B1993" s="2" t="s">
        <v>20</v>
      </c>
      <c r="C1993">
        <v>406</v>
      </c>
      <c r="D1993">
        <f>VLOOKUP(YEAR($A1993),cennik__2[],2)</f>
        <v>2.23</v>
      </c>
      <c r="E1993">
        <f t="shared" si="62"/>
        <v>905.38</v>
      </c>
      <c r="F1993" s="2">
        <f>SUMIF(B$2:B1993, B1993, C$2:C1993)</f>
        <v>17592</v>
      </c>
      <c r="G1993" s="2">
        <f>VLOOKUP(F1993,$L$1:$M$4,2,1)</f>
        <v>0.2</v>
      </c>
      <c r="H1993" s="2">
        <f t="shared" si="63"/>
        <v>81.2</v>
      </c>
    </row>
    <row r="1994" spans="1:8" x14ac:dyDescent="0.25">
      <c r="A1994" s="1">
        <v>41746</v>
      </c>
      <c r="B1994" s="2" t="s">
        <v>29</v>
      </c>
      <c r="C1994">
        <v>41</v>
      </c>
      <c r="D1994">
        <f>VLOOKUP(YEAR($A1994),cennik__2[],2)</f>
        <v>2.23</v>
      </c>
      <c r="E1994">
        <f t="shared" si="62"/>
        <v>91.429999999999993</v>
      </c>
      <c r="F1994" s="2">
        <f>SUMIF(B$2:B1994, B1994, C$2:C1994)</f>
        <v>2286</v>
      </c>
      <c r="G1994" s="2">
        <f>VLOOKUP(F1994,$L$1:$M$4,2,1)</f>
        <v>0.1</v>
      </c>
      <c r="H1994" s="2">
        <f t="shared" si="63"/>
        <v>4.1000000000000005</v>
      </c>
    </row>
    <row r="1995" spans="1:8" x14ac:dyDescent="0.25">
      <c r="A1995" s="1">
        <v>41750</v>
      </c>
      <c r="B1995" s="2" t="s">
        <v>53</v>
      </c>
      <c r="C1995">
        <v>254</v>
      </c>
      <c r="D1995">
        <f>VLOOKUP(YEAR($A1995),cennik__2[],2)</f>
        <v>2.23</v>
      </c>
      <c r="E1995">
        <f t="shared" si="62"/>
        <v>566.41999999999996</v>
      </c>
      <c r="F1995" s="2">
        <f>SUMIF(B$2:B1995, B1995, C$2:C1995)</f>
        <v>21355</v>
      </c>
      <c r="G1995" s="2">
        <f>VLOOKUP(F1995,$L$1:$M$4,2,1)</f>
        <v>0.2</v>
      </c>
      <c r="H1995" s="2">
        <f t="shared" si="63"/>
        <v>50.800000000000004</v>
      </c>
    </row>
    <row r="1996" spans="1:8" x14ac:dyDescent="0.25">
      <c r="A1996" s="1">
        <v>41750</v>
      </c>
      <c r="B1996" s="2" t="s">
        <v>12</v>
      </c>
      <c r="C1996">
        <v>246</v>
      </c>
      <c r="D1996">
        <f>VLOOKUP(YEAR($A1996),cennik__2[],2)</f>
        <v>2.23</v>
      </c>
      <c r="E1996">
        <f t="shared" si="62"/>
        <v>548.58000000000004</v>
      </c>
      <c r="F1996" s="2">
        <f>SUMIF(B$2:B1996, B1996, C$2:C1996)</f>
        <v>25266</v>
      </c>
      <c r="G1996" s="2">
        <f>VLOOKUP(F1996,$L$1:$M$4,2,1)</f>
        <v>0.2</v>
      </c>
      <c r="H1996" s="2">
        <f t="shared" si="63"/>
        <v>49.2</v>
      </c>
    </row>
    <row r="1997" spans="1:8" x14ac:dyDescent="0.25">
      <c r="A1997" s="1">
        <v>41755</v>
      </c>
      <c r="B1997" s="2" t="s">
        <v>22</v>
      </c>
      <c r="C1997">
        <v>148</v>
      </c>
      <c r="D1997">
        <f>VLOOKUP(YEAR($A1997),cennik__2[],2)</f>
        <v>2.23</v>
      </c>
      <c r="E1997">
        <f t="shared" si="62"/>
        <v>330.04</v>
      </c>
      <c r="F1997" s="2">
        <f>SUMIF(B$2:B1997, B1997, C$2:C1997)</f>
        <v>4593</v>
      </c>
      <c r="G1997" s="2">
        <f>VLOOKUP(F1997,$L$1:$M$4,2,1)</f>
        <v>0.1</v>
      </c>
      <c r="H1997" s="2">
        <f t="shared" si="63"/>
        <v>14.8</v>
      </c>
    </row>
    <row r="1998" spans="1:8" x14ac:dyDescent="0.25">
      <c r="A1998" s="1">
        <v>41755</v>
      </c>
      <c r="B1998" s="2" t="s">
        <v>8</v>
      </c>
      <c r="C1998">
        <v>365</v>
      </c>
      <c r="D1998">
        <f>VLOOKUP(YEAR($A1998),cennik__2[],2)</f>
        <v>2.23</v>
      </c>
      <c r="E1998">
        <f t="shared" si="62"/>
        <v>813.95</v>
      </c>
      <c r="F1998" s="2">
        <f>SUMIF(B$2:B1998, B1998, C$2:C1998)</f>
        <v>11096</v>
      </c>
      <c r="G1998" s="2">
        <f>VLOOKUP(F1998,$L$1:$M$4,2,1)</f>
        <v>0.2</v>
      </c>
      <c r="H1998" s="2">
        <f t="shared" si="63"/>
        <v>73</v>
      </c>
    </row>
    <row r="1999" spans="1:8" x14ac:dyDescent="0.25">
      <c r="A1999" s="1">
        <v>41756</v>
      </c>
      <c r="B1999" s="2" t="s">
        <v>23</v>
      </c>
      <c r="C1999">
        <v>20</v>
      </c>
      <c r="D1999">
        <f>VLOOKUP(YEAR($A1999),cennik__2[],2)</f>
        <v>2.23</v>
      </c>
      <c r="E1999">
        <f t="shared" si="62"/>
        <v>44.6</v>
      </c>
      <c r="F1999" s="2">
        <f>SUMIF(B$2:B1999, B1999, C$2:C1999)</f>
        <v>1451</v>
      </c>
      <c r="G1999" s="2">
        <f>VLOOKUP(F1999,$L$1:$M$4,2,1)</f>
        <v>0.1</v>
      </c>
      <c r="H1999" s="2">
        <f t="shared" si="63"/>
        <v>2</v>
      </c>
    </row>
    <row r="2000" spans="1:8" x14ac:dyDescent="0.25">
      <c r="A2000" s="1">
        <v>41761</v>
      </c>
      <c r="B2000" s="2" t="s">
        <v>140</v>
      </c>
      <c r="C2000">
        <v>4</v>
      </c>
      <c r="D2000">
        <f>VLOOKUP(YEAR($A2000),cennik__2[],2)</f>
        <v>2.23</v>
      </c>
      <c r="E2000">
        <f t="shared" si="62"/>
        <v>8.92</v>
      </c>
      <c r="F2000" s="2">
        <f>SUMIF(B$2:B2000, B2000, C$2:C2000)</f>
        <v>39</v>
      </c>
      <c r="G2000" s="2">
        <f>VLOOKUP(F2000,$L$1:$M$4,2,1)</f>
        <v>0</v>
      </c>
      <c r="H2000" s="2">
        <f t="shared" si="63"/>
        <v>0</v>
      </c>
    </row>
    <row r="2001" spans="1:8" x14ac:dyDescent="0.25">
      <c r="A2001" s="1">
        <v>41764</v>
      </c>
      <c r="B2001" s="2" t="s">
        <v>48</v>
      </c>
      <c r="C2001">
        <v>215</v>
      </c>
      <c r="D2001">
        <f>VLOOKUP(YEAR($A2001),cennik__2[],2)</f>
        <v>2.23</v>
      </c>
      <c r="E2001">
        <f t="shared" si="62"/>
        <v>479.45</v>
      </c>
      <c r="F2001" s="2">
        <f>SUMIF(B$2:B2001, B2001, C$2:C2001)</f>
        <v>25047</v>
      </c>
      <c r="G2001" s="2">
        <f>VLOOKUP(F2001,$L$1:$M$4,2,1)</f>
        <v>0.2</v>
      </c>
      <c r="H2001" s="2">
        <f t="shared" si="63"/>
        <v>43</v>
      </c>
    </row>
    <row r="2002" spans="1:8" x14ac:dyDescent="0.25">
      <c r="A2002" s="1">
        <v>41766</v>
      </c>
      <c r="B2002" s="2" t="s">
        <v>15</v>
      </c>
      <c r="C2002">
        <v>138</v>
      </c>
      <c r="D2002">
        <f>VLOOKUP(YEAR($A2002),cennik__2[],2)</f>
        <v>2.23</v>
      </c>
      <c r="E2002">
        <f t="shared" si="62"/>
        <v>307.74</v>
      </c>
      <c r="F2002" s="2">
        <f>SUMIF(B$2:B2002, B2002, C$2:C2002)</f>
        <v>4522</v>
      </c>
      <c r="G2002" s="2">
        <f>VLOOKUP(F2002,$L$1:$M$4,2,1)</f>
        <v>0.1</v>
      </c>
      <c r="H2002" s="2">
        <f t="shared" si="63"/>
        <v>13.8</v>
      </c>
    </row>
    <row r="2003" spans="1:8" x14ac:dyDescent="0.25">
      <c r="A2003" s="1">
        <v>41766</v>
      </c>
      <c r="B2003" s="2" t="s">
        <v>10</v>
      </c>
      <c r="C2003">
        <v>496</v>
      </c>
      <c r="D2003">
        <f>VLOOKUP(YEAR($A2003),cennik__2[],2)</f>
        <v>2.23</v>
      </c>
      <c r="E2003">
        <f t="shared" si="62"/>
        <v>1106.08</v>
      </c>
      <c r="F2003" s="2">
        <f>SUMIF(B$2:B2003, B2003, C$2:C2003)</f>
        <v>25284</v>
      </c>
      <c r="G2003" s="2">
        <f>VLOOKUP(F2003,$L$1:$M$4,2,1)</f>
        <v>0.2</v>
      </c>
      <c r="H2003" s="2">
        <f t="shared" si="63"/>
        <v>99.2</v>
      </c>
    </row>
    <row r="2004" spans="1:8" x14ac:dyDescent="0.25">
      <c r="A2004" s="1">
        <v>41767</v>
      </c>
      <c r="B2004" s="2" t="s">
        <v>40</v>
      </c>
      <c r="C2004">
        <v>155</v>
      </c>
      <c r="D2004">
        <f>VLOOKUP(YEAR($A2004),cennik__2[],2)</f>
        <v>2.23</v>
      </c>
      <c r="E2004">
        <f t="shared" si="62"/>
        <v>345.65</v>
      </c>
      <c r="F2004" s="2">
        <f>SUMIF(B$2:B2004, B2004, C$2:C2004)</f>
        <v>4842</v>
      </c>
      <c r="G2004" s="2">
        <f>VLOOKUP(F2004,$L$1:$M$4,2,1)</f>
        <v>0.1</v>
      </c>
      <c r="H2004" s="2">
        <f t="shared" si="63"/>
        <v>15.5</v>
      </c>
    </row>
    <row r="2005" spans="1:8" x14ac:dyDescent="0.25">
      <c r="A2005" s="1">
        <v>41770</v>
      </c>
      <c r="B2005" s="2" t="s">
        <v>27</v>
      </c>
      <c r="C2005">
        <v>386</v>
      </c>
      <c r="D2005">
        <f>VLOOKUP(YEAR($A2005),cennik__2[],2)</f>
        <v>2.23</v>
      </c>
      <c r="E2005">
        <f t="shared" si="62"/>
        <v>860.78</v>
      </c>
      <c r="F2005" s="2">
        <f>SUMIF(B$2:B2005, B2005, C$2:C2005)</f>
        <v>5465</v>
      </c>
      <c r="G2005" s="2">
        <f>VLOOKUP(F2005,$L$1:$M$4,2,1)</f>
        <v>0.1</v>
      </c>
      <c r="H2005" s="2">
        <f t="shared" si="63"/>
        <v>38.6</v>
      </c>
    </row>
    <row r="2006" spans="1:8" x14ac:dyDescent="0.25">
      <c r="A2006" s="1">
        <v>41773</v>
      </c>
      <c r="B2006" s="2" t="s">
        <v>74</v>
      </c>
      <c r="C2006">
        <v>124</v>
      </c>
      <c r="D2006">
        <f>VLOOKUP(YEAR($A2006),cennik__2[],2)</f>
        <v>2.23</v>
      </c>
      <c r="E2006">
        <f t="shared" si="62"/>
        <v>276.52</v>
      </c>
      <c r="F2006" s="2">
        <f>SUMIF(B$2:B2006, B2006, C$2:C2006)</f>
        <v>2905</v>
      </c>
      <c r="G2006" s="2">
        <f>VLOOKUP(F2006,$L$1:$M$4,2,1)</f>
        <v>0.1</v>
      </c>
      <c r="H2006" s="2">
        <f t="shared" si="63"/>
        <v>12.4</v>
      </c>
    </row>
    <row r="2007" spans="1:8" x14ac:dyDescent="0.25">
      <c r="A2007" s="1">
        <v>41774</v>
      </c>
      <c r="B2007" s="2" t="s">
        <v>17</v>
      </c>
      <c r="C2007">
        <v>173</v>
      </c>
      <c r="D2007">
        <f>VLOOKUP(YEAR($A2007),cennik__2[],2)</f>
        <v>2.23</v>
      </c>
      <c r="E2007">
        <f t="shared" si="62"/>
        <v>385.79</v>
      </c>
      <c r="F2007" s="2">
        <f>SUMIF(B$2:B2007, B2007, C$2:C2007)</f>
        <v>22046</v>
      </c>
      <c r="G2007" s="2">
        <f>VLOOKUP(F2007,$L$1:$M$4,2,1)</f>
        <v>0.2</v>
      </c>
      <c r="H2007" s="2">
        <f t="shared" si="63"/>
        <v>34.6</v>
      </c>
    </row>
    <row r="2008" spans="1:8" x14ac:dyDescent="0.25">
      <c r="A2008" s="1">
        <v>41776</v>
      </c>
      <c r="B2008" s="2" t="s">
        <v>38</v>
      </c>
      <c r="C2008">
        <v>161</v>
      </c>
      <c r="D2008">
        <f>VLOOKUP(YEAR($A2008),cennik__2[],2)</f>
        <v>2.23</v>
      </c>
      <c r="E2008">
        <f t="shared" si="62"/>
        <v>359.03</v>
      </c>
      <c r="F2008" s="2">
        <f>SUMIF(B$2:B2008, B2008, C$2:C2008)</f>
        <v>4253</v>
      </c>
      <c r="G2008" s="2">
        <f>VLOOKUP(F2008,$L$1:$M$4,2,1)</f>
        <v>0.1</v>
      </c>
      <c r="H2008" s="2">
        <f t="shared" si="63"/>
        <v>16.100000000000001</v>
      </c>
    </row>
    <row r="2009" spans="1:8" x14ac:dyDescent="0.25">
      <c r="A2009" s="1">
        <v>41778</v>
      </c>
      <c r="B2009" s="2" t="s">
        <v>72</v>
      </c>
      <c r="C2009">
        <v>147</v>
      </c>
      <c r="D2009">
        <f>VLOOKUP(YEAR($A2009),cennik__2[],2)</f>
        <v>2.23</v>
      </c>
      <c r="E2009">
        <f t="shared" si="62"/>
        <v>327.81</v>
      </c>
      <c r="F2009" s="2">
        <f>SUMIF(B$2:B2009, B2009, C$2:C2009)</f>
        <v>3449</v>
      </c>
      <c r="G2009" s="2">
        <f>VLOOKUP(F2009,$L$1:$M$4,2,1)</f>
        <v>0.1</v>
      </c>
      <c r="H2009" s="2">
        <f t="shared" si="63"/>
        <v>14.700000000000001</v>
      </c>
    </row>
    <row r="2010" spans="1:8" x14ac:dyDescent="0.25">
      <c r="A2010" s="1">
        <v>41784</v>
      </c>
      <c r="B2010" s="2" t="s">
        <v>25</v>
      </c>
      <c r="C2010">
        <v>401</v>
      </c>
      <c r="D2010">
        <f>VLOOKUP(YEAR($A2010),cennik__2[],2)</f>
        <v>2.23</v>
      </c>
      <c r="E2010">
        <f t="shared" si="62"/>
        <v>894.23</v>
      </c>
      <c r="F2010" s="2">
        <f>SUMIF(B$2:B2010, B2010, C$2:C2010)</f>
        <v>22472</v>
      </c>
      <c r="G2010" s="2">
        <f>VLOOKUP(F2010,$L$1:$M$4,2,1)</f>
        <v>0.2</v>
      </c>
      <c r="H2010" s="2">
        <f t="shared" si="63"/>
        <v>80.2</v>
      </c>
    </row>
    <row r="2011" spans="1:8" x14ac:dyDescent="0.25">
      <c r="A2011" s="1">
        <v>41784</v>
      </c>
      <c r="B2011" s="2" t="s">
        <v>53</v>
      </c>
      <c r="C2011">
        <v>101</v>
      </c>
      <c r="D2011">
        <f>VLOOKUP(YEAR($A2011),cennik__2[],2)</f>
        <v>2.23</v>
      </c>
      <c r="E2011">
        <f t="shared" si="62"/>
        <v>225.23</v>
      </c>
      <c r="F2011" s="2">
        <f>SUMIF(B$2:B2011, B2011, C$2:C2011)</f>
        <v>21456</v>
      </c>
      <c r="G2011" s="2">
        <f>VLOOKUP(F2011,$L$1:$M$4,2,1)</f>
        <v>0.2</v>
      </c>
      <c r="H2011" s="2">
        <f t="shared" si="63"/>
        <v>20.200000000000003</v>
      </c>
    </row>
    <row r="2012" spans="1:8" x14ac:dyDescent="0.25">
      <c r="A2012" s="1">
        <v>41785</v>
      </c>
      <c r="B2012" s="2" t="s">
        <v>25</v>
      </c>
      <c r="C2012">
        <v>169</v>
      </c>
      <c r="D2012">
        <f>VLOOKUP(YEAR($A2012),cennik__2[],2)</f>
        <v>2.23</v>
      </c>
      <c r="E2012">
        <f t="shared" si="62"/>
        <v>376.87</v>
      </c>
      <c r="F2012" s="2">
        <f>SUMIF(B$2:B2012, B2012, C$2:C2012)</f>
        <v>22641</v>
      </c>
      <c r="G2012" s="2">
        <f>VLOOKUP(F2012,$L$1:$M$4,2,1)</f>
        <v>0.2</v>
      </c>
      <c r="H2012" s="2">
        <f t="shared" si="63"/>
        <v>33.800000000000004</v>
      </c>
    </row>
    <row r="2013" spans="1:8" x14ac:dyDescent="0.25">
      <c r="A2013" s="1">
        <v>41786</v>
      </c>
      <c r="B2013" s="2" t="s">
        <v>17</v>
      </c>
      <c r="C2013">
        <v>324</v>
      </c>
      <c r="D2013">
        <f>VLOOKUP(YEAR($A2013),cennik__2[],2)</f>
        <v>2.23</v>
      </c>
      <c r="E2013">
        <f t="shared" si="62"/>
        <v>722.52</v>
      </c>
      <c r="F2013" s="2">
        <f>SUMIF(B$2:B2013, B2013, C$2:C2013)</f>
        <v>22370</v>
      </c>
      <c r="G2013" s="2">
        <f>VLOOKUP(F2013,$L$1:$M$4,2,1)</f>
        <v>0.2</v>
      </c>
      <c r="H2013" s="2">
        <f t="shared" si="63"/>
        <v>64.8</v>
      </c>
    </row>
    <row r="2014" spans="1:8" x14ac:dyDescent="0.25">
      <c r="A2014" s="1">
        <v>41787</v>
      </c>
      <c r="B2014" s="2" t="s">
        <v>222</v>
      </c>
      <c r="C2014">
        <v>16</v>
      </c>
      <c r="D2014">
        <f>VLOOKUP(YEAR($A2014),cennik__2[],2)</f>
        <v>2.23</v>
      </c>
      <c r="E2014">
        <f t="shared" si="62"/>
        <v>35.68</v>
      </c>
      <c r="F2014" s="2">
        <f>SUMIF(B$2:B2014, B2014, C$2:C2014)</f>
        <v>29</v>
      </c>
      <c r="G2014" s="2">
        <f>VLOOKUP(F2014,$L$1:$M$4,2,1)</f>
        <v>0</v>
      </c>
      <c r="H2014" s="2">
        <f t="shared" si="63"/>
        <v>0</v>
      </c>
    </row>
    <row r="2015" spans="1:8" x14ac:dyDescent="0.25">
      <c r="A2015" s="1">
        <v>41788</v>
      </c>
      <c r="B2015" s="2" t="s">
        <v>74</v>
      </c>
      <c r="C2015">
        <v>194</v>
      </c>
      <c r="D2015">
        <f>VLOOKUP(YEAR($A2015),cennik__2[],2)</f>
        <v>2.23</v>
      </c>
      <c r="E2015">
        <f t="shared" si="62"/>
        <v>432.62</v>
      </c>
      <c r="F2015" s="2">
        <f>SUMIF(B$2:B2015, B2015, C$2:C2015)</f>
        <v>3099</v>
      </c>
      <c r="G2015" s="2">
        <f>VLOOKUP(F2015,$L$1:$M$4,2,1)</f>
        <v>0.1</v>
      </c>
      <c r="H2015" s="2">
        <f t="shared" si="63"/>
        <v>19.400000000000002</v>
      </c>
    </row>
    <row r="2016" spans="1:8" x14ac:dyDescent="0.25">
      <c r="A2016" s="1">
        <v>41789</v>
      </c>
      <c r="B2016" s="2" t="s">
        <v>105</v>
      </c>
      <c r="C2016">
        <v>197</v>
      </c>
      <c r="D2016">
        <f>VLOOKUP(YEAR($A2016),cennik__2[],2)</f>
        <v>2.23</v>
      </c>
      <c r="E2016">
        <f t="shared" si="62"/>
        <v>439.31</v>
      </c>
      <c r="F2016" s="2">
        <f>SUMIF(B$2:B2016, B2016, C$2:C2016)</f>
        <v>7105</v>
      </c>
      <c r="G2016" s="2">
        <f>VLOOKUP(F2016,$L$1:$M$4,2,1)</f>
        <v>0.1</v>
      </c>
      <c r="H2016" s="2">
        <f t="shared" si="63"/>
        <v>19.700000000000003</v>
      </c>
    </row>
    <row r="2017" spans="1:8" x14ac:dyDescent="0.25">
      <c r="A2017" s="1">
        <v>41789</v>
      </c>
      <c r="B2017" s="2" t="s">
        <v>26</v>
      </c>
      <c r="C2017">
        <v>23</v>
      </c>
      <c r="D2017">
        <f>VLOOKUP(YEAR($A2017),cennik__2[],2)</f>
        <v>2.23</v>
      </c>
      <c r="E2017">
        <f t="shared" si="62"/>
        <v>51.29</v>
      </c>
      <c r="F2017" s="2">
        <f>SUMIF(B$2:B2017, B2017, C$2:C2017)</f>
        <v>3799</v>
      </c>
      <c r="G2017" s="2">
        <f>VLOOKUP(F2017,$L$1:$M$4,2,1)</f>
        <v>0.1</v>
      </c>
      <c r="H2017" s="2">
        <f t="shared" si="63"/>
        <v>2.3000000000000003</v>
      </c>
    </row>
    <row r="2018" spans="1:8" x14ac:dyDescent="0.25">
      <c r="A2018" s="1">
        <v>41790</v>
      </c>
      <c r="B2018" s="2" t="s">
        <v>15</v>
      </c>
      <c r="C2018">
        <v>138</v>
      </c>
      <c r="D2018">
        <f>VLOOKUP(YEAR($A2018),cennik__2[],2)</f>
        <v>2.23</v>
      </c>
      <c r="E2018">
        <f t="shared" si="62"/>
        <v>307.74</v>
      </c>
      <c r="F2018" s="2">
        <f>SUMIF(B$2:B2018, B2018, C$2:C2018)</f>
        <v>4660</v>
      </c>
      <c r="G2018" s="2">
        <f>VLOOKUP(F2018,$L$1:$M$4,2,1)</f>
        <v>0.1</v>
      </c>
      <c r="H2018" s="2">
        <f t="shared" si="63"/>
        <v>13.8</v>
      </c>
    </row>
    <row r="2019" spans="1:8" x14ac:dyDescent="0.25">
      <c r="A2019" s="1">
        <v>41791</v>
      </c>
      <c r="B2019" s="2" t="s">
        <v>64</v>
      </c>
      <c r="C2019">
        <v>121</v>
      </c>
      <c r="D2019">
        <f>VLOOKUP(YEAR($A2019),cennik__2[],2)</f>
        <v>2.23</v>
      </c>
      <c r="E2019">
        <f t="shared" si="62"/>
        <v>269.83</v>
      </c>
      <c r="F2019" s="2">
        <f>SUMIF(B$2:B2019, B2019, C$2:C2019)</f>
        <v>3050</v>
      </c>
      <c r="G2019" s="2">
        <f>VLOOKUP(F2019,$L$1:$M$4,2,1)</f>
        <v>0.1</v>
      </c>
      <c r="H2019" s="2">
        <f t="shared" si="63"/>
        <v>12.100000000000001</v>
      </c>
    </row>
    <row r="2020" spans="1:8" x14ac:dyDescent="0.25">
      <c r="A2020" s="1">
        <v>41793</v>
      </c>
      <c r="B2020" s="2" t="s">
        <v>207</v>
      </c>
      <c r="C2020">
        <v>10</v>
      </c>
      <c r="D2020">
        <f>VLOOKUP(YEAR($A2020),cennik__2[],2)</f>
        <v>2.23</v>
      </c>
      <c r="E2020">
        <f t="shared" si="62"/>
        <v>22.3</v>
      </c>
      <c r="F2020" s="2">
        <f>SUMIF(B$2:B2020, B2020, C$2:C2020)</f>
        <v>16</v>
      </c>
      <c r="G2020" s="2">
        <f>VLOOKUP(F2020,$L$1:$M$4,2,1)</f>
        <v>0</v>
      </c>
      <c r="H2020" s="2">
        <f t="shared" si="63"/>
        <v>0</v>
      </c>
    </row>
    <row r="2021" spans="1:8" x14ac:dyDescent="0.25">
      <c r="A2021" s="1">
        <v>41795</v>
      </c>
      <c r="B2021" s="2" t="s">
        <v>133</v>
      </c>
      <c r="C2021">
        <v>9</v>
      </c>
      <c r="D2021">
        <f>VLOOKUP(YEAR($A2021),cennik__2[],2)</f>
        <v>2.23</v>
      </c>
      <c r="E2021">
        <f t="shared" si="62"/>
        <v>20.07</v>
      </c>
      <c r="F2021" s="2">
        <f>SUMIF(B$2:B2021, B2021, C$2:C2021)</f>
        <v>41</v>
      </c>
      <c r="G2021" s="2">
        <f>VLOOKUP(F2021,$L$1:$M$4,2,1)</f>
        <v>0</v>
      </c>
      <c r="H2021" s="2">
        <f t="shared" si="63"/>
        <v>0</v>
      </c>
    </row>
    <row r="2022" spans="1:8" x14ac:dyDescent="0.25">
      <c r="A2022" s="1">
        <v>41798</v>
      </c>
      <c r="B2022" s="2" t="s">
        <v>55</v>
      </c>
      <c r="C2022">
        <v>35</v>
      </c>
      <c r="D2022">
        <f>VLOOKUP(YEAR($A2022),cennik__2[],2)</f>
        <v>2.23</v>
      </c>
      <c r="E2022">
        <f t="shared" si="62"/>
        <v>78.05</v>
      </c>
      <c r="F2022" s="2">
        <f>SUMIF(B$2:B2022, B2022, C$2:C2022)</f>
        <v>5181</v>
      </c>
      <c r="G2022" s="2">
        <f>VLOOKUP(F2022,$L$1:$M$4,2,1)</f>
        <v>0.1</v>
      </c>
      <c r="H2022" s="2">
        <f t="shared" si="63"/>
        <v>3.5</v>
      </c>
    </row>
    <row r="2023" spans="1:8" x14ac:dyDescent="0.25">
      <c r="A2023" s="1">
        <v>41802</v>
      </c>
      <c r="B2023" s="2" t="s">
        <v>38</v>
      </c>
      <c r="C2023">
        <v>154</v>
      </c>
      <c r="D2023">
        <f>VLOOKUP(YEAR($A2023),cennik__2[],2)</f>
        <v>2.23</v>
      </c>
      <c r="E2023">
        <f t="shared" si="62"/>
        <v>343.42</v>
      </c>
      <c r="F2023" s="2">
        <f>SUMIF(B$2:B2023, B2023, C$2:C2023)</f>
        <v>4407</v>
      </c>
      <c r="G2023" s="2">
        <f>VLOOKUP(F2023,$L$1:$M$4,2,1)</f>
        <v>0.1</v>
      </c>
      <c r="H2023" s="2">
        <f t="shared" si="63"/>
        <v>15.4</v>
      </c>
    </row>
    <row r="2024" spans="1:8" x14ac:dyDescent="0.25">
      <c r="A2024" s="1">
        <v>41806</v>
      </c>
      <c r="B2024" s="2" t="s">
        <v>116</v>
      </c>
      <c r="C2024">
        <v>1</v>
      </c>
      <c r="D2024">
        <f>VLOOKUP(YEAR($A2024),cennik__2[],2)</f>
        <v>2.23</v>
      </c>
      <c r="E2024">
        <f t="shared" si="62"/>
        <v>2.23</v>
      </c>
      <c r="F2024" s="2">
        <f>SUMIF(B$2:B2024, B2024, C$2:C2024)</f>
        <v>47</v>
      </c>
      <c r="G2024" s="2">
        <f>VLOOKUP(F2024,$L$1:$M$4,2,1)</f>
        <v>0</v>
      </c>
      <c r="H2024" s="2">
        <f t="shared" si="63"/>
        <v>0</v>
      </c>
    </row>
    <row r="2025" spans="1:8" x14ac:dyDescent="0.25">
      <c r="A2025" s="1">
        <v>41807</v>
      </c>
      <c r="B2025" s="2" t="s">
        <v>17</v>
      </c>
      <c r="C2025">
        <v>249</v>
      </c>
      <c r="D2025">
        <f>VLOOKUP(YEAR($A2025),cennik__2[],2)</f>
        <v>2.23</v>
      </c>
      <c r="E2025">
        <f t="shared" si="62"/>
        <v>555.27</v>
      </c>
      <c r="F2025" s="2">
        <f>SUMIF(B$2:B2025, B2025, C$2:C2025)</f>
        <v>22619</v>
      </c>
      <c r="G2025" s="2">
        <f>VLOOKUP(F2025,$L$1:$M$4,2,1)</f>
        <v>0.2</v>
      </c>
      <c r="H2025" s="2">
        <f t="shared" si="63"/>
        <v>49.800000000000004</v>
      </c>
    </row>
    <row r="2026" spans="1:8" x14ac:dyDescent="0.25">
      <c r="A2026" s="1">
        <v>41807</v>
      </c>
      <c r="B2026" s="2" t="s">
        <v>40</v>
      </c>
      <c r="C2026">
        <v>27</v>
      </c>
      <c r="D2026">
        <f>VLOOKUP(YEAR($A2026),cennik__2[],2)</f>
        <v>2.23</v>
      </c>
      <c r="E2026">
        <f t="shared" si="62"/>
        <v>60.21</v>
      </c>
      <c r="F2026" s="2">
        <f>SUMIF(B$2:B2026, B2026, C$2:C2026)</f>
        <v>4869</v>
      </c>
      <c r="G2026" s="2">
        <f>VLOOKUP(F2026,$L$1:$M$4,2,1)</f>
        <v>0.1</v>
      </c>
      <c r="H2026" s="2">
        <f t="shared" si="63"/>
        <v>2.7</v>
      </c>
    </row>
    <row r="2027" spans="1:8" x14ac:dyDescent="0.25">
      <c r="A2027" s="1">
        <v>41809</v>
      </c>
      <c r="B2027" s="2" t="s">
        <v>15</v>
      </c>
      <c r="C2027">
        <v>167</v>
      </c>
      <c r="D2027">
        <f>VLOOKUP(YEAR($A2027),cennik__2[],2)</f>
        <v>2.23</v>
      </c>
      <c r="E2027">
        <f t="shared" si="62"/>
        <v>372.41</v>
      </c>
      <c r="F2027" s="2">
        <f>SUMIF(B$2:B2027, B2027, C$2:C2027)</f>
        <v>4827</v>
      </c>
      <c r="G2027" s="2">
        <f>VLOOKUP(F2027,$L$1:$M$4,2,1)</f>
        <v>0.1</v>
      </c>
      <c r="H2027" s="2">
        <f t="shared" si="63"/>
        <v>16.7</v>
      </c>
    </row>
    <row r="2028" spans="1:8" x14ac:dyDescent="0.25">
      <c r="A2028" s="1">
        <v>41810</v>
      </c>
      <c r="B2028" s="2" t="s">
        <v>15</v>
      </c>
      <c r="C2028">
        <v>71</v>
      </c>
      <c r="D2028">
        <f>VLOOKUP(YEAR($A2028),cennik__2[],2)</f>
        <v>2.23</v>
      </c>
      <c r="E2028">
        <f t="shared" si="62"/>
        <v>158.33000000000001</v>
      </c>
      <c r="F2028" s="2">
        <f>SUMIF(B$2:B2028, B2028, C$2:C2028)</f>
        <v>4898</v>
      </c>
      <c r="G2028" s="2">
        <f>VLOOKUP(F2028,$L$1:$M$4,2,1)</f>
        <v>0.1</v>
      </c>
      <c r="H2028" s="2">
        <f t="shared" si="63"/>
        <v>7.1000000000000005</v>
      </c>
    </row>
    <row r="2029" spans="1:8" x14ac:dyDescent="0.25">
      <c r="A2029" s="1">
        <v>41810</v>
      </c>
      <c r="B2029" s="2" t="s">
        <v>86</v>
      </c>
      <c r="C2029">
        <v>13</v>
      </c>
      <c r="D2029">
        <f>VLOOKUP(YEAR($A2029),cennik__2[],2)</f>
        <v>2.23</v>
      </c>
      <c r="E2029">
        <f t="shared" si="62"/>
        <v>28.99</v>
      </c>
      <c r="F2029" s="2">
        <f>SUMIF(B$2:B2029, B2029, C$2:C2029)</f>
        <v>16</v>
      </c>
      <c r="G2029" s="2">
        <f>VLOOKUP(F2029,$L$1:$M$4,2,1)</f>
        <v>0</v>
      </c>
      <c r="H2029" s="2">
        <f t="shared" si="63"/>
        <v>0</v>
      </c>
    </row>
    <row r="2030" spans="1:8" x14ac:dyDescent="0.25">
      <c r="A2030" s="1">
        <v>41811</v>
      </c>
      <c r="B2030" s="2" t="s">
        <v>33</v>
      </c>
      <c r="C2030">
        <v>90</v>
      </c>
      <c r="D2030">
        <f>VLOOKUP(YEAR($A2030),cennik__2[],2)</f>
        <v>2.23</v>
      </c>
      <c r="E2030">
        <f t="shared" si="62"/>
        <v>200.7</v>
      </c>
      <c r="F2030" s="2">
        <f>SUMIF(B$2:B2030, B2030, C$2:C2030)</f>
        <v>5120</v>
      </c>
      <c r="G2030" s="2">
        <f>VLOOKUP(F2030,$L$1:$M$4,2,1)</f>
        <v>0.1</v>
      </c>
      <c r="H2030" s="2">
        <f t="shared" si="63"/>
        <v>9</v>
      </c>
    </row>
    <row r="2031" spans="1:8" x14ac:dyDescent="0.25">
      <c r="A2031" s="1">
        <v>41814</v>
      </c>
      <c r="B2031" s="2" t="s">
        <v>12</v>
      </c>
      <c r="C2031">
        <v>106</v>
      </c>
      <c r="D2031">
        <f>VLOOKUP(YEAR($A2031),cennik__2[],2)</f>
        <v>2.23</v>
      </c>
      <c r="E2031">
        <f t="shared" si="62"/>
        <v>236.38</v>
      </c>
      <c r="F2031" s="2">
        <f>SUMIF(B$2:B2031, B2031, C$2:C2031)</f>
        <v>25372</v>
      </c>
      <c r="G2031" s="2">
        <f>VLOOKUP(F2031,$L$1:$M$4,2,1)</f>
        <v>0.2</v>
      </c>
      <c r="H2031" s="2">
        <f t="shared" si="63"/>
        <v>21.200000000000003</v>
      </c>
    </row>
    <row r="2032" spans="1:8" x14ac:dyDescent="0.25">
      <c r="A2032" s="1">
        <v>41815</v>
      </c>
      <c r="B2032" s="2" t="s">
        <v>69</v>
      </c>
      <c r="C2032">
        <v>57</v>
      </c>
      <c r="D2032">
        <f>VLOOKUP(YEAR($A2032),cennik__2[],2)</f>
        <v>2.23</v>
      </c>
      <c r="E2032">
        <f t="shared" si="62"/>
        <v>127.11</v>
      </c>
      <c r="F2032" s="2">
        <f>SUMIF(B$2:B2032, B2032, C$2:C2032)</f>
        <v>3795</v>
      </c>
      <c r="G2032" s="2">
        <f>VLOOKUP(F2032,$L$1:$M$4,2,1)</f>
        <v>0.1</v>
      </c>
      <c r="H2032" s="2">
        <f t="shared" si="63"/>
        <v>5.7</v>
      </c>
    </row>
    <row r="2033" spans="1:8" x14ac:dyDescent="0.25">
      <c r="A2033" s="1">
        <v>41815</v>
      </c>
      <c r="B2033" s="2" t="s">
        <v>21</v>
      </c>
      <c r="C2033">
        <v>59</v>
      </c>
      <c r="D2033">
        <f>VLOOKUP(YEAR($A2033),cennik__2[],2)</f>
        <v>2.23</v>
      </c>
      <c r="E2033">
        <f t="shared" si="62"/>
        <v>131.57</v>
      </c>
      <c r="F2033" s="2">
        <f>SUMIF(B$2:B2033, B2033, C$2:C2033)</f>
        <v>5051</v>
      </c>
      <c r="G2033" s="2">
        <f>VLOOKUP(F2033,$L$1:$M$4,2,1)</f>
        <v>0.1</v>
      </c>
      <c r="H2033" s="2">
        <f t="shared" si="63"/>
        <v>5.9</v>
      </c>
    </row>
    <row r="2034" spans="1:8" x14ac:dyDescent="0.25">
      <c r="A2034" s="1">
        <v>41817</v>
      </c>
      <c r="B2034" s="2" t="s">
        <v>82</v>
      </c>
      <c r="C2034">
        <v>11</v>
      </c>
      <c r="D2034">
        <f>VLOOKUP(YEAR($A2034),cennik__2[],2)</f>
        <v>2.23</v>
      </c>
      <c r="E2034">
        <f t="shared" si="62"/>
        <v>24.53</v>
      </c>
      <c r="F2034" s="2">
        <f>SUMIF(B$2:B2034, B2034, C$2:C2034)</f>
        <v>56</v>
      </c>
      <c r="G2034" s="2">
        <f>VLOOKUP(F2034,$L$1:$M$4,2,1)</f>
        <v>0</v>
      </c>
      <c r="H2034" s="2">
        <f t="shared" si="63"/>
        <v>0</v>
      </c>
    </row>
    <row r="2035" spans="1:8" x14ac:dyDescent="0.25">
      <c r="A2035" s="1">
        <v>41818</v>
      </c>
      <c r="B2035" s="2" t="s">
        <v>105</v>
      </c>
      <c r="C2035">
        <v>361</v>
      </c>
      <c r="D2035">
        <f>VLOOKUP(YEAR($A2035),cennik__2[],2)</f>
        <v>2.23</v>
      </c>
      <c r="E2035">
        <f t="shared" si="62"/>
        <v>805.03</v>
      </c>
      <c r="F2035" s="2">
        <f>SUMIF(B$2:B2035, B2035, C$2:C2035)</f>
        <v>7466</v>
      </c>
      <c r="G2035" s="2">
        <f>VLOOKUP(F2035,$L$1:$M$4,2,1)</f>
        <v>0.1</v>
      </c>
      <c r="H2035" s="2">
        <f t="shared" si="63"/>
        <v>36.1</v>
      </c>
    </row>
    <row r="2036" spans="1:8" x14ac:dyDescent="0.25">
      <c r="A2036" s="1">
        <v>41819</v>
      </c>
      <c r="B2036" s="2" t="s">
        <v>11</v>
      </c>
      <c r="C2036">
        <v>153</v>
      </c>
      <c r="D2036">
        <f>VLOOKUP(YEAR($A2036),cennik__2[],2)</f>
        <v>2.23</v>
      </c>
      <c r="E2036">
        <f t="shared" si="62"/>
        <v>341.19</v>
      </c>
      <c r="F2036" s="2">
        <f>SUMIF(B$2:B2036, B2036, C$2:C2036)</f>
        <v>2982</v>
      </c>
      <c r="G2036" s="2">
        <f>VLOOKUP(F2036,$L$1:$M$4,2,1)</f>
        <v>0.1</v>
      </c>
      <c r="H2036" s="2">
        <f t="shared" si="63"/>
        <v>15.3</v>
      </c>
    </row>
    <row r="2037" spans="1:8" x14ac:dyDescent="0.25">
      <c r="A2037" s="1">
        <v>41820</v>
      </c>
      <c r="B2037" s="2" t="s">
        <v>150</v>
      </c>
      <c r="C2037">
        <v>7</v>
      </c>
      <c r="D2037">
        <f>VLOOKUP(YEAR($A2037),cennik__2[],2)</f>
        <v>2.23</v>
      </c>
      <c r="E2037">
        <f t="shared" si="62"/>
        <v>15.61</v>
      </c>
      <c r="F2037" s="2">
        <f>SUMIF(B$2:B2037, B2037, C$2:C2037)</f>
        <v>35</v>
      </c>
      <c r="G2037" s="2">
        <f>VLOOKUP(F2037,$L$1:$M$4,2,1)</f>
        <v>0</v>
      </c>
      <c r="H2037" s="2">
        <f t="shared" si="63"/>
        <v>0</v>
      </c>
    </row>
    <row r="2038" spans="1:8" x14ac:dyDescent="0.25">
      <c r="A2038" s="1">
        <v>41821</v>
      </c>
      <c r="B2038" s="2" t="s">
        <v>74</v>
      </c>
      <c r="C2038">
        <v>65</v>
      </c>
      <c r="D2038">
        <f>VLOOKUP(YEAR($A2038),cennik__2[],2)</f>
        <v>2.23</v>
      </c>
      <c r="E2038">
        <f t="shared" si="62"/>
        <v>144.94999999999999</v>
      </c>
      <c r="F2038" s="2">
        <f>SUMIF(B$2:B2038, B2038, C$2:C2038)</f>
        <v>3164</v>
      </c>
      <c r="G2038" s="2">
        <f>VLOOKUP(F2038,$L$1:$M$4,2,1)</f>
        <v>0.1</v>
      </c>
      <c r="H2038" s="2">
        <f t="shared" si="63"/>
        <v>6.5</v>
      </c>
    </row>
    <row r="2039" spans="1:8" x14ac:dyDescent="0.25">
      <c r="A2039" s="1">
        <v>41823</v>
      </c>
      <c r="B2039" s="2" t="s">
        <v>12</v>
      </c>
      <c r="C2039">
        <v>409</v>
      </c>
      <c r="D2039">
        <f>VLOOKUP(YEAR($A2039),cennik__2[],2)</f>
        <v>2.23</v>
      </c>
      <c r="E2039">
        <f t="shared" si="62"/>
        <v>912.06999999999994</v>
      </c>
      <c r="F2039" s="2">
        <f>SUMIF(B$2:B2039, B2039, C$2:C2039)</f>
        <v>25781</v>
      </c>
      <c r="G2039" s="2">
        <f>VLOOKUP(F2039,$L$1:$M$4,2,1)</f>
        <v>0.2</v>
      </c>
      <c r="H2039" s="2">
        <f t="shared" si="63"/>
        <v>81.800000000000011</v>
      </c>
    </row>
    <row r="2040" spans="1:8" x14ac:dyDescent="0.25">
      <c r="A2040" s="1">
        <v>41825</v>
      </c>
      <c r="B2040" s="2" t="s">
        <v>66</v>
      </c>
      <c r="C2040">
        <v>63</v>
      </c>
      <c r="D2040">
        <f>VLOOKUP(YEAR($A2040),cennik__2[],2)</f>
        <v>2.23</v>
      </c>
      <c r="E2040">
        <f t="shared" si="62"/>
        <v>140.49</v>
      </c>
      <c r="F2040" s="2">
        <f>SUMIF(B$2:B2040, B2040, C$2:C2040)</f>
        <v>1002</v>
      </c>
      <c r="G2040" s="2">
        <f>VLOOKUP(F2040,$L$1:$M$4,2,1)</f>
        <v>0.1</v>
      </c>
      <c r="H2040" s="2">
        <f t="shared" si="63"/>
        <v>6.3000000000000007</v>
      </c>
    </row>
    <row r="2041" spans="1:8" x14ac:dyDescent="0.25">
      <c r="A2041" s="1">
        <v>41826</v>
      </c>
      <c r="B2041" s="2" t="s">
        <v>10</v>
      </c>
      <c r="C2041">
        <v>441</v>
      </c>
      <c r="D2041">
        <f>VLOOKUP(YEAR($A2041),cennik__2[],2)</f>
        <v>2.23</v>
      </c>
      <c r="E2041">
        <f t="shared" si="62"/>
        <v>983.43</v>
      </c>
      <c r="F2041" s="2">
        <f>SUMIF(B$2:B2041, B2041, C$2:C2041)</f>
        <v>25725</v>
      </c>
      <c r="G2041" s="2">
        <f>VLOOKUP(F2041,$L$1:$M$4,2,1)</f>
        <v>0.2</v>
      </c>
      <c r="H2041" s="2">
        <f t="shared" si="63"/>
        <v>88.2</v>
      </c>
    </row>
    <row r="2042" spans="1:8" x14ac:dyDescent="0.25">
      <c r="A2042" s="1">
        <v>41830</v>
      </c>
      <c r="B2042" s="2" t="s">
        <v>55</v>
      </c>
      <c r="C2042">
        <v>91</v>
      </c>
      <c r="D2042">
        <f>VLOOKUP(YEAR($A2042),cennik__2[],2)</f>
        <v>2.23</v>
      </c>
      <c r="E2042">
        <f t="shared" si="62"/>
        <v>202.93</v>
      </c>
      <c r="F2042" s="2">
        <f>SUMIF(B$2:B2042, B2042, C$2:C2042)</f>
        <v>5272</v>
      </c>
      <c r="G2042" s="2">
        <f>VLOOKUP(F2042,$L$1:$M$4,2,1)</f>
        <v>0.1</v>
      </c>
      <c r="H2042" s="2">
        <f t="shared" si="63"/>
        <v>9.1</v>
      </c>
    </row>
    <row r="2043" spans="1:8" x14ac:dyDescent="0.25">
      <c r="A2043" s="1">
        <v>41831</v>
      </c>
      <c r="B2043" s="2" t="s">
        <v>15</v>
      </c>
      <c r="C2043">
        <v>73</v>
      </c>
      <c r="D2043">
        <f>VLOOKUP(YEAR($A2043),cennik__2[],2)</f>
        <v>2.23</v>
      </c>
      <c r="E2043">
        <f t="shared" si="62"/>
        <v>162.79</v>
      </c>
      <c r="F2043" s="2">
        <f>SUMIF(B$2:B2043, B2043, C$2:C2043)</f>
        <v>4971</v>
      </c>
      <c r="G2043" s="2">
        <f>VLOOKUP(F2043,$L$1:$M$4,2,1)</f>
        <v>0.1</v>
      </c>
      <c r="H2043" s="2">
        <f t="shared" si="63"/>
        <v>7.3000000000000007</v>
      </c>
    </row>
    <row r="2044" spans="1:8" x14ac:dyDescent="0.25">
      <c r="A2044" s="1">
        <v>41832</v>
      </c>
      <c r="B2044" s="2" t="s">
        <v>9</v>
      </c>
      <c r="C2044">
        <v>184</v>
      </c>
      <c r="D2044">
        <f>VLOOKUP(YEAR($A2044),cennik__2[],2)</f>
        <v>2.23</v>
      </c>
      <c r="E2044">
        <f t="shared" si="62"/>
        <v>410.32</v>
      </c>
      <c r="F2044" s="2">
        <f>SUMIF(B$2:B2044, B2044, C$2:C2044)</f>
        <v>4309</v>
      </c>
      <c r="G2044" s="2">
        <f>VLOOKUP(F2044,$L$1:$M$4,2,1)</f>
        <v>0.1</v>
      </c>
      <c r="H2044" s="2">
        <f t="shared" si="63"/>
        <v>18.400000000000002</v>
      </c>
    </row>
    <row r="2045" spans="1:8" x14ac:dyDescent="0.25">
      <c r="A2045" s="1">
        <v>41836</v>
      </c>
      <c r="B2045" s="2" t="s">
        <v>64</v>
      </c>
      <c r="C2045">
        <v>191</v>
      </c>
      <c r="D2045">
        <f>VLOOKUP(YEAR($A2045),cennik__2[],2)</f>
        <v>2.23</v>
      </c>
      <c r="E2045">
        <f t="shared" si="62"/>
        <v>425.93</v>
      </c>
      <c r="F2045" s="2">
        <f>SUMIF(B$2:B2045, B2045, C$2:C2045)</f>
        <v>3241</v>
      </c>
      <c r="G2045" s="2">
        <f>VLOOKUP(F2045,$L$1:$M$4,2,1)</f>
        <v>0.1</v>
      </c>
      <c r="H2045" s="2">
        <f t="shared" si="63"/>
        <v>19.100000000000001</v>
      </c>
    </row>
    <row r="2046" spans="1:8" x14ac:dyDescent="0.25">
      <c r="A2046" s="1">
        <v>41837</v>
      </c>
      <c r="B2046" s="2" t="s">
        <v>20</v>
      </c>
      <c r="C2046">
        <v>371</v>
      </c>
      <c r="D2046">
        <f>VLOOKUP(YEAR($A2046),cennik__2[],2)</f>
        <v>2.23</v>
      </c>
      <c r="E2046">
        <f t="shared" si="62"/>
        <v>827.33</v>
      </c>
      <c r="F2046" s="2">
        <f>SUMIF(B$2:B2046, B2046, C$2:C2046)</f>
        <v>17963</v>
      </c>
      <c r="G2046" s="2">
        <f>VLOOKUP(F2046,$L$1:$M$4,2,1)</f>
        <v>0.2</v>
      </c>
      <c r="H2046" s="2">
        <f t="shared" si="63"/>
        <v>74.2</v>
      </c>
    </row>
    <row r="2047" spans="1:8" x14ac:dyDescent="0.25">
      <c r="A2047" s="1">
        <v>41838</v>
      </c>
      <c r="B2047" s="2" t="s">
        <v>25</v>
      </c>
      <c r="C2047">
        <v>485</v>
      </c>
      <c r="D2047">
        <f>VLOOKUP(YEAR($A2047),cennik__2[],2)</f>
        <v>2.23</v>
      </c>
      <c r="E2047">
        <f t="shared" si="62"/>
        <v>1081.55</v>
      </c>
      <c r="F2047" s="2">
        <f>SUMIF(B$2:B2047, B2047, C$2:C2047)</f>
        <v>23126</v>
      </c>
      <c r="G2047" s="2">
        <f>VLOOKUP(F2047,$L$1:$M$4,2,1)</f>
        <v>0.2</v>
      </c>
      <c r="H2047" s="2">
        <f t="shared" si="63"/>
        <v>97</v>
      </c>
    </row>
    <row r="2048" spans="1:8" x14ac:dyDescent="0.25">
      <c r="A2048" s="1">
        <v>41838</v>
      </c>
      <c r="B2048" s="2" t="s">
        <v>40</v>
      </c>
      <c r="C2048">
        <v>92</v>
      </c>
      <c r="D2048">
        <f>VLOOKUP(YEAR($A2048),cennik__2[],2)</f>
        <v>2.23</v>
      </c>
      <c r="E2048">
        <f t="shared" si="62"/>
        <v>205.16</v>
      </c>
      <c r="F2048" s="2">
        <f>SUMIF(B$2:B2048, B2048, C$2:C2048)</f>
        <v>4961</v>
      </c>
      <c r="G2048" s="2">
        <f>VLOOKUP(F2048,$L$1:$M$4,2,1)</f>
        <v>0.1</v>
      </c>
      <c r="H2048" s="2">
        <f t="shared" si="63"/>
        <v>9.2000000000000011</v>
      </c>
    </row>
    <row r="2049" spans="1:8" x14ac:dyDescent="0.25">
      <c r="A2049" s="1">
        <v>41840</v>
      </c>
      <c r="B2049" s="2" t="s">
        <v>20</v>
      </c>
      <c r="C2049">
        <v>442</v>
      </c>
      <c r="D2049">
        <f>VLOOKUP(YEAR($A2049),cennik__2[],2)</f>
        <v>2.23</v>
      </c>
      <c r="E2049">
        <f t="shared" si="62"/>
        <v>985.66</v>
      </c>
      <c r="F2049" s="2">
        <f>SUMIF(B$2:B2049, B2049, C$2:C2049)</f>
        <v>18405</v>
      </c>
      <c r="G2049" s="2">
        <f>VLOOKUP(F2049,$L$1:$M$4,2,1)</f>
        <v>0.2</v>
      </c>
      <c r="H2049" s="2">
        <f t="shared" si="63"/>
        <v>88.4</v>
      </c>
    </row>
    <row r="2050" spans="1:8" x14ac:dyDescent="0.25">
      <c r="A2050" s="1">
        <v>41841</v>
      </c>
      <c r="B2050" s="2" t="s">
        <v>11</v>
      </c>
      <c r="C2050">
        <v>44</v>
      </c>
      <c r="D2050">
        <f>VLOOKUP(YEAR($A2050),cennik__2[],2)</f>
        <v>2.23</v>
      </c>
      <c r="E2050">
        <f t="shared" ref="E2050:E2113" si="64">C2050*D2050</f>
        <v>98.12</v>
      </c>
      <c r="F2050" s="2">
        <f>SUMIF(B$2:B2050, B2050, C$2:C2050)</f>
        <v>3026</v>
      </c>
      <c r="G2050" s="2">
        <f>VLOOKUP(F2050,$L$1:$M$4,2,1)</f>
        <v>0.1</v>
      </c>
      <c r="H2050" s="2">
        <f t="shared" ref="H2050:H2113" si="65">C2050*G2050</f>
        <v>4.4000000000000004</v>
      </c>
    </row>
    <row r="2051" spans="1:8" x14ac:dyDescent="0.25">
      <c r="A2051" s="1">
        <v>41843</v>
      </c>
      <c r="B2051" s="2" t="s">
        <v>42</v>
      </c>
      <c r="C2051">
        <v>39</v>
      </c>
      <c r="D2051">
        <f>VLOOKUP(YEAR($A2051),cennik__2[],2)</f>
        <v>2.23</v>
      </c>
      <c r="E2051">
        <f t="shared" si="64"/>
        <v>86.97</v>
      </c>
      <c r="F2051" s="2">
        <f>SUMIF(B$2:B2051, B2051, C$2:C2051)</f>
        <v>1995</v>
      </c>
      <c r="G2051" s="2">
        <f>VLOOKUP(F2051,$L$1:$M$4,2,1)</f>
        <v>0.1</v>
      </c>
      <c r="H2051" s="2">
        <f t="shared" si="65"/>
        <v>3.9000000000000004</v>
      </c>
    </row>
    <row r="2052" spans="1:8" x14ac:dyDescent="0.25">
      <c r="A2052" s="1">
        <v>41848</v>
      </c>
      <c r="B2052" s="2" t="s">
        <v>20</v>
      </c>
      <c r="C2052">
        <v>288</v>
      </c>
      <c r="D2052">
        <f>VLOOKUP(YEAR($A2052),cennik__2[],2)</f>
        <v>2.23</v>
      </c>
      <c r="E2052">
        <f t="shared" si="64"/>
        <v>642.24</v>
      </c>
      <c r="F2052" s="2">
        <f>SUMIF(B$2:B2052, B2052, C$2:C2052)</f>
        <v>18693</v>
      </c>
      <c r="G2052" s="2">
        <f>VLOOKUP(F2052,$L$1:$M$4,2,1)</f>
        <v>0.2</v>
      </c>
      <c r="H2052" s="2">
        <f t="shared" si="65"/>
        <v>57.6</v>
      </c>
    </row>
    <row r="2053" spans="1:8" x14ac:dyDescent="0.25">
      <c r="A2053" s="1">
        <v>41848</v>
      </c>
      <c r="B2053" s="2" t="s">
        <v>193</v>
      </c>
      <c r="C2053">
        <v>4</v>
      </c>
      <c r="D2053">
        <f>VLOOKUP(YEAR($A2053),cennik__2[],2)</f>
        <v>2.23</v>
      </c>
      <c r="E2053">
        <f t="shared" si="64"/>
        <v>8.92</v>
      </c>
      <c r="F2053" s="2">
        <f>SUMIF(B$2:B2053, B2053, C$2:C2053)</f>
        <v>21</v>
      </c>
      <c r="G2053" s="2">
        <f>VLOOKUP(F2053,$L$1:$M$4,2,1)</f>
        <v>0</v>
      </c>
      <c r="H2053" s="2">
        <f t="shared" si="65"/>
        <v>0</v>
      </c>
    </row>
    <row r="2054" spans="1:8" x14ac:dyDescent="0.25">
      <c r="A2054" s="1">
        <v>41851</v>
      </c>
      <c r="B2054" s="2" t="s">
        <v>241</v>
      </c>
      <c r="C2054">
        <v>6</v>
      </c>
      <c r="D2054">
        <f>VLOOKUP(YEAR($A2054),cennik__2[],2)</f>
        <v>2.23</v>
      </c>
      <c r="E2054">
        <f t="shared" si="64"/>
        <v>13.379999999999999</v>
      </c>
      <c r="F2054" s="2">
        <f>SUMIF(B$2:B2054, B2054, C$2:C2054)</f>
        <v>6</v>
      </c>
      <c r="G2054" s="2">
        <f>VLOOKUP(F2054,$L$1:$M$4,2,1)</f>
        <v>0</v>
      </c>
      <c r="H2054" s="2">
        <f t="shared" si="65"/>
        <v>0</v>
      </c>
    </row>
    <row r="2055" spans="1:8" x14ac:dyDescent="0.25">
      <c r="A2055" s="1">
        <v>41851</v>
      </c>
      <c r="B2055" s="2" t="s">
        <v>119</v>
      </c>
      <c r="C2055">
        <v>9</v>
      </c>
      <c r="D2055">
        <f>VLOOKUP(YEAR($A2055),cennik__2[],2)</f>
        <v>2.23</v>
      </c>
      <c r="E2055">
        <f t="shared" si="64"/>
        <v>20.07</v>
      </c>
      <c r="F2055" s="2">
        <f>SUMIF(B$2:B2055, B2055, C$2:C2055)</f>
        <v>36</v>
      </c>
      <c r="G2055" s="2">
        <f>VLOOKUP(F2055,$L$1:$M$4,2,1)</f>
        <v>0</v>
      </c>
      <c r="H2055" s="2">
        <f t="shared" si="65"/>
        <v>0</v>
      </c>
    </row>
    <row r="2056" spans="1:8" x14ac:dyDescent="0.25">
      <c r="A2056" s="1">
        <v>41852</v>
      </c>
      <c r="B2056" s="2" t="s">
        <v>40</v>
      </c>
      <c r="C2056">
        <v>178</v>
      </c>
      <c r="D2056">
        <f>VLOOKUP(YEAR($A2056),cennik__2[],2)</f>
        <v>2.23</v>
      </c>
      <c r="E2056">
        <f t="shared" si="64"/>
        <v>396.94</v>
      </c>
      <c r="F2056" s="2">
        <f>SUMIF(B$2:B2056, B2056, C$2:C2056)</f>
        <v>5139</v>
      </c>
      <c r="G2056" s="2">
        <f>VLOOKUP(F2056,$L$1:$M$4,2,1)</f>
        <v>0.1</v>
      </c>
      <c r="H2056" s="2">
        <f t="shared" si="65"/>
        <v>17.8</v>
      </c>
    </row>
    <row r="2057" spans="1:8" x14ac:dyDescent="0.25">
      <c r="A2057" s="1">
        <v>41853</v>
      </c>
      <c r="B2057" s="2" t="s">
        <v>53</v>
      </c>
      <c r="C2057">
        <v>455</v>
      </c>
      <c r="D2057">
        <f>VLOOKUP(YEAR($A2057),cennik__2[],2)</f>
        <v>2.23</v>
      </c>
      <c r="E2057">
        <f t="shared" si="64"/>
        <v>1014.65</v>
      </c>
      <c r="F2057" s="2">
        <f>SUMIF(B$2:B2057, B2057, C$2:C2057)</f>
        <v>21911</v>
      </c>
      <c r="G2057" s="2">
        <f>VLOOKUP(F2057,$L$1:$M$4,2,1)</f>
        <v>0.2</v>
      </c>
      <c r="H2057" s="2">
        <f t="shared" si="65"/>
        <v>91</v>
      </c>
    </row>
    <row r="2058" spans="1:8" x14ac:dyDescent="0.25">
      <c r="A2058" s="1">
        <v>41854</v>
      </c>
      <c r="B2058" s="2" t="s">
        <v>81</v>
      </c>
      <c r="C2058">
        <v>56</v>
      </c>
      <c r="D2058">
        <f>VLOOKUP(YEAR($A2058),cennik__2[],2)</f>
        <v>2.23</v>
      </c>
      <c r="E2058">
        <f t="shared" si="64"/>
        <v>124.88</v>
      </c>
      <c r="F2058" s="2">
        <f>SUMIF(B$2:B2058, B2058, C$2:C2058)</f>
        <v>2123</v>
      </c>
      <c r="G2058" s="2">
        <f>VLOOKUP(F2058,$L$1:$M$4,2,1)</f>
        <v>0.1</v>
      </c>
      <c r="H2058" s="2">
        <f t="shared" si="65"/>
        <v>5.6000000000000005</v>
      </c>
    </row>
    <row r="2059" spans="1:8" x14ac:dyDescent="0.25">
      <c r="A2059" s="1">
        <v>41858</v>
      </c>
      <c r="B2059" s="2" t="s">
        <v>64</v>
      </c>
      <c r="C2059">
        <v>46</v>
      </c>
      <c r="D2059">
        <f>VLOOKUP(YEAR($A2059),cennik__2[],2)</f>
        <v>2.23</v>
      </c>
      <c r="E2059">
        <f t="shared" si="64"/>
        <v>102.58</v>
      </c>
      <c r="F2059" s="2">
        <f>SUMIF(B$2:B2059, B2059, C$2:C2059)</f>
        <v>3287</v>
      </c>
      <c r="G2059" s="2">
        <f>VLOOKUP(F2059,$L$1:$M$4,2,1)</f>
        <v>0.1</v>
      </c>
      <c r="H2059" s="2">
        <f t="shared" si="65"/>
        <v>4.6000000000000005</v>
      </c>
    </row>
    <row r="2060" spans="1:8" x14ac:dyDescent="0.25">
      <c r="A2060" s="1">
        <v>41859</v>
      </c>
      <c r="B2060" s="2" t="s">
        <v>127</v>
      </c>
      <c r="C2060">
        <v>15</v>
      </c>
      <c r="D2060">
        <f>VLOOKUP(YEAR($A2060),cennik__2[],2)</f>
        <v>2.23</v>
      </c>
      <c r="E2060">
        <f t="shared" si="64"/>
        <v>33.450000000000003</v>
      </c>
      <c r="F2060" s="2">
        <f>SUMIF(B$2:B2060, B2060, C$2:C2060)</f>
        <v>32</v>
      </c>
      <c r="G2060" s="2">
        <f>VLOOKUP(F2060,$L$1:$M$4,2,1)</f>
        <v>0</v>
      </c>
      <c r="H2060" s="2">
        <f t="shared" si="65"/>
        <v>0</v>
      </c>
    </row>
    <row r="2061" spans="1:8" x14ac:dyDescent="0.25">
      <c r="A2061" s="1">
        <v>41860</v>
      </c>
      <c r="B2061" s="2" t="s">
        <v>11</v>
      </c>
      <c r="C2061">
        <v>130</v>
      </c>
      <c r="D2061">
        <f>VLOOKUP(YEAR($A2061),cennik__2[],2)</f>
        <v>2.23</v>
      </c>
      <c r="E2061">
        <f t="shared" si="64"/>
        <v>289.89999999999998</v>
      </c>
      <c r="F2061" s="2">
        <f>SUMIF(B$2:B2061, B2061, C$2:C2061)</f>
        <v>3156</v>
      </c>
      <c r="G2061" s="2">
        <f>VLOOKUP(F2061,$L$1:$M$4,2,1)</f>
        <v>0.1</v>
      </c>
      <c r="H2061" s="2">
        <f t="shared" si="65"/>
        <v>13</v>
      </c>
    </row>
    <row r="2062" spans="1:8" x14ac:dyDescent="0.25">
      <c r="A2062" s="1">
        <v>41861</v>
      </c>
      <c r="B2062" s="2" t="s">
        <v>23</v>
      </c>
      <c r="C2062">
        <v>154</v>
      </c>
      <c r="D2062">
        <f>VLOOKUP(YEAR($A2062),cennik__2[],2)</f>
        <v>2.23</v>
      </c>
      <c r="E2062">
        <f t="shared" si="64"/>
        <v>343.42</v>
      </c>
      <c r="F2062" s="2">
        <f>SUMIF(B$2:B2062, B2062, C$2:C2062)</f>
        <v>1605</v>
      </c>
      <c r="G2062" s="2">
        <f>VLOOKUP(F2062,$L$1:$M$4,2,1)</f>
        <v>0.1</v>
      </c>
      <c r="H2062" s="2">
        <f t="shared" si="65"/>
        <v>15.4</v>
      </c>
    </row>
    <row r="2063" spans="1:8" x14ac:dyDescent="0.25">
      <c r="A2063" s="1">
        <v>41861</v>
      </c>
      <c r="B2063" s="2" t="s">
        <v>11</v>
      </c>
      <c r="C2063">
        <v>137</v>
      </c>
      <c r="D2063">
        <f>VLOOKUP(YEAR($A2063),cennik__2[],2)</f>
        <v>2.23</v>
      </c>
      <c r="E2063">
        <f t="shared" si="64"/>
        <v>305.51</v>
      </c>
      <c r="F2063" s="2">
        <f>SUMIF(B$2:B2063, B2063, C$2:C2063)</f>
        <v>3293</v>
      </c>
      <c r="G2063" s="2">
        <f>VLOOKUP(F2063,$L$1:$M$4,2,1)</f>
        <v>0.1</v>
      </c>
      <c r="H2063" s="2">
        <f t="shared" si="65"/>
        <v>13.700000000000001</v>
      </c>
    </row>
    <row r="2064" spans="1:8" x14ac:dyDescent="0.25">
      <c r="A2064" s="1">
        <v>41863</v>
      </c>
      <c r="B2064" s="2" t="s">
        <v>61</v>
      </c>
      <c r="C2064">
        <v>119</v>
      </c>
      <c r="D2064">
        <f>VLOOKUP(YEAR($A2064),cennik__2[],2)</f>
        <v>2.23</v>
      </c>
      <c r="E2064">
        <f t="shared" si="64"/>
        <v>265.37</v>
      </c>
      <c r="F2064" s="2">
        <f>SUMIF(B$2:B2064, B2064, C$2:C2064)</f>
        <v>1097</v>
      </c>
      <c r="G2064" s="2">
        <f>VLOOKUP(F2064,$L$1:$M$4,2,1)</f>
        <v>0.1</v>
      </c>
      <c r="H2064" s="2">
        <f t="shared" si="65"/>
        <v>11.9</v>
      </c>
    </row>
    <row r="2065" spans="1:8" x14ac:dyDescent="0.25">
      <c r="A2065" s="1">
        <v>41863</v>
      </c>
      <c r="B2065" s="2" t="s">
        <v>53</v>
      </c>
      <c r="C2065">
        <v>138</v>
      </c>
      <c r="D2065">
        <f>VLOOKUP(YEAR($A2065),cennik__2[],2)</f>
        <v>2.23</v>
      </c>
      <c r="E2065">
        <f t="shared" si="64"/>
        <v>307.74</v>
      </c>
      <c r="F2065" s="2">
        <f>SUMIF(B$2:B2065, B2065, C$2:C2065)</f>
        <v>22049</v>
      </c>
      <c r="G2065" s="2">
        <f>VLOOKUP(F2065,$L$1:$M$4,2,1)</f>
        <v>0.2</v>
      </c>
      <c r="H2065" s="2">
        <f t="shared" si="65"/>
        <v>27.6</v>
      </c>
    </row>
    <row r="2066" spans="1:8" x14ac:dyDescent="0.25">
      <c r="A2066" s="1">
        <v>41864</v>
      </c>
      <c r="B2066" s="2" t="s">
        <v>53</v>
      </c>
      <c r="C2066">
        <v>303</v>
      </c>
      <c r="D2066">
        <f>VLOOKUP(YEAR($A2066),cennik__2[],2)</f>
        <v>2.23</v>
      </c>
      <c r="E2066">
        <f t="shared" si="64"/>
        <v>675.68999999999994</v>
      </c>
      <c r="F2066" s="2">
        <f>SUMIF(B$2:B2066, B2066, C$2:C2066)</f>
        <v>22352</v>
      </c>
      <c r="G2066" s="2">
        <f>VLOOKUP(F2066,$L$1:$M$4,2,1)</f>
        <v>0.2</v>
      </c>
      <c r="H2066" s="2">
        <f t="shared" si="65"/>
        <v>60.6</v>
      </c>
    </row>
    <row r="2067" spans="1:8" x14ac:dyDescent="0.25">
      <c r="A2067" s="1">
        <v>41866</v>
      </c>
      <c r="B2067" s="2" t="s">
        <v>21</v>
      </c>
      <c r="C2067">
        <v>73</v>
      </c>
      <c r="D2067">
        <f>VLOOKUP(YEAR($A2067),cennik__2[],2)</f>
        <v>2.23</v>
      </c>
      <c r="E2067">
        <f t="shared" si="64"/>
        <v>162.79</v>
      </c>
      <c r="F2067" s="2">
        <f>SUMIF(B$2:B2067, B2067, C$2:C2067)</f>
        <v>5124</v>
      </c>
      <c r="G2067" s="2">
        <f>VLOOKUP(F2067,$L$1:$M$4,2,1)</f>
        <v>0.1</v>
      </c>
      <c r="H2067" s="2">
        <f t="shared" si="65"/>
        <v>7.3000000000000007</v>
      </c>
    </row>
    <row r="2068" spans="1:8" x14ac:dyDescent="0.25">
      <c r="A2068" s="1">
        <v>41868</v>
      </c>
      <c r="B2068" s="2" t="s">
        <v>58</v>
      </c>
      <c r="C2068">
        <v>35</v>
      </c>
      <c r="D2068">
        <f>VLOOKUP(YEAR($A2068),cennik__2[],2)</f>
        <v>2.23</v>
      </c>
      <c r="E2068">
        <f t="shared" si="64"/>
        <v>78.05</v>
      </c>
      <c r="F2068" s="2">
        <f>SUMIF(B$2:B2068, B2068, C$2:C2068)</f>
        <v>4478</v>
      </c>
      <c r="G2068" s="2">
        <f>VLOOKUP(F2068,$L$1:$M$4,2,1)</f>
        <v>0.1</v>
      </c>
      <c r="H2068" s="2">
        <f t="shared" si="65"/>
        <v>3.5</v>
      </c>
    </row>
    <row r="2069" spans="1:8" x14ac:dyDescent="0.25">
      <c r="A2069" s="1">
        <v>41868</v>
      </c>
      <c r="B2069" s="2" t="s">
        <v>17</v>
      </c>
      <c r="C2069">
        <v>435</v>
      </c>
      <c r="D2069">
        <f>VLOOKUP(YEAR($A2069),cennik__2[],2)</f>
        <v>2.23</v>
      </c>
      <c r="E2069">
        <f t="shared" si="64"/>
        <v>970.05</v>
      </c>
      <c r="F2069" s="2">
        <f>SUMIF(B$2:B2069, B2069, C$2:C2069)</f>
        <v>23054</v>
      </c>
      <c r="G2069" s="2">
        <f>VLOOKUP(F2069,$L$1:$M$4,2,1)</f>
        <v>0.2</v>
      </c>
      <c r="H2069" s="2">
        <f t="shared" si="65"/>
        <v>87</v>
      </c>
    </row>
    <row r="2070" spans="1:8" x14ac:dyDescent="0.25">
      <c r="A2070" s="1">
        <v>41871</v>
      </c>
      <c r="B2070" s="2" t="s">
        <v>12</v>
      </c>
      <c r="C2070">
        <v>476</v>
      </c>
      <c r="D2070">
        <f>VLOOKUP(YEAR($A2070),cennik__2[],2)</f>
        <v>2.23</v>
      </c>
      <c r="E2070">
        <f t="shared" si="64"/>
        <v>1061.48</v>
      </c>
      <c r="F2070" s="2">
        <f>SUMIF(B$2:B2070, B2070, C$2:C2070)</f>
        <v>26257</v>
      </c>
      <c r="G2070" s="2">
        <f>VLOOKUP(F2070,$L$1:$M$4,2,1)</f>
        <v>0.2</v>
      </c>
      <c r="H2070" s="2">
        <f t="shared" si="65"/>
        <v>95.2</v>
      </c>
    </row>
    <row r="2071" spans="1:8" x14ac:dyDescent="0.25">
      <c r="A2071" s="1">
        <v>41874</v>
      </c>
      <c r="B2071" s="2" t="s">
        <v>10</v>
      </c>
      <c r="C2071">
        <v>386</v>
      </c>
      <c r="D2071">
        <f>VLOOKUP(YEAR($A2071),cennik__2[],2)</f>
        <v>2.23</v>
      </c>
      <c r="E2071">
        <f t="shared" si="64"/>
        <v>860.78</v>
      </c>
      <c r="F2071" s="2">
        <f>SUMIF(B$2:B2071, B2071, C$2:C2071)</f>
        <v>26111</v>
      </c>
      <c r="G2071" s="2">
        <f>VLOOKUP(F2071,$L$1:$M$4,2,1)</f>
        <v>0.2</v>
      </c>
      <c r="H2071" s="2">
        <f t="shared" si="65"/>
        <v>77.2</v>
      </c>
    </row>
    <row r="2072" spans="1:8" x14ac:dyDescent="0.25">
      <c r="A2072" s="1">
        <v>41877</v>
      </c>
      <c r="B2072" s="2" t="s">
        <v>13</v>
      </c>
      <c r="C2072">
        <v>147</v>
      </c>
      <c r="D2072">
        <f>VLOOKUP(YEAR($A2072),cennik__2[],2)</f>
        <v>2.23</v>
      </c>
      <c r="E2072">
        <f t="shared" si="64"/>
        <v>327.81</v>
      </c>
      <c r="F2072" s="2">
        <f>SUMIF(B$2:B2072, B2072, C$2:C2072)</f>
        <v>4810</v>
      </c>
      <c r="G2072" s="2">
        <f>VLOOKUP(F2072,$L$1:$M$4,2,1)</f>
        <v>0.1</v>
      </c>
      <c r="H2072" s="2">
        <f t="shared" si="65"/>
        <v>14.700000000000001</v>
      </c>
    </row>
    <row r="2073" spans="1:8" x14ac:dyDescent="0.25">
      <c r="A2073" s="1">
        <v>41880</v>
      </c>
      <c r="B2073" s="2" t="s">
        <v>17</v>
      </c>
      <c r="C2073">
        <v>112</v>
      </c>
      <c r="D2073">
        <f>VLOOKUP(YEAR($A2073),cennik__2[],2)</f>
        <v>2.23</v>
      </c>
      <c r="E2073">
        <f t="shared" si="64"/>
        <v>249.76</v>
      </c>
      <c r="F2073" s="2">
        <f>SUMIF(B$2:B2073, B2073, C$2:C2073)</f>
        <v>23166</v>
      </c>
      <c r="G2073" s="2">
        <f>VLOOKUP(F2073,$L$1:$M$4,2,1)</f>
        <v>0.2</v>
      </c>
      <c r="H2073" s="2">
        <f t="shared" si="65"/>
        <v>22.400000000000002</v>
      </c>
    </row>
    <row r="2074" spans="1:8" x14ac:dyDescent="0.25">
      <c r="A2074" s="1">
        <v>41885</v>
      </c>
      <c r="B2074" s="2" t="s">
        <v>64</v>
      </c>
      <c r="C2074">
        <v>156</v>
      </c>
      <c r="D2074">
        <f>VLOOKUP(YEAR($A2074),cennik__2[],2)</f>
        <v>2.23</v>
      </c>
      <c r="E2074">
        <f t="shared" si="64"/>
        <v>347.88</v>
      </c>
      <c r="F2074" s="2">
        <f>SUMIF(B$2:B2074, B2074, C$2:C2074)</f>
        <v>3443</v>
      </c>
      <c r="G2074" s="2">
        <f>VLOOKUP(F2074,$L$1:$M$4,2,1)</f>
        <v>0.1</v>
      </c>
      <c r="H2074" s="2">
        <f t="shared" si="65"/>
        <v>15.600000000000001</v>
      </c>
    </row>
    <row r="2075" spans="1:8" x14ac:dyDescent="0.25">
      <c r="A2075" s="1">
        <v>41886</v>
      </c>
      <c r="B2075" s="2" t="s">
        <v>105</v>
      </c>
      <c r="C2075">
        <v>106</v>
      </c>
      <c r="D2075">
        <f>VLOOKUP(YEAR($A2075),cennik__2[],2)</f>
        <v>2.23</v>
      </c>
      <c r="E2075">
        <f t="shared" si="64"/>
        <v>236.38</v>
      </c>
      <c r="F2075" s="2">
        <f>SUMIF(B$2:B2075, B2075, C$2:C2075)</f>
        <v>7572</v>
      </c>
      <c r="G2075" s="2">
        <f>VLOOKUP(F2075,$L$1:$M$4,2,1)</f>
        <v>0.1</v>
      </c>
      <c r="H2075" s="2">
        <f t="shared" si="65"/>
        <v>10.600000000000001</v>
      </c>
    </row>
    <row r="2076" spans="1:8" x14ac:dyDescent="0.25">
      <c r="A2076" s="1">
        <v>41888</v>
      </c>
      <c r="B2076" s="2" t="s">
        <v>142</v>
      </c>
      <c r="C2076">
        <v>2</v>
      </c>
      <c r="D2076">
        <f>VLOOKUP(YEAR($A2076),cennik__2[],2)</f>
        <v>2.23</v>
      </c>
      <c r="E2076">
        <f t="shared" si="64"/>
        <v>4.46</v>
      </c>
      <c r="F2076" s="2">
        <f>SUMIF(B$2:B2076, B2076, C$2:C2076)</f>
        <v>20</v>
      </c>
      <c r="G2076" s="2">
        <f>VLOOKUP(F2076,$L$1:$M$4,2,1)</f>
        <v>0</v>
      </c>
      <c r="H2076" s="2">
        <f t="shared" si="65"/>
        <v>0</v>
      </c>
    </row>
    <row r="2077" spans="1:8" x14ac:dyDescent="0.25">
      <c r="A2077" s="1">
        <v>41888</v>
      </c>
      <c r="B2077" s="2" t="s">
        <v>89</v>
      </c>
      <c r="C2077">
        <v>19</v>
      </c>
      <c r="D2077">
        <f>VLOOKUP(YEAR($A2077),cennik__2[],2)</f>
        <v>2.23</v>
      </c>
      <c r="E2077">
        <f t="shared" si="64"/>
        <v>42.37</v>
      </c>
      <c r="F2077" s="2">
        <f>SUMIF(B$2:B2077, B2077, C$2:C2077)</f>
        <v>56</v>
      </c>
      <c r="G2077" s="2">
        <f>VLOOKUP(F2077,$L$1:$M$4,2,1)</f>
        <v>0</v>
      </c>
      <c r="H2077" s="2">
        <f t="shared" si="65"/>
        <v>0</v>
      </c>
    </row>
    <row r="2078" spans="1:8" x14ac:dyDescent="0.25">
      <c r="A2078" s="1">
        <v>41889</v>
      </c>
      <c r="B2078" s="2" t="s">
        <v>62</v>
      </c>
      <c r="C2078">
        <v>18</v>
      </c>
      <c r="D2078">
        <f>VLOOKUP(YEAR($A2078),cennik__2[],2)</f>
        <v>2.23</v>
      </c>
      <c r="E2078">
        <f t="shared" si="64"/>
        <v>40.14</v>
      </c>
      <c r="F2078" s="2">
        <f>SUMIF(B$2:B2078, B2078, C$2:C2078)</f>
        <v>36</v>
      </c>
      <c r="G2078" s="2">
        <f>VLOOKUP(F2078,$L$1:$M$4,2,1)</f>
        <v>0</v>
      </c>
      <c r="H2078" s="2">
        <f t="shared" si="65"/>
        <v>0</v>
      </c>
    </row>
    <row r="2079" spans="1:8" x14ac:dyDescent="0.25">
      <c r="A2079" s="1">
        <v>41892</v>
      </c>
      <c r="B2079" s="2" t="s">
        <v>105</v>
      </c>
      <c r="C2079">
        <v>332</v>
      </c>
      <c r="D2079">
        <f>VLOOKUP(YEAR($A2079),cennik__2[],2)</f>
        <v>2.23</v>
      </c>
      <c r="E2079">
        <f t="shared" si="64"/>
        <v>740.36</v>
      </c>
      <c r="F2079" s="2">
        <f>SUMIF(B$2:B2079, B2079, C$2:C2079)</f>
        <v>7904</v>
      </c>
      <c r="G2079" s="2">
        <f>VLOOKUP(F2079,$L$1:$M$4,2,1)</f>
        <v>0.1</v>
      </c>
      <c r="H2079" s="2">
        <f t="shared" si="65"/>
        <v>33.200000000000003</v>
      </c>
    </row>
    <row r="2080" spans="1:8" x14ac:dyDescent="0.25">
      <c r="A2080" s="1">
        <v>41893</v>
      </c>
      <c r="B2080" s="2" t="s">
        <v>113</v>
      </c>
      <c r="C2080">
        <v>1</v>
      </c>
      <c r="D2080">
        <f>VLOOKUP(YEAR($A2080),cennik__2[],2)</f>
        <v>2.23</v>
      </c>
      <c r="E2080">
        <f t="shared" si="64"/>
        <v>2.23</v>
      </c>
      <c r="F2080" s="2">
        <f>SUMIF(B$2:B2080, B2080, C$2:C2080)</f>
        <v>18</v>
      </c>
      <c r="G2080" s="2">
        <f>VLOOKUP(F2080,$L$1:$M$4,2,1)</f>
        <v>0</v>
      </c>
      <c r="H2080" s="2">
        <f t="shared" si="65"/>
        <v>0</v>
      </c>
    </row>
    <row r="2081" spans="1:8" x14ac:dyDescent="0.25">
      <c r="A2081" s="1">
        <v>41894</v>
      </c>
      <c r="B2081" s="2" t="s">
        <v>20</v>
      </c>
      <c r="C2081">
        <v>438</v>
      </c>
      <c r="D2081">
        <f>VLOOKUP(YEAR($A2081),cennik__2[],2)</f>
        <v>2.23</v>
      </c>
      <c r="E2081">
        <f t="shared" si="64"/>
        <v>976.74</v>
      </c>
      <c r="F2081" s="2">
        <f>SUMIF(B$2:B2081, B2081, C$2:C2081)</f>
        <v>19131</v>
      </c>
      <c r="G2081" s="2">
        <f>VLOOKUP(F2081,$L$1:$M$4,2,1)</f>
        <v>0.2</v>
      </c>
      <c r="H2081" s="2">
        <f t="shared" si="65"/>
        <v>87.600000000000009</v>
      </c>
    </row>
    <row r="2082" spans="1:8" x14ac:dyDescent="0.25">
      <c r="A2082" s="1">
        <v>41895</v>
      </c>
      <c r="B2082" s="2" t="s">
        <v>22</v>
      </c>
      <c r="C2082">
        <v>25</v>
      </c>
      <c r="D2082">
        <f>VLOOKUP(YEAR($A2082),cennik__2[],2)</f>
        <v>2.23</v>
      </c>
      <c r="E2082">
        <f t="shared" si="64"/>
        <v>55.75</v>
      </c>
      <c r="F2082" s="2">
        <f>SUMIF(B$2:B2082, B2082, C$2:C2082)</f>
        <v>4618</v>
      </c>
      <c r="G2082" s="2">
        <f>VLOOKUP(F2082,$L$1:$M$4,2,1)</f>
        <v>0.1</v>
      </c>
      <c r="H2082" s="2">
        <f t="shared" si="65"/>
        <v>2.5</v>
      </c>
    </row>
    <row r="2083" spans="1:8" x14ac:dyDescent="0.25">
      <c r="A2083" s="1">
        <v>41897</v>
      </c>
      <c r="B2083" s="2" t="s">
        <v>17</v>
      </c>
      <c r="C2083">
        <v>220</v>
      </c>
      <c r="D2083">
        <f>VLOOKUP(YEAR($A2083),cennik__2[],2)</f>
        <v>2.23</v>
      </c>
      <c r="E2083">
        <f t="shared" si="64"/>
        <v>490.6</v>
      </c>
      <c r="F2083" s="2">
        <f>SUMIF(B$2:B2083, B2083, C$2:C2083)</f>
        <v>23386</v>
      </c>
      <c r="G2083" s="2">
        <f>VLOOKUP(F2083,$L$1:$M$4,2,1)</f>
        <v>0.2</v>
      </c>
      <c r="H2083" s="2">
        <f t="shared" si="65"/>
        <v>44</v>
      </c>
    </row>
    <row r="2084" spans="1:8" x14ac:dyDescent="0.25">
      <c r="A2084" s="1">
        <v>41897</v>
      </c>
      <c r="B2084" s="2" t="s">
        <v>42</v>
      </c>
      <c r="C2084">
        <v>47</v>
      </c>
      <c r="D2084">
        <f>VLOOKUP(YEAR($A2084),cennik__2[],2)</f>
        <v>2.23</v>
      </c>
      <c r="E2084">
        <f t="shared" si="64"/>
        <v>104.81</v>
      </c>
      <c r="F2084" s="2">
        <f>SUMIF(B$2:B2084, B2084, C$2:C2084)</f>
        <v>2042</v>
      </c>
      <c r="G2084" s="2">
        <f>VLOOKUP(F2084,$L$1:$M$4,2,1)</f>
        <v>0.1</v>
      </c>
      <c r="H2084" s="2">
        <f t="shared" si="65"/>
        <v>4.7</v>
      </c>
    </row>
    <row r="2085" spans="1:8" x14ac:dyDescent="0.25">
      <c r="A2085" s="1">
        <v>41897</v>
      </c>
      <c r="B2085" s="2" t="s">
        <v>242</v>
      </c>
      <c r="C2085">
        <v>1</v>
      </c>
      <c r="D2085">
        <f>VLOOKUP(YEAR($A2085),cennik__2[],2)</f>
        <v>2.23</v>
      </c>
      <c r="E2085">
        <f t="shared" si="64"/>
        <v>2.23</v>
      </c>
      <c r="F2085" s="2">
        <f>SUMIF(B$2:B2085, B2085, C$2:C2085)</f>
        <v>1</v>
      </c>
      <c r="G2085" s="2">
        <f>VLOOKUP(F2085,$L$1:$M$4,2,1)</f>
        <v>0</v>
      </c>
      <c r="H2085" s="2">
        <f t="shared" si="65"/>
        <v>0</v>
      </c>
    </row>
    <row r="2086" spans="1:8" x14ac:dyDescent="0.25">
      <c r="A2086" s="1">
        <v>41898</v>
      </c>
      <c r="B2086" s="2" t="s">
        <v>189</v>
      </c>
      <c r="C2086">
        <v>14</v>
      </c>
      <c r="D2086">
        <f>VLOOKUP(YEAR($A2086),cennik__2[],2)</f>
        <v>2.23</v>
      </c>
      <c r="E2086">
        <f t="shared" si="64"/>
        <v>31.22</v>
      </c>
      <c r="F2086" s="2">
        <f>SUMIF(B$2:B2086, B2086, C$2:C2086)</f>
        <v>29</v>
      </c>
      <c r="G2086" s="2">
        <f>VLOOKUP(F2086,$L$1:$M$4,2,1)</f>
        <v>0</v>
      </c>
      <c r="H2086" s="2">
        <f t="shared" si="65"/>
        <v>0</v>
      </c>
    </row>
    <row r="2087" spans="1:8" x14ac:dyDescent="0.25">
      <c r="A2087" s="1">
        <v>41899</v>
      </c>
      <c r="B2087" s="2" t="s">
        <v>12</v>
      </c>
      <c r="C2087">
        <v>132</v>
      </c>
      <c r="D2087">
        <f>VLOOKUP(YEAR($A2087),cennik__2[],2)</f>
        <v>2.23</v>
      </c>
      <c r="E2087">
        <f t="shared" si="64"/>
        <v>294.36</v>
      </c>
      <c r="F2087" s="2">
        <f>SUMIF(B$2:B2087, B2087, C$2:C2087)</f>
        <v>26389</v>
      </c>
      <c r="G2087" s="2">
        <f>VLOOKUP(F2087,$L$1:$M$4,2,1)</f>
        <v>0.2</v>
      </c>
      <c r="H2087" s="2">
        <f t="shared" si="65"/>
        <v>26.400000000000002</v>
      </c>
    </row>
    <row r="2088" spans="1:8" x14ac:dyDescent="0.25">
      <c r="A2088" s="1">
        <v>41904</v>
      </c>
      <c r="B2088" s="2" t="s">
        <v>149</v>
      </c>
      <c r="C2088">
        <v>18</v>
      </c>
      <c r="D2088">
        <f>VLOOKUP(YEAR($A2088),cennik__2[],2)</f>
        <v>2.23</v>
      </c>
      <c r="E2088">
        <f t="shared" si="64"/>
        <v>40.14</v>
      </c>
      <c r="F2088" s="2">
        <f>SUMIF(B$2:B2088, B2088, C$2:C2088)</f>
        <v>50</v>
      </c>
      <c r="G2088" s="2">
        <f>VLOOKUP(F2088,$L$1:$M$4,2,1)</f>
        <v>0</v>
      </c>
      <c r="H2088" s="2">
        <f t="shared" si="65"/>
        <v>0</v>
      </c>
    </row>
    <row r="2089" spans="1:8" x14ac:dyDescent="0.25">
      <c r="A2089" s="1">
        <v>41906</v>
      </c>
      <c r="B2089" s="2" t="s">
        <v>12</v>
      </c>
      <c r="C2089">
        <v>266</v>
      </c>
      <c r="D2089">
        <f>VLOOKUP(YEAR($A2089),cennik__2[],2)</f>
        <v>2.23</v>
      </c>
      <c r="E2089">
        <f t="shared" si="64"/>
        <v>593.17999999999995</v>
      </c>
      <c r="F2089" s="2">
        <f>SUMIF(B$2:B2089, B2089, C$2:C2089)</f>
        <v>26655</v>
      </c>
      <c r="G2089" s="2">
        <f>VLOOKUP(F2089,$L$1:$M$4,2,1)</f>
        <v>0.2</v>
      </c>
      <c r="H2089" s="2">
        <f t="shared" si="65"/>
        <v>53.2</v>
      </c>
    </row>
    <row r="2090" spans="1:8" x14ac:dyDescent="0.25">
      <c r="A2090" s="1">
        <v>41907</v>
      </c>
      <c r="B2090" s="2" t="s">
        <v>11</v>
      </c>
      <c r="C2090">
        <v>30</v>
      </c>
      <c r="D2090">
        <f>VLOOKUP(YEAR($A2090),cennik__2[],2)</f>
        <v>2.23</v>
      </c>
      <c r="E2090">
        <f t="shared" si="64"/>
        <v>66.900000000000006</v>
      </c>
      <c r="F2090" s="2">
        <f>SUMIF(B$2:B2090, B2090, C$2:C2090)</f>
        <v>3323</v>
      </c>
      <c r="G2090" s="2">
        <f>VLOOKUP(F2090,$L$1:$M$4,2,1)</f>
        <v>0.1</v>
      </c>
      <c r="H2090" s="2">
        <f t="shared" si="65"/>
        <v>3</v>
      </c>
    </row>
    <row r="2091" spans="1:8" x14ac:dyDescent="0.25">
      <c r="A2091" s="1">
        <v>41909</v>
      </c>
      <c r="B2091" s="2" t="s">
        <v>48</v>
      </c>
      <c r="C2091">
        <v>452</v>
      </c>
      <c r="D2091">
        <f>VLOOKUP(YEAR($A2091),cennik__2[],2)</f>
        <v>2.23</v>
      </c>
      <c r="E2091">
        <f t="shared" si="64"/>
        <v>1007.96</v>
      </c>
      <c r="F2091" s="2">
        <f>SUMIF(B$2:B2091, B2091, C$2:C2091)</f>
        <v>25499</v>
      </c>
      <c r="G2091" s="2">
        <f>VLOOKUP(F2091,$L$1:$M$4,2,1)</f>
        <v>0.2</v>
      </c>
      <c r="H2091" s="2">
        <f t="shared" si="65"/>
        <v>90.4</v>
      </c>
    </row>
    <row r="2092" spans="1:8" x14ac:dyDescent="0.25">
      <c r="A2092" s="1">
        <v>41911</v>
      </c>
      <c r="B2092" s="2" t="s">
        <v>8</v>
      </c>
      <c r="C2092">
        <v>306</v>
      </c>
      <c r="D2092">
        <f>VLOOKUP(YEAR($A2092),cennik__2[],2)</f>
        <v>2.23</v>
      </c>
      <c r="E2092">
        <f t="shared" si="64"/>
        <v>682.38</v>
      </c>
      <c r="F2092" s="2">
        <f>SUMIF(B$2:B2092, B2092, C$2:C2092)</f>
        <v>11402</v>
      </c>
      <c r="G2092" s="2">
        <f>VLOOKUP(F2092,$L$1:$M$4,2,1)</f>
        <v>0.2</v>
      </c>
      <c r="H2092" s="2">
        <f t="shared" si="65"/>
        <v>61.2</v>
      </c>
    </row>
    <row r="2093" spans="1:8" x14ac:dyDescent="0.25">
      <c r="A2093" s="1">
        <v>41912</v>
      </c>
      <c r="B2093" s="2" t="s">
        <v>64</v>
      </c>
      <c r="C2093">
        <v>98</v>
      </c>
      <c r="D2093">
        <f>VLOOKUP(YEAR($A2093),cennik__2[],2)</f>
        <v>2.23</v>
      </c>
      <c r="E2093">
        <f t="shared" si="64"/>
        <v>218.54</v>
      </c>
      <c r="F2093" s="2">
        <f>SUMIF(B$2:B2093, B2093, C$2:C2093)</f>
        <v>3541</v>
      </c>
      <c r="G2093" s="2">
        <f>VLOOKUP(F2093,$L$1:$M$4,2,1)</f>
        <v>0.1</v>
      </c>
      <c r="H2093" s="2">
        <f t="shared" si="65"/>
        <v>9.8000000000000007</v>
      </c>
    </row>
    <row r="2094" spans="1:8" x14ac:dyDescent="0.25">
      <c r="A2094" s="1">
        <v>41913</v>
      </c>
      <c r="B2094" s="2" t="s">
        <v>61</v>
      </c>
      <c r="C2094">
        <v>110</v>
      </c>
      <c r="D2094">
        <f>VLOOKUP(YEAR($A2094),cennik__2[],2)</f>
        <v>2.23</v>
      </c>
      <c r="E2094">
        <f t="shared" si="64"/>
        <v>245.3</v>
      </c>
      <c r="F2094" s="2">
        <f>SUMIF(B$2:B2094, B2094, C$2:C2094)</f>
        <v>1207</v>
      </c>
      <c r="G2094" s="2">
        <f>VLOOKUP(F2094,$L$1:$M$4,2,1)</f>
        <v>0.1</v>
      </c>
      <c r="H2094" s="2">
        <f t="shared" si="65"/>
        <v>11</v>
      </c>
    </row>
    <row r="2095" spans="1:8" x14ac:dyDescent="0.25">
      <c r="A2095" s="1">
        <v>41913</v>
      </c>
      <c r="B2095" s="2" t="s">
        <v>11</v>
      </c>
      <c r="C2095">
        <v>57</v>
      </c>
      <c r="D2095">
        <f>VLOOKUP(YEAR($A2095),cennik__2[],2)</f>
        <v>2.23</v>
      </c>
      <c r="E2095">
        <f t="shared" si="64"/>
        <v>127.11</v>
      </c>
      <c r="F2095" s="2">
        <f>SUMIF(B$2:B2095, B2095, C$2:C2095)</f>
        <v>3380</v>
      </c>
      <c r="G2095" s="2">
        <f>VLOOKUP(F2095,$L$1:$M$4,2,1)</f>
        <v>0.1</v>
      </c>
      <c r="H2095" s="2">
        <f t="shared" si="65"/>
        <v>5.7</v>
      </c>
    </row>
    <row r="2096" spans="1:8" x14ac:dyDescent="0.25">
      <c r="A2096" s="1">
        <v>41913</v>
      </c>
      <c r="B2096" s="2" t="s">
        <v>160</v>
      </c>
      <c r="C2096">
        <v>16</v>
      </c>
      <c r="D2096">
        <f>VLOOKUP(YEAR($A2096),cennik__2[],2)</f>
        <v>2.23</v>
      </c>
      <c r="E2096">
        <f t="shared" si="64"/>
        <v>35.68</v>
      </c>
      <c r="F2096" s="2">
        <f>SUMIF(B$2:B2096, B2096, C$2:C2096)</f>
        <v>20</v>
      </c>
      <c r="G2096" s="2">
        <f>VLOOKUP(F2096,$L$1:$M$4,2,1)</f>
        <v>0</v>
      </c>
      <c r="H2096" s="2">
        <f t="shared" si="65"/>
        <v>0</v>
      </c>
    </row>
    <row r="2097" spans="1:8" x14ac:dyDescent="0.25">
      <c r="A2097" s="1">
        <v>41916</v>
      </c>
      <c r="B2097" s="2" t="s">
        <v>107</v>
      </c>
      <c r="C2097">
        <v>5</v>
      </c>
      <c r="D2097">
        <f>VLOOKUP(YEAR($A2097),cennik__2[],2)</f>
        <v>2.23</v>
      </c>
      <c r="E2097">
        <f t="shared" si="64"/>
        <v>11.15</v>
      </c>
      <c r="F2097" s="2">
        <f>SUMIF(B$2:B2097, B2097, C$2:C2097)</f>
        <v>28</v>
      </c>
      <c r="G2097" s="2">
        <f>VLOOKUP(F2097,$L$1:$M$4,2,1)</f>
        <v>0</v>
      </c>
      <c r="H2097" s="2">
        <f t="shared" si="65"/>
        <v>0</v>
      </c>
    </row>
    <row r="2098" spans="1:8" x14ac:dyDescent="0.25">
      <c r="A2098" s="1">
        <v>41919</v>
      </c>
      <c r="B2098" s="2" t="s">
        <v>25</v>
      </c>
      <c r="C2098">
        <v>433</v>
      </c>
      <c r="D2098">
        <f>VLOOKUP(YEAR($A2098),cennik__2[],2)</f>
        <v>2.23</v>
      </c>
      <c r="E2098">
        <f t="shared" si="64"/>
        <v>965.59</v>
      </c>
      <c r="F2098" s="2">
        <f>SUMIF(B$2:B2098, B2098, C$2:C2098)</f>
        <v>23559</v>
      </c>
      <c r="G2098" s="2">
        <f>VLOOKUP(F2098,$L$1:$M$4,2,1)</f>
        <v>0.2</v>
      </c>
      <c r="H2098" s="2">
        <f t="shared" si="65"/>
        <v>86.600000000000009</v>
      </c>
    </row>
    <row r="2099" spans="1:8" x14ac:dyDescent="0.25">
      <c r="A2099" s="1">
        <v>41920</v>
      </c>
      <c r="B2099" s="2" t="s">
        <v>72</v>
      </c>
      <c r="C2099">
        <v>180</v>
      </c>
      <c r="D2099">
        <f>VLOOKUP(YEAR($A2099),cennik__2[],2)</f>
        <v>2.23</v>
      </c>
      <c r="E2099">
        <f t="shared" si="64"/>
        <v>401.4</v>
      </c>
      <c r="F2099" s="2">
        <f>SUMIF(B$2:B2099, B2099, C$2:C2099)</f>
        <v>3629</v>
      </c>
      <c r="G2099" s="2">
        <f>VLOOKUP(F2099,$L$1:$M$4,2,1)</f>
        <v>0.1</v>
      </c>
      <c r="H2099" s="2">
        <f t="shared" si="65"/>
        <v>18</v>
      </c>
    </row>
    <row r="2100" spans="1:8" x14ac:dyDescent="0.25">
      <c r="A2100" s="1">
        <v>41920</v>
      </c>
      <c r="B2100" s="2" t="s">
        <v>25</v>
      </c>
      <c r="C2100">
        <v>381</v>
      </c>
      <c r="D2100">
        <f>VLOOKUP(YEAR($A2100),cennik__2[],2)</f>
        <v>2.23</v>
      </c>
      <c r="E2100">
        <f t="shared" si="64"/>
        <v>849.63</v>
      </c>
      <c r="F2100" s="2">
        <f>SUMIF(B$2:B2100, B2100, C$2:C2100)</f>
        <v>23940</v>
      </c>
      <c r="G2100" s="2">
        <f>VLOOKUP(F2100,$L$1:$M$4,2,1)</f>
        <v>0.2</v>
      </c>
      <c r="H2100" s="2">
        <f t="shared" si="65"/>
        <v>76.2</v>
      </c>
    </row>
    <row r="2101" spans="1:8" x14ac:dyDescent="0.25">
      <c r="A2101" s="1">
        <v>41921</v>
      </c>
      <c r="B2101" s="2" t="s">
        <v>73</v>
      </c>
      <c r="C2101">
        <v>16</v>
      </c>
      <c r="D2101">
        <f>VLOOKUP(YEAR($A2101),cennik__2[],2)</f>
        <v>2.23</v>
      </c>
      <c r="E2101">
        <f t="shared" si="64"/>
        <v>35.68</v>
      </c>
      <c r="F2101" s="2">
        <f>SUMIF(B$2:B2101, B2101, C$2:C2101)</f>
        <v>55</v>
      </c>
      <c r="G2101" s="2">
        <f>VLOOKUP(F2101,$L$1:$M$4,2,1)</f>
        <v>0</v>
      </c>
      <c r="H2101" s="2">
        <f t="shared" si="65"/>
        <v>0</v>
      </c>
    </row>
    <row r="2102" spans="1:8" x14ac:dyDescent="0.25">
      <c r="A2102" s="1">
        <v>41921</v>
      </c>
      <c r="B2102" s="2" t="s">
        <v>31</v>
      </c>
      <c r="C2102">
        <v>85</v>
      </c>
      <c r="D2102">
        <f>VLOOKUP(YEAR($A2102),cennik__2[],2)</f>
        <v>2.23</v>
      </c>
      <c r="E2102">
        <f t="shared" si="64"/>
        <v>189.55</v>
      </c>
      <c r="F2102" s="2">
        <f>SUMIF(B$2:B2102, B2102, C$2:C2102)</f>
        <v>4324</v>
      </c>
      <c r="G2102" s="2">
        <f>VLOOKUP(F2102,$L$1:$M$4,2,1)</f>
        <v>0.1</v>
      </c>
      <c r="H2102" s="2">
        <f t="shared" si="65"/>
        <v>8.5</v>
      </c>
    </row>
    <row r="2103" spans="1:8" x14ac:dyDescent="0.25">
      <c r="A2103" s="1">
        <v>41921</v>
      </c>
      <c r="B2103" s="2" t="s">
        <v>28</v>
      </c>
      <c r="C2103">
        <v>37</v>
      </c>
      <c r="D2103">
        <f>VLOOKUP(YEAR($A2103),cennik__2[],2)</f>
        <v>2.23</v>
      </c>
      <c r="E2103">
        <f t="shared" si="64"/>
        <v>82.51</v>
      </c>
      <c r="F2103" s="2">
        <f>SUMIF(B$2:B2103, B2103, C$2:C2103)</f>
        <v>2520</v>
      </c>
      <c r="G2103" s="2">
        <f>VLOOKUP(F2103,$L$1:$M$4,2,1)</f>
        <v>0.1</v>
      </c>
      <c r="H2103" s="2">
        <f t="shared" si="65"/>
        <v>3.7</v>
      </c>
    </row>
    <row r="2104" spans="1:8" x14ac:dyDescent="0.25">
      <c r="A2104" s="1">
        <v>41924</v>
      </c>
      <c r="B2104" s="2" t="s">
        <v>23</v>
      </c>
      <c r="C2104">
        <v>69</v>
      </c>
      <c r="D2104">
        <f>VLOOKUP(YEAR($A2104),cennik__2[],2)</f>
        <v>2.23</v>
      </c>
      <c r="E2104">
        <f t="shared" si="64"/>
        <v>153.87</v>
      </c>
      <c r="F2104" s="2">
        <f>SUMIF(B$2:B2104, B2104, C$2:C2104)</f>
        <v>1674</v>
      </c>
      <c r="G2104" s="2">
        <f>VLOOKUP(F2104,$L$1:$M$4,2,1)</f>
        <v>0.1</v>
      </c>
      <c r="H2104" s="2">
        <f t="shared" si="65"/>
        <v>6.9</v>
      </c>
    </row>
    <row r="2105" spans="1:8" x14ac:dyDescent="0.25">
      <c r="A2105" s="1">
        <v>41925</v>
      </c>
      <c r="B2105" s="2" t="s">
        <v>10</v>
      </c>
      <c r="C2105">
        <v>304</v>
      </c>
      <c r="D2105">
        <f>VLOOKUP(YEAR($A2105),cennik__2[],2)</f>
        <v>2.23</v>
      </c>
      <c r="E2105">
        <f t="shared" si="64"/>
        <v>677.92</v>
      </c>
      <c r="F2105" s="2">
        <f>SUMIF(B$2:B2105, B2105, C$2:C2105)</f>
        <v>26415</v>
      </c>
      <c r="G2105" s="2">
        <f>VLOOKUP(F2105,$L$1:$M$4,2,1)</f>
        <v>0.2</v>
      </c>
      <c r="H2105" s="2">
        <f t="shared" si="65"/>
        <v>60.800000000000004</v>
      </c>
    </row>
    <row r="2106" spans="1:8" x14ac:dyDescent="0.25">
      <c r="A2106" s="1">
        <v>41928</v>
      </c>
      <c r="B2106" s="2" t="s">
        <v>25</v>
      </c>
      <c r="C2106">
        <v>491</v>
      </c>
      <c r="D2106">
        <f>VLOOKUP(YEAR($A2106),cennik__2[],2)</f>
        <v>2.23</v>
      </c>
      <c r="E2106">
        <f t="shared" si="64"/>
        <v>1094.93</v>
      </c>
      <c r="F2106" s="2">
        <f>SUMIF(B$2:B2106, B2106, C$2:C2106)</f>
        <v>24431</v>
      </c>
      <c r="G2106" s="2">
        <f>VLOOKUP(F2106,$L$1:$M$4,2,1)</f>
        <v>0.2</v>
      </c>
      <c r="H2106" s="2">
        <f t="shared" si="65"/>
        <v>98.2</v>
      </c>
    </row>
    <row r="2107" spans="1:8" x14ac:dyDescent="0.25">
      <c r="A2107" s="1">
        <v>41931</v>
      </c>
      <c r="B2107" s="2" t="s">
        <v>26</v>
      </c>
      <c r="C2107">
        <v>106</v>
      </c>
      <c r="D2107">
        <f>VLOOKUP(YEAR($A2107),cennik__2[],2)</f>
        <v>2.23</v>
      </c>
      <c r="E2107">
        <f t="shared" si="64"/>
        <v>236.38</v>
      </c>
      <c r="F2107" s="2">
        <f>SUMIF(B$2:B2107, B2107, C$2:C2107)</f>
        <v>3905</v>
      </c>
      <c r="G2107" s="2">
        <f>VLOOKUP(F2107,$L$1:$M$4,2,1)</f>
        <v>0.1</v>
      </c>
      <c r="H2107" s="2">
        <f t="shared" si="65"/>
        <v>10.600000000000001</v>
      </c>
    </row>
    <row r="2108" spans="1:8" x14ac:dyDescent="0.25">
      <c r="A2108" s="1">
        <v>41935</v>
      </c>
      <c r="B2108" s="2" t="s">
        <v>55</v>
      </c>
      <c r="C2108">
        <v>188</v>
      </c>
      <c r="D2108">
        <f>VLOOKUP(YEAR($A2108),cennik__2[],2)</f>
        <v>2.23</v>
      </c>
      <c r="E2108">
        <f t="shared" si="64"/>
        <v>419.24</v>
      </c>
      <c r="F2108" s="2">
        <f>SUMIF(B$2:B2108, B2108, C$2:C2108)</f>
        <v>5460</v>
      </c>
      <c r="G2108" s="2">
        <f>VLOOKUP(F2108,$L$1:$M$4,2,1)</f>
        <v>0.1</v>
      </c>
      <c r="H2108" s="2">
        <f t="shared" si="65"/>
        <v>18.8</v>
      </c>
    </row>
    <row r="2109" spans="1:8" x14ac:dyDescent="0.25">
      <c r="A2109" s="1">
        <v>41935</v>
      </c>
      <c r="B2109" s="2" t="s">
        <v>11</v>
      </c>
      <c r="C2109">
        <v>131</v>
      </c>
      <c r="D2109">
        <f>VLOOKUP(YEAR($A2109),cennik__2[],2)</f>
        <v>2.23</v>
      </c>
      <c r="E2109">
        <f t="shared" si="64"/>
        <v>292.13</v>
      </c>
      <c r="F2109" s="2">
        <f>SUMIF(B$2:B2109, B2109, C$2:C2109)</f>
        <v>3511</v>
      </c>
      <c r="G2109" s="2">
        <f>VLOOKUP(F2109,$L$1:$M$4,2,1)</f>
        <v>0.1</v>
      </c>
      <c r="H2109" s="2">
        <f t="shared" si="65"/>
        <v>13.100000000000001</v>
      </c>
    </row>
    <row r="2110" spans="1:8" x14ac:dyDescent="0.25">
      <c r="A2110" s="1">
        <v>41936</v>
      </c>
      <c r="B2110" s="2" t="s">
        <v>151</v>
      </c>
      <c r="C2110">
        <v>9</v>
      </c>
      <c r="D2110">
        <f>VLOOKUP(YEAR($A2110),cennik__2[],2)</f>
        <v>2.23</v>
      </c>
      <c r="E2110">
        <f t="shared" si="64"/>
        <v>20.07</v>
      </c>
      <c r="F2110" s="2">
        <f>SUMIF(B$2:B2110, B2110, C$2:C2110)</f>
        <v>26</v>
      </c>
      <c r="G2110" s="2">
        <f>VLOOKUP(F2110,$L$1:$M$4,2,1)</f>
        <v>0</v>
      </c>
      <c r="H2110" s="2">
        <f t="shared" si="65"/>
        <v>0</v>
      </c>
    </row>
    <row r="2111" spans="1:8" x14ac:dyDescent="0.25">
      <c r="A2111" s="1">
        <v>41938</v>
      </c>
      <c r="B2111" s="2" t="s">
        <v>48</v>
      </c>
      <c r="C2111">
        <v>245</v>
      </c>
      <c r="D2111">
        <f>VLOOKUP(YEAR($A2111),cennik__2[],2)</f>
        <v>2.23</v>
      </c>
      <c r="E2111">
        <f t="shared" si="64"/>
        <v>546.35</v>
      </c>
      <c r="F2111" s="2">
        <f>SUMIF(B$2:B2111, B2111, C$2:C2111)</f>
        <v>25744</v>
      </c>
      <c r="G2111" s="2">
        <f>VLOOKUP(F2111,$L$1:$M$4,2,1)</f>
        <v>0.2</v>
      </c>
      <c r="H2111" s="2">
        <f t="shared" si="65"/>
        <v>49</v>
      </c>
    </row>
    <row r="2112" spans="1:8" x14ac:dyDescent="0.25">
      <c r="A2112" s="1">
        <v>41943</v>
      </c>
      <c r="B2112" s="2" t="s">
        <v>25</v>
      </c>
      <c r="C2112">
        <v>166</v>
      </c>
      <c r="D2112">
        <f>VLOOKUP(YEAR($A2112),cennik__2[],2)</f>
        <v>2.23</v>
      </c>
      <c r="E2112">
        <f t="shared" si="64"/>
        <v>370.18</v>
      </c>
      <c r="F2112" s="2">
        <f>SUMIF(B$2:B2112, B2112, C$2:C2112)</f>
        <v>24597</v>
      </c>
      <c r="G2112" s="2">
        <f>VLOOKUP(F2112,$L$1:$M$4,2,1)</f>
        <v>0.2</v>
      </c>
      <c r="H2112" s="2">
        <f t="shared" si="65"/>
        <v>33.200000000000003</v>
      </c>
    </row>
    <row r="2113" spans="1:8" x14ac:dyDescent="0.25">
      <c r="A2113" s="1">
        <v>41945</v>
      </c>
      <c r="B2113" s="2" t="s">
        <v>58</v>
      </c>
      <c r="C2113">
        <v>171</v>
      </c>
      <c r="D2113">
        <f>VLOOKUP(YEAR($A2113),cennik__2[],2)</f>
        <v>2.23</v>
      </c>
      <c r="E2113">
        <f t="shared" si="64"/>
        <v>381.33</v>
      </c>
      <c r="F2113" s="2">
        <f>SUMIF(B$2:B2113, B2113, C$2:C2113)</f>
        <v>4649</v>
      </c>
      <c r="G2113" s="2">
        <f>VLOOKUP(F2113,$L$1:$M$4,2,1)</f>
        <v>0.1</v>
      </c>
      <c r="H2113" s="2">
        <f t="shared" si="65"/>
        <v>17.100000000000001</v>
      </c>
    </row>
    <row r="2114" spans="1:8" x14ac:dyDescent="0.25">
      <c r="A2114" s="1">
        <v>41945</v>
      </c>
      <c r="B2114" s="2" t="s">
        <v>122</v>
      </c>
      <c r="C2114">
        <v>11</v>
      </c>
      <c r="D2114">
        <f>VLOOKUP(YEAR($A2114),cennik__2[],2)</f>
        <v>2.23</v>
      </c>
      <c r="E2114">
        <f t="shared" ref="E2114:E2177" si="66">C2114*D2114</f>
        <v>24.53</v>
      </c>
      <c r="F2114" s="2">
        <f>SUMIF(B$2:B2114, B2114, C$2:C2114)</f>
        <v>36</v>
      </c>
      <c r="G2114" s="2">
        <f>VLOOKUP(F2114,$L$1:$M$4,2,1)</f>
        <v>0</v>
      </c>
      <c r="H2114" s="2">
        <f t="shared" ref="H2114:H2177" si="67">C2114*G2114</f>
        <v>0</v>
      </c>
    </row>
    <row r="2115" spans="1:8" x14ac:dyDescent="0.25">
      <c r="A2115" s="1">
        <v>41946</v>
      </c>
      <c r="B2115" s="2" t="s">
        <v>23</v>
      </c>
      <c r="C2115">
        <v>52</v>
      </c>
      <c r="D2115">
        <f>VLOOKUP(YEAR($A2115),cennik__2[],2)</f>
        <v>2.23</v>
      </c>
      <c r="E2115">
        <f t="shared" si="66"/>
        <v>115.96</v>
      </c>
      <c r="F2115" s="2">
        <f>SUMIF(B$2:B2115, B2115, C$2:C2115)</f>
        <v>1726</v>
      </c>
      <c r="G2115" s="2">
        <f>VLOOKUP(F2115,$L$1:$M$4,2,1)</f>
        <v>0.1</v>
      </c>
      <c r="H2115" s="2">
        <f t="shared" si="67"/>
        <v>5.2</v>
      </c>
    </row>
    <row r="2116" spans="1:8" x14ac:dyDescent="0.25">
      <c r="A2116" s="1">
        <v>41949</v>
      </c>
      <c r="B2116" s="2" t="s">
        <v>123</v>
      </c>
      <c r="C2116">
        <v>56</v>
      </c>
      <c r="D2116">
        <f>VLOOKUP(YEAR($A2116),cennik__2[],2)</f>
        <v>2.23</v>
      </c>
      <c r="E2116">
        <f t="shared" si="66"/>
        <v>124.88</v>
      </c>
      <c r="F2116" s="2">
        <f>SUMIF(B$2:B2116, B2116, C$2:C2116)</f>
        <v>815</v>
      </c>
      <c r="G2116" s="2">
        <f>VLOOKUP(F2116,$L$1:$M$4,2,1)</f>
        <v>0.05</v>
      </c>
      <c r="H2116" s="2">
        <f t="shared" si="67"/>
        <v>2.8000000000000003</v>
      </c>
    </row>
    <row r="2117" spans="1:8" x14ac:dyDescent="0.25">
      <c r="A2117" s="1">
        <v>41950</v>
      </c>
      <c r="B2117" s="2" t="s">
        <v>57</v>
      </c>
      <c r="C2117">
        <v>6</v>
      </c>
      <c r="D2117">
        <f>VLOOKUP(YEAR($A2117),cennik__2[],2)</f>
        <v>2.23</v>
      </c>
      <c r="E2117">
        <f t="shared" si="66"/>
        <v>13.379999999999999</v>
      </c>
      <c r="F2117" s="2">
        <f>SUMIF(B$2:B2117, B2117, C$2:C2117)</f>
        <v>36</v>
      </c>
      <c r="G2117" s="2">
        <f>VLOOKUP(F2117,$L$1:$M$4,2,1)</f>
        <v>0</v>
      </c>
      <c r="H2117" s="2">
        <f t="shared" si="67"/>
        <v>0</v>
      </c>
    </row>
    <row r="2118" spans="1:8" x14ac:dyDescent="0.25">
      <c r="A2118" s="1">
        <v>41950</v>
      </c>
      <c r="B2118" s="2" t="s">
        <v>58</v>
      </c>
      <c r="C2118">
        <v>179</v>
      </c>
      <c r="D2118">
        <f>VLOOKUP(YEAR($A2118),cennik__2[],2)</f>
        <v>2.23</v>
      </c>
      <c r="E2118">
        <f t="shared" si="66"/>
        <v>399.17</v>
      </c>
      <c r="F2118" s="2">
        <f>SUMIF(B$2:B2118, B2118, C$2:C2118)</f>
        <v>4828</v>
      </c>
      <c r="G2118" s="2">
        <f>VLOOKUP(F2118,$L$1:$M$4,2,1)</f>
        <v>0.1</v>
      </c>
      <c r="H2118" s="2">
        <f t="shared" si="67"/>
        <v>17.900000000000002</v>
      </c>
    </row>
    <row r="2119" spans="1:8" x14ac:dyDescent="0.25">
      <c r="A2119" s="1">
        <v>41951</v>
      </c>
      <c r="B2119" s="2" t="s">
        <v>25</v>
      </c>
      <c r="C2119">
        <v>398</v>
      </c>
      <c r="D2119">
        <f>VLOOKUP(YEAR($A2119),cennik__2[],2)</f>
        <v>2.23</v>
      </c>
      <c r="E2119">
        <f t="shared" si="66"/>
        <v>887.54</v>
      </c>
      <c r="F2119" s="2">
        <f>SUMIF(B$2:B2119, B2119, C$2:C2119)</f>
        <v>24995</v>
      </c>
      <c r="G2119" s="2">
        <f>VLOOKUP(F2119,$L$1:$M$4,2,1)</f>
        <v>0.2</v>
      </c>
      <c r="H2119" s="2">
        <f t="shared" si="67"/>
        <v>79.600000000000009</v>
      </c>
    </row>
    <row r="2120" spans="1:8" x14ac:dyDescent="0.25">
      <c r="A2120" s="1">
        <v>41952</v>
      </c>
      <c r="B2120" s="2" t="s">
        <v>72</v>
      </c>
      <c r="C2120">
        <v>68</v>
      </c>
      <c r="D2120">
        <f>VLOOKUP(YEAR($A2120),cennik__2[],2)</f>
        <v>2.23</v>
      </c>
      <c r="E2120">
        <f t="shared" si="66"/>
        <v>151.63999999999999</v>
      </c>
      <c r="F2120" s="2">
        <f>SUMIF(B$2:B2120, B2120, C$2:C2120)</f>
        <v>3697</v>
      </c>
      <c r="G2120" s="2">
        <f>VLOOKUP(F2120,$L$1:$M$4,2,1)</f>
        <v>0.1</v>
      </c>
      <c r="H2120" s="2">
        <f t="shared" si="67"/>
        <v>6.8000000000000007</v>
      </c>
    </row>
    <row r="2121" spans="1:8" x14ac:dyDescent="0.25">
      <c r="A2121" s="1">
        <v>41952</v>
      </c>
      <c r="B2121" s="2" t="s">
        <v>15</v>
      </c>
      <c r="C2121">
        <v>160</v>
      </c>
      <c r="D2121">
        <f>VLOOKUP(YEAR($A2121),cennik__2[],2)</f>
        <v>2.23</v>
      </c>
      <c r="E2121">
        <f t="shared" si="66"/>
        <v>356.8</v>
      </c>
      <c r="F2121" s="2">
        <f>SUMIF(B$2:B2121, B2121, C$2:C2121)</f>
        <v>5131</v>
      </c>
      <c r="G2121" s="2">
        <f>VLOOKUP(F2121,$L$1:$M$4,2,1)</f>
        <v>0.1</v>
      </c>
      <c r="H2121" s="2">
        <f t="shared" si="67"/>
        <v>16</v>
      </c>
    </row>
    <row r="2122" spans="1:8" x14ac:dyDescent="0.25">
      <c r="A2122" s="1">
        <v>41953</v>
      </c>
      <c r="B2122" s="2" t="s">
        <v>15</v>
      </c>
      <c r="C2122">
        <v>183</v>
      </c>
      <c r="D2122">
        <f>VLOOKUP(YEAR($A2122),cennik__2[],2)</f>
        <v>2.23</v>
      </c>
      <c r="E2122">
        <f t="shared" si="66"/>
        <v>408.09</v>
      </c>
      <c r="F2122" s="2">
        <f>SUMIF(B$2:B2122, B2122, C$2:C2122)</f>
        <v>5314</v>
      </c>
      <c r="G2122" s="2">
        <f>VLOOKUP(F2122,$L$1:$M$4,2,1)</f>
        <v>0.1</v>
      </c>
      <c r="H2122" s="2">
        <f t="shared" si="67"/>
        <v>18.3</v>
      </c>
    </row>
    <row r="2123" spans="1:8" x14ac:dyDescent="0.25">
      <c r="A2123" s="1">
        <v>41954</v>
      </c>
      <c r="B2123" s="2" t="s">
        <v>25</v>
      </c>
      <c r="C2123">
        <v>178</v>
      </c>
      <c r="D2123">
        <f>VLOOKUP(YEAR($A2123),cennik__2[],2)</f>
        <v>2.23</v>
      </c>
      <c r="E2123">
        <f t="shared" si="66"/>
        <v>396.94</v>
      </c>
      <c r="F2123" s="2">
        <f>SUMIF(B$2:B2123, B2123, C$2:C2123)</f>
        <v>25173</v>
      </c>
      <c r="G2123" s="2">
        <f>VLOOKUP(F2123,$L$1:$M$4,2,1)</f>
        <v>0.2</v>
      </c>
      <c r="H2123" s="2">
        <f t="shared" si="67"/>
        <v>35.6</v>
      </c>
    </row>
    <row r="2124" spans="1:8" x14ac:dyDescent="0.25">
      <c r="A2124" s="1">
        <v>41955</v>
      </c>
      <c r="B2124" s="2" t="s">
        <v>10</v>
      </c>
      <c r="C2124">
        <v>381</v>
      </c>
      <c r="D2124">
        <f>VLOOKUP(YEAR($A2124),cennik__2[],2)</f>
        <v>2.23</v>
      </c>
      <c r="E2124">
        <f t="shared" si="66"/>
        <v>849.63</v>
      </c>
      <c r="F2124" s="2">
        <f>SUMIF(B$2:B2124, B2124, C$2:C2124)</f>
        <v>26796</v>
      </c>
      <c r="G2124" s="2">
        <f>VLOOKUP(F2124,$L$1:$M$4,2,1)</f>
        <v>0.2</v>
      </c>
      <c r="H2124" s="2">
        <f t="shared" si="67"/>
        <v>76.2</v>
      </c>
    </row>
    <row r="2125" spans="1:8" x14ac:dyDescent="0.25">
      <c r="A2125" s="1">
        <v>41957</v>
      </c>
      <c r="B2125" s="2" t="s">
        <v>65</v>
      </c>
      <c r="C2125">
        <v>12</v>
      </c>
      <c r="D2125">
        <f>VLOOKUP(YEAR($A2125),cennik__2[],2)</f>
        <v>2.23</v>
      </c>
      <c r="E2125">
        <f t="shared" si="66"/>
        <v>26.759999999999998</v>
      </c>
      <c r="F2125" s="2">
        <f>SUMIF(B$2:B2125, B2125, C$2:C2125)</f>
        <v>36</v>
      </c>
      <c r="G2125" s="2">
        <f>VLOOKUP(F2125,$L$1:$M$4,2,1)</f>
        <v>0</v>
      </c>
      <c r="H2125" s="2">
        <f t="shared" si="67"/>
        <v>0</v>
      </c>
    </row>
    <row r="2126" spans="1:8" x14ac:dyDescent="0.25">
      <c r="A2126" s="1">
        <v>41959</v>
      </c>
      <c r="B2126" s="2" t="s">
        <v>31</v>
      </c>
      <c r="C2126">
        <v>116</v>
      </c>
      <c r="D2126">
        <f>VLOOKUP(YEAR($A2126),cennik__2[],2)</f>
        <v>2.23</v>
      </c>
      <c r="E2126">
        <f t="shared" si="66"/>
        <v>258.68</v>
      </c>
      <c r="F2126" s="2">
        <f>SUMIF(B$2:B2126, B2126, C$2:C2126)</f>
        <v>4440</v>
      </c>
      <c r="G2126" s="2">
        <f>VLOOKUP(F2126,$L$1:$M$4,2,1)</f>
        <v>0.1</v>
      </c>
      <c r="H2126" s="2">
        <f t="shared" si="67"/>
        <v>11.600000000000001</v>
      </c>
    </row>
    <row r="2127" spans="1:8" x14ac:dyDescent="0.25">
      <c r="A2127" s="1">
        <v>41961</v>
      </c>
      <c r="B2127" s="2" t="s">
        <v>10</v>
      </c>
      <c r="C2127">
        <v>117</v>
      </c>
      <c r="D2127">
        <f>VLOOKUP(YEAR($A2127),cennik__2[],2)</f>
        <v>2.23</v>
      </c>
      <c r="E2127">
        <f t="shared" si="66"/>
        <v>260.91000000000003</v>
      </c>
      <c r="F2127" s="2">
        <f>SUMIF(B$2:B2127, B2127, C$2:C2127)</f>
        <v>26913</v>
      </c>
      <c r="G2127" s="2">
        <f>VLOOKUP(F2127,$L$1:$M$4,2,1)</f>
        <v>0.2</v>
      </c>
      <c r="H2127" s="2">
        <f t="shared" si="67"/>
        <v>23.400000000000002</v>
      </c>
    </row>
    <row r="2128" spans="1:8" x14ac:dyDescent="0.25">
      <c r="A2128" s="1">
        <v>41961</v>
      </c>
      <c r="B2128" s="2" t="s">
        <v>72</v>
      </c>
      <c r="C2128">
        <v>31</v>
      </c>
      <c r="D2128">
        <f>VLOOKUP(YEAR($A2128),cennik__2[],2)</f>
        <v>2.23</v>
      </c>
      <c r="E2128">
        <f t="shared" si="66"/>
        <v>69.13</v>
      </c>
      <c r="F2128" s="2">
        <f>SUMIF(B$2:B2128, B2128, C$2:C2128)</f>
        <v>3728</v>
      </c>
      <c r="G2128" s="2">
        <f>VLOOKUP(F2128,$L$1:$M$4,2,1)</f>
        <v>0.1</v>
      </c>
      <c r="H2128" s="2">
        <f t="shared" si="67"/>
        <v>3.1</v>
      </c>
    </row>
    <row r="2129" spans="1:8" x14ac:dyDescent="0.25">
      <c r="A2129" s="1">
        <v>41962</v>
      </c>
      <c r="B2129" s="2" t="s">
        <v>11</v>
      </c>
      <c r="C2129">
        <v>131</v>
      </c>
      <c r="D2129">
        <f>VLOOKUP(YEAR($A2129),cennik__2[],2)</f>
        <v>2.23</v>
      </c>
      <c r="E2129">
        <f t="shared" si="66"/>
        <v>292.13</v>
      </c>
      <c r="F2129" s="2">
        <f>SUMIF(B$2:B2129, B2129, C$2:C2129)</f>
        <v>3642</v>
      </c>
      <c r="G2129" s="2">
        <f>VLOOKUP(F2129,$L$1:$M$4,2,1)</f>
        <v>0.1</v>
      </c>
      <c r="H2129" s="2">
        <f t="shared" si="67"/>
        <v>13.100000000000001</v>
      </c>
    </row>
    <row r="2130" spans="1:8" x14ac:dyDescent="0.25">
      <c r="A2130" s="1">
        <v>41962</v>
      </c>
      <c r="B2130" s="2" t="s">
        <v>13</v>
      </c>
      <c r="C2130">
        <v>21</v>
      </c>
      <c r="D2130">
        <f>VLOOKUP(YEAR($A2130),cennik__2[],2)</f>
        <v>2.23</v>
      </c>
      <c r="E2130">
        <f t="shared" si="66"/>
        <v>46.83</v>
      </c>
      <c r="F2130" s="2">
        <f>SUMIF(B$2:B2130, B2130, C$2:C2130)</f>
        <v>4831</v>
      </c>
      <c r="G2130" s="2">
        <f>VLOOKUP(F2130,$L$1:$M$4,2,1)</f>
        <v>0.1</v>
      </c>
      <c r="H2130" s="2">
        <f t="shared" si="67"/>
        <v>2.1</v>
      </c>
    </row>
    <row r="2131" spans="1:8" x14ac:dyDescent="0.25">
      <c r="A2131" s="1">
        <v>41963</v>
      </c>
      <c r="B2131" s="2" t="s">
        <v>12</v>
      </c>
      <c r="C2131">
        <v>300</v>
      </c>
      <c r="D2131">
        <f>VLOOKUP(YEAR($A2131),cennik__2[],2)</f>
        <v>2.23</v>
      </c>
      <c r="E2131">
        <f t="shared" si="66"/>
        <v>669</v>
      </c>
      <c r="F2131" s="2">
        <f>SUMIF(B$2:B2131, B2131, C$2:C2131)</f>
        <v>26955</v>
      </c>
      <c r="G2131" s="2">
        <f>VLOOKUP(F2131,$L$1:$M$4,2,1)</f>
        <v>0.2</v>
      </c>
      <c r="H2131" s="2">
        <f t="shared" si="67"/>
        <v>60</v>
      </c>
    </row>
    <row r="2132" spans="1:8" x14ac:dyDescent="0.25">
      <c r="A2132" s="1">
        <v>41963</v>
      </c>
      <c r="B2132" s="2" t="s">
        <v>21</v>
      </c>
      <c r="C2132">
        <v>32</v>
      </c>
      <c r="D2132">
        <f>VLOOKUP(YEAR($A2132),cennik__2[],2)</f>
        <v>2.23</v>
      </c>
      <c r="E2132">
        <f t="shared" si="66"/>
        <v>71.36</v>
      </c>
      <c r="F2132" s="2">
        <f>SUMIF(B$2:B2132, B2132, C$2:C2132)</f>
        <v>5156</v>
      </c>
      <c r="G2132" s="2">
        <f>VLOOKUP(F2132,$L$1:$M$4,2,1)</f>
        <v>0.1</v>
      </c>
      <c r="H2132" s="2">
        <f t="shared" si="67"/>
        <v>3.2</v>
      </c>
    </row>
    <row r="2133" spans="1:8" x14ac:dyDescent="0.25">
      <c r="A2133" s="1">
        <v>41966</v>
      </c>
      <c r="B2133" s="2" t="s">
        <v>135</v>
      </c>
      <c r="C2133">
        <v>4</v>
      </c>
      <c r="D2133">
        <f>VLOOKUP(YEAR($A2133),cennik__2[],2)</f>
        <v>2.23</v>
      </c>
      <c r="E2133">
        <f t="shared" si="66"/>
        <v>8.92</v>
      </c>
      <c r="F2133" s="2">
        <f>SUMIF(B$2:B2133, B2133, C$2:C2133)</f>
        <v>31</v>
      </c>
      <c r="G2133" s="2">
        <f>VLOOKUP(F2133,$L$1:$M$4,2,1)</f>
        <v>0</v>
      </c>
      <c r="H2133" s="2">
        <f t="shared" si="67"/>
        <v>0</v>
      </c>
    </row>
    <row r="2134" spans="1:8" x14ac:dyDescent="0.25">
      <c r="A2134" s="1">
        <v>41967</v>
      </c>
      <c r="B2134" s="2" t="s">
        <v>48</v>
      </c>
      <c r="C2134">
        <v>230</v>
      </c>
      <c r="D2134">
        <f>VLOOKUP(YEAR($A2134),cennik__2[],2)</f>
        <v>2.23</v>
      </c>
      <c r="E2134">
        <f t="shared" si="66"/>
        <v>512.9</v>
      </c>
      <c r="F2134" s="2">
        <f>SUMIF(B$2:B2134, B2134, C$2:C2134)</f>
        <v>25974</v>
      </c>
      <c r="G2134" s="2">
        <f>VLOOKUP(F2134,$L$1:$M$4,2,1)</f>
        <v>0.2</v>
      </c>
      <c r="H2134" s="2">
        <f t="shared" si="67"/>
        <v>46</v>
      </c>
    </row>
    <row r="2135" spans="1:8" x14ac:dyDescent="0.25">
      <c r="A2135" s="1">
        <v>41968</v>
      </c>
      <c r="B2135" s="2" t="s">
        <v>64</v>
      </c>
      <c r="C2135">
        <v>164</v>
      </c>
      <c r="D2135">
        <f>VLOOKUP(YEAR($A2135),cennik__2[],2)</f>
        <v>2.23</v>
      </c>
      <c r="E2135">
        <f t="shared" si="66"/>
        <v>365.71999999999997</v>
      </c>
      <c r="F2135" s="2">
        <f>SUMIF(B$2:B2135, B2135, C$2:C2135)</f>
        <v>3705</v>
      </c>
      <c r="G2135" s="2">
        <f>VLOOKUP(F2135,$L$1:$M$4,2,1)</f>
        <v>0.1</v>
      </c>
      <c r="H2135" s="2">
        <f t="shared" si="67"/>
        <v>16.400000000000002</v>
      </c>
    </row>
    <row r="2136" spans="1:8" x14ac:dyDescent="0.25">
      <c r="A2136" s="1">
        <v>41969</v>
      </c>
      <c r="B2136" s="2" t="s">
        <v>101</v>
      </c>
      <c r="C2136">
        <v>4</v>
      </c>
      <c r="D2136">
        <f>VLOOKUP(YEAR($A2136),cennik__2[],2)</f>
        <v>2.23</v>
      </c>
      <c r="E2136">
        <f t="shared" si="66"/>
        <v>8.92</v>
      </c>
      <c r="F2136" s="2">
        <f>SUMIF(B$2:B2136, B2136, C$2:C2136)</f>
        <v>55</v>
      </c>
      <c r="G2136" s="2">
        <f>VLOOKUP(F2136,$L$1:$M$4,2,1)</f>
        <v>0</v>
      </c>
      <c r="H2136" s="2">
        <f t="shared" si="67"/>
        <v>0</v>
      </c>
    </row>
    <row r="2137" spans="1:8" x14ac:dyDescent="0.25">
      <c r="A2137" s="1">
        <v>41972</v>
      </c>
      <c r="B2137" s="2" t="s">
        <v>23</v>
      </c>
      <c r="C2137">
        <v>96</v>
      </c>
      <c r="D2137">
        <f>VLOOKUP(YEAR($A2137),cennik__2[],2)</f>
        <v>2.23</v>
      </c>
      <c r="E2137">
        <f t="shared" si="66"/>
        <v>214.07999999999998</v>
      </c>
      <c r="F2137" s="2">
        <f>SUMIF(B$2:B2137, B2137, C$2:C2137)</f>
        <v>1822</v>
      </c>
      <c r="G2137" s="2">
        <f>VLOOKUP(F2137,$L$1:$M$4,2,1)</f>
        <v>0.1</v>
      </c>
      <c r="H2137" s="2">
        <f t="shared" si="67"/>
        <v>9.6000000000000014</v>
      </c>
    </row>
    <row r="2138" spans="1:8" x14ac:dyDescent="0.25">
      <c r="A2138" s="1">
        <v>41975</v>
      </c>
      <c r="B2138" s="2" t="s">
        <v>134</v>
      </c>
      <c r="C2138">
        <v>94</v>
      </c>
      <c r="D2138">
        <f>VLOOKUP(YEAR($A2138),cennik__2[],2)</f>
        <v>2.23</v>
      </c>
      <c r="E2138">
        <f t="shared" si="66"/>
        <v>209.62</v>
      </c>
      <c r="F2138" s="2">
        <f>SUMIF(B$2:B2138, B2138, C$2:C2138)</f>
        <v>1503</v>
      </c>
      <c r="G2138" s="2">
        <f>VLOOKUP(F2138,$L$1:$M$4,2,1)</f>
        <v>0.1</v>
      </c>
      <c r="H2138" s="2">
        <f t="shared" si="67"/>
        <v>9.4</v>
      </c>
    </row>
    <row r="2139" spans="1:8" x14ac:dyDescent="0.25">
      <c r="A2139" s="1">
        <v>41975</v>
      </c>
      <c r="B2139" s="2" t="s">
        <v>74</v>
      </c>
      <c r="C2139">
        <v>21</v>
      </c>
      <c r="D2139">
        <f>VLOOKUP(YEAR($A2139),cennik__2[],2)</f>
        <v>2.23</v>
      </c>
      <c r="E2139">
        <f t="shared" si="66"/>
        <v>46.83</v>
      </c>
      <c r="F2139" s="2">
        <f>SUMIF(B$2:B2139, B2139, C$2:C2139)</f>
        <v>3185</v>
      </c>
      <c r="G2139" s="2">
        <f>VLOOKUP(F2139,$L$1:$M$4,2,1)</f>
        <v>0.1</v>
      </c>
      <c r="H2139" s="2">
        <f t="shared" si="67"/>
        <v>2.1</v>
      </c>
    </row>
    <row r="2140" spans="1:8" x14ac:dyDescent="0.25">
      <c r="A2140" s="1">
        <v>41977</v>
      </c>
      <c r="B2140" s="2" t="s">
        <v>10</v>
      </c>
      <c r="C2140">
        <v>129</v>
      </c>
      <c r="D2140">
        <f>VLOOKUP(YEAR($A2140),cennik__2[],2)</f>
        <v>2.23</v>
      </c>
      <c r="E2140">
        <f t="shared" si="66"/>
        <v>287.67</v>
      </c>
      <c r="F2140" s="2">
        <f>SUMIF(B$2:B2140, B2140, C$2:C2140)</f>
        <v>27042</v>
      </c>
      <c r="G2140" s="2">
        <f>VLOOKUP(F2140,$L$1:$M$4,2,1)</f>
        <v>0.2</v>
      </c>
      <c r="H2140" s="2">
        <f t="shared" si="67"/>
        <v>25.8</v>
      </c>
    </row>
    <row r="2141" spans="1:8" x14ac:dyDescent="0.25">
      <c r="A2141" s="1">
        <v>41977</v>
      </c>
      <c r="B2141" s="2" t="s">
        <v>28</v>
      </c>
      <c r="C2141">
        <v>197</v>
      </c>
      <c r="D2141">
        <f>VLOOKUP(YEAR($A2141),cennik__2[],2)</f>
        <v>2.23</v>
      </c>
      <c r="E2141">
        <f t="shared" si="66"/>
        <v>439.31</v>
      </c>
      <c r="F2141" s="2">
        <f>SUMIF(B$2:B2141, B2141, C$2:C2141)</f>
        <v>2717</v>
      </c>
      <c r="G2141" s="2">
        <f>VLOOKUP(F2141,$L$1:$M$4,2,1)</f>
        <v>0.1</v>
      </c>
      <c r="H2141" s="2">
        <f t="shared" si="67"/>
        <v>19.700000000000003</v>
      </c>
    </row>
    <row r="2142" spans="1:8" x14ac:dyDescent="0.25">
      <c r="A2142" s="1">
        <v>41978</v>
      </c>
      <c r="B2142" s="2" t="s">
        <v>116</v>
      </c>
      <c r="C2142">
        <v>16</v>
      </c>
      <c r="D2142">
        <f>VLOOKUP(YEAR($A2142),cennik__2[],2)</f>
        <v>2.23</v>
      </c>
      <c r="E2142">
        <f t="shared" si="66"/>
        <v>35.68</v>
      </c>
      <c r="F2142" s="2">
        <f>SUMIF(B$2:B2142, B2142, C$2:C2142)</f>
        <v>63</v>
      </c>
      <c r="G2142" s="2">
        <f>VLOOKUP(F2142,$L$1:$M$4,2,1)</f>
        <v>0</v>
      </c>
      <c r="H2142" s="2">
        <f t="shared" si="67"/>
        <v>0</v>
      </c>
    </row>
    <row r="2143" spans="1:8" x14ac:dyDescent="0.25">
      <c r="A2143" s="1">
        <v>41978</v>
      </c>
      <c r="B2143" s="2" t="s">
        <v>27</v>
      </c>
      <c r="C2143">
        <v>332</v>
      </c>
      <c r="D2143">
        <f>VLOOKUP(YEAR($A2143),cennik__2[],2)</f>
        <v>2.23</v>
      </c>
      <c r="E2143">
        <f t="shared" si="66"/>
        <v>740.36</v>
      </c>
      <c r="F2143" s="2">
        <f>SUMIF(B$2:B2143, B2143, C$2:C2143)</f>
        <v>5797</v>
      </c>
      <c r="G2143" s="2">
        <f>VLOOKUP(F2143,$L$1:$M$4,2,1)</f>
        <v>0.1</v>
      </c>
      <c r="H2143" s="2">
        <f t="shared" si="67"/>
        <v>33.200000000000003</v>
      </c>
    </row>
    <row r="2144" spans="1:8" x14ac:dyDescent="0.25">
      <c r="A2144" s="1">
        <v>41980</v>
      </c>
      <c r="B2144" s="2" t="s">
        <v>72</v>
      </c>
      <c r="C2144">
        <v>75</v>
      </c>
      <c r="D2144">
        <f>VLOOKUP(YEAR($A2144),cennik__2[],2)</f>
        <v>2.23</v>
      </c>
      <c r="E2144">
        <f t="shared" si="66"/>
        <v>167.25</v>
      </c>
      <c r="F2144" s="2">
        <f>SUMIF(B$2:B2144, B2144, C$2:C2144)</f>
        <v>3803</v>
      </c>
      <c r="G2144" s="2">
        <f>VLOOKUP(F2144,$L$1:$M$4,2,1)</f>
        <v>0.1</v>
      </c>
      <c r="H2144" s="2">
        <f t="shared" si="67"/>
        <v>7.5</v>
      </c>
    </row>
    <row r="2145" spans="1:8" x14ac:dyDescent="0.25">
      <c r="A2145" s="1">
        <v>41981</v>
      </c>
      <c r="B2145" s="2" t="s">
        <v>77</v>
      </c>
      <c r="C2145">
        <v>10</v>
      </c>
      <c r="D2145">
        <f>VLOOKUP(YEAR($A2145),cennik__2[],2)</f>
        <v>2.23</v>
      </c>
      <c r="E2145">
        <f t="shared" si="66"/>
        <v>22.3</v>
      </c>
      <c r="F2145" s="2">
        <f>SUMIF(B$2:B2145, B2145, C$2:C2145)</f>
        <v>38</v>
      </c>
      <c r="G2145" s="2">
        <f>VLOOKUP(F2145,$L$1:$M$4,2,1)</f>
        <v>0</v>
      </c>
      <c r="H2145" s="2">
        <f t="shared" si="67"/>
        <v>0</v>
      </c>
    </row>
    <row r="2146" spans="1:8" x14ac:dyDescent="0.25">
      <c r="A2146" s="1">
        <v>41982</v>
      </c>
      <c r="B2146" s="2" t="s">
        <v>40</v>
      </c>
      <c r="C2146">
        <v>93</v>
      </c>
      <c r="D2146">
        <f>VLOOKUP(YEAR($A2146),cennik__2[],2)</f>
        <v>2.23</v>
      </c>
      <c r="E2146">
        <f t="shared" si="66"/>
        <v>207.39</v>
      </c>
      <c r="F2146" s="2">
        <f>SUMIF(B$2:B2146, B2146, C$2:C2146)</f>
        <v>5232</v>
      </c>
      <c r="G2146" s="2">
        <f>VLOOKUP(F2146,$L$1:$M$4,2,1)</f>
        <v>0.1</v>
      </c>
      <c r="H2146" s="2">
        <f t="shared" si="67"/>
        <v>9.3000000000000007</v>
      </c>
    </row>
    <row r="2147" spans="1:8" x14ac:dyDescent="0.25">
      <c r="A2147" s="1">
        <v>41983</v>
      </c>
      <c r="B2147" s="2" t="s">
        <v>48</v>
      </c>
      <c r="C2147">
        <v>146</v>
      </c>
      <c r="D2147">
        <f>VLOOKUP(YEAR($A2147),cennik__2[],2)</f>
        <v>2.23</v>
      </c>
      <c r="E2147">
        <f t="shared" si="66"/>
        <v>325.58</v>
      </c>
      <c r="F2147" s="2">
        <f>SUMIF(B$2:B2147, B2147, C$2:C2147)</f>
        <v>26120</v>
      </c>
      <c r="G2147" s="2">
        <f>VLOOKUP(F2147,$L$1:$M$4,2,1)</f>
        <v>0.2</v>
      </c>
      <c r="H2147" s="2">
        <f t="shared" si="67"/>
        <v>29.200000000000003</v>
      </c>
    </row>
    <row r="2148" spans="1:8" x14ac:dyDescent="0.25">
      <c r="A2148" s="1">
        <v>41984</v>
      </c>
      <c r="B2148" s="2" t="s">
        <v>61</v>
      </c>
      <c r="C2148">
        <v>197</v>
      </c>
      <c r="D2148">
        <f>VLOOKUP(YEAR($A2148),cennik__2[],2)</f>
        <v>2.23</v>
      </c>
      <c r="E2148">
        <f t="shared" si="66"/>
        <v>439.31</v>
      </c>
      <c r="F2148" s="2">
        <f>SUMIF(B$2:B2148, B2148, C$2:C2148)</f>
        <v>1404</v>
      </c>
      <c r="G2148" s="2">
        <f>VLOOKUP(F2148,$L$1:$M$4,2,1)</f>
        <v>0.1</v>
      </c>
      <c r="H2148" s="2">
        <f t="shared" si="67"/>
        <v>19.700000000000003</v>
      </c>
    </row>
    <row r="2149" spans="1:8" x14ac:dyDescent="0.25">
      <c r="A2149" s="1">
        <v>41986</v>
      </c>
      <c r="B2149" s="2" t="s">
        <v>20</v>
      </c>
      <c r="C2149">
        <v>482</v>
      </c>
      <c r="D2149">
        <f>VLOOKUP(YEAR($A2149),cennik__2[],2)</f>
        <v>2.23</v>
      </c>
      <c r="E2149">
        <f t="shared" si="66"/>
        <v>1074.8599999999999</v>
      </c>
      <c r="F2149" s="2">
        <f>SUMIF(B$2:B2149, B2149, C$2:C2149)</f>
        <v>19613</v>
      </c>
      <c r="G2149" s="2">
        <f>VLOOKUP(F2149,$L$1:$M$4,2,1)</f>
        <v>0.2</v>
      </c>
      <c r="H2149" s="2">
        <f t="shared" si="67"/>
        <v>96.4</v>
      </c>
    </row>
    <row r="2150" spans="1:8" x14ac:dyDescent="0.25">
      <c r="A2150" s="1">
        <v>41988</v>
      </c>
      <c r="B2150" s="2" t="s">
        <v>11</v>
      </c>
      <c r="C2150">
        <v>43</v>
      </c>
      <c r="D2150">
        <f>VLOOKUP(YEAR($A2150),cennik__2[],2)</f>
        <v>2.23</v>
      </c>
      <c r="E2150">
        <f t="shared" si="66"/>
        <v>95.89</v>
      </c>
      <c r="F2150" s="2">
        <f>SUMIF(B$2:B2150, B2150, C$2:C2150)</f>
        <v>3685</v>
      </c>
      <c r="G2150" s="2">
        <f>VLOOKUP(F2150,$L$1:$M$4,2,1)</f>
        <v>0.1</v>
      </c>
      <c r="H2150" s="2">
        <f t="shared" si="67"/>
        <v>4.3</v>
      </c>
    </row>
    <row r="2151" spans="1:8" x14ac:dyDescent="0.25">
      <c r="A2151" s="1">
        <v>41989</v>
      </c>
      <c r="B2151" s="2" t="s">
        <v>25</v>
      </c>
      <c r="C2151">
        <v>367</v>
      </c>
      <c r="D2151">
        <f>VLOOKUP(YEAR($A2151),cennik__2[],2)</f>
        <v>2.23</v>
      </c>
      <c r="E2151">
        <f t="shared" si="66"/>
        <v>818.41</v>
      </c>
      <c r="F2151" s="2">
        <f>SUMIF(B$2:B2151, B2151, C$2:C2151)</f>
        <v>25540</v>
      </c>
      <c r="G2151" s="2">
        <f>VLOOKUP(F2151,$L$1:$M$4,2,1)</f>
        <v>0.2</v>
      </c>
      <c r="H2151" s="2">
        <f t="shared" si="67"/>
        <v>73.400000000000006</v>
      </c>
    </row>
    <row r="2152" spans="1:8" x14ac:dyDescent="0.25">
      <c r="A2152" s="1">
        <v>41989</v>
      </c>
      <c r="B2152" s="2" t="s">
        <v>17</v>
      </c>
      <c r="C2152">
        <v>274</v>
      </c>
      <c r="D2152">
        <f>VLOOKUP(YEAR($A2152),cennik__2[],2)</f>
        <v>2.23</v>
      </c>
      <c r="E2152">
        <f t="shared" si="66"/>
        <v>611.02</v>
      </c>
      <c r="F2152" s="2">
        <f>SUMIF(B$2:B2152, B2152, C$2:C2152)</f>
        <v>23660</v>
      </c>
      <c r="G2152" s="2">
        <f>VLOOKUP(F2152,$L$1:$M$4,2,1)</f>
        <v>0.2</v>
      </c>
      <c r="H2152" s="2">
        <f t="shared" si="67"/>
        <v>54.800000000000004</v>
      </c>
    </row>
    <row r="2153" spans="1:8" x14ac:dyDescent="0.25">
      <c r="A2153" s="1">
        <v>41991</v>
      </c>
      <c r="B2153" s="2" t="s">
        <v>20</v>
      </c>
      <c r="C2153">
        <v>283</v>
      </c>
      <c r="D2153">
        <f>VLOOKUP(YEAR($A2153),cennik__2[],2)</f>
        <v>2.23</v>
      </c>
      <c r="E2153">
        <f t="shared" si="66"/>
        <v>631.09</v>
      </c>
      <c r="F2153" s="2">
        <f>SUMIF(B$2:B2153, B2153, C$2:C2153)</f>
        <v>19896</v>
      </c>
      <c r="G2153" s="2">
        <f>VLOOKUP(F2153,$L$1:$M$4,2,1)</f>
        <v>0.2</v>
      </c>
      <c r="H2153" s="2">
        <f t="shared" si="67"/>
        <v>56.6</v>
      </c>
    </row>
    <row r="2154" spans="1:8" x14ac:dyDescent="0.25">
      <c r="A2154" s="1">
        <v>41992</v>
      </c>
      <c r="B2154" s="2" t="s">
        <v>58</v>
      </c>
      <c r="C2154">
        <v>98</v>
      </c>
      <c r="D2154">
        <f>VLOOKUP(YEAR($A2154),cennik__2[],2)</f>
        <v>2.23</v>
      </c>
      <c r="E2154">
        <f t="shared" si="66"/>
        <v>218.54</v>
      </c>
      <c r="F2154" s="2">
        <f>SUMIF(B$2:B2154, B2154, C$2:C2154)</f>
        <v>4926</v>
      </c>
      <c r="G2154" s="2">
        <f>VLOOKUP(F2154,$L$1:$M$4,2,1)</f>
        <v>0.1</v>
      </c>
      <c r="H2154" s="2">
        <f t="shared" si="67"/>
        <v>9.8000000000000007</v>
      </c>
    </row>
    <row r="2155" spans="1:8" x14ac:dyDescent="0.25">
      <c r="A2155" s="1">
        <v>41993</v>
      </c>
      <c r="B2155" s="2" t="s">
        <v>25</v>
      </c>
      <c r="C2155">
        <v>485</v>
      </c>
      <c r="D2155">
        <f>VLOOKUP(YEAR($A2155),cennik__2[],2)</f>
        <v>2.23</v>
      </c>
      <c r="E2155">
        <f t="shared" si="66"/>
        <v>1081.55</v>
      </c>
      <c r="F2155" s="2">
        <f>SUMIF(B$2:B2155, B2155, C$2:C2155)</f>
        <v>26025</v>
      </c>
      <c r="G2155" s="2">
        <f>VLOOKUP(F2155,$L$1:$M$4,2,1)</f>
        <v>0.2</v>
      </c>
      <c r="H2155" s="2">
        <f t="shared" si="67"/>
        <v>97</v>
      </c>
    </row>
    <row r="2156" spans="1:8" x14ac:dyDescent="0.25">
      <c r="A2156" s="1">
        <v>41994</v>
      </c>
      <c r="B2156" s="2" t="s">
        <v>170</v>
      </c>
      <c r="C2156">
        <v>3</v>
      </c>
      <c r="D2156">
        <f>VLOOKUP(YEAR($A2156),cennik__2[],2)</f>
        <v>2.23</v>
      </c>
      <c r="E2156">
        <f t="shared" si="66"/>
        <v>6.6899999999999995</v>
      </c>
      <c r="F2156" s="2">
        <f>SUMIF(B$2:B2156, B2156, C$2:C2156)</f>
        <v>24</v>
      </c>
      <c r="G2156" s="2">
        <f>VLOOKUP(F2156,$L$1:$M$4,2,1)</f>
        <v>0</v>
      </c>
      <c r="H2156" s="2">
        <f t="shared" si="67"/>
        <v>0</v>
      </c>
    </row>
    <row r="2157" spans="1:8" x14ac:dyDescent="0.25">
      <c r="A2157" s="1">
        <v>41996</v>
      </c>
      <c r="B2157" s="2" t="s">
        <v>48</v>
      </c>
      <c r="C2157">
        <v>331</v>
      </c>
      <c r="D2157">
        <f>VLOOKUP(YEAR($A2157),cennik__2[],2)</f>
        <v>2.23</v>
      </c>
      <c r="E2157">
        <f t="shared" si="66"/>
        <v>738.13</v>
      </c>
      <c r="F2157" s="2">
        <f>SUMIF(B$2:B2157, B2157, C$2:C2157)</f>
        <v>26451</v>
      </c>
      <c r="G2157" s="2">
        <f>VLOOKUP(F2157,$L$1:$M$4,2,1)</f>
        <v>0.2</v>
      </c>
      <c r="H2157" s="2">
        <f t="shared" si="67"/>
        <v>66.2</v>
      </c>
    </row>
    <row r="2158" spans="1:8" x14ac:dyDescent="0.25">
      <c r="A2158" s="1">
        <v>41997</v>
      </c>
      <c r="B2158" s="2" t="s">
        <v>11</v>
      </c>
      <c r="C2158">
        <v>150</v>
      </c>
      <c r="D2158">
        <f>VLOOKUP(YEAR($A2158),cennik__2[],2)</f>
        <v>2.23</v>
      </c>
      <c r="E2158">
        <f t="shared" si="66"/>
        <v>334.5</v>
      </c>
      <c r="F2158" s="2">
        <f>SUMIF(B$2:B2158, B2158, C$2:C2158)</f>
        <v>3835</v>
      </c>
      <c r="G2158" s="2">
        <f>VLOOKUP(F2158,$L$1:$M$4,2,1)</f>
        <v>0.1</v>
      </c>
      <c r="H2158" s="2">
        <f t="shared" si="67"/>
        <v>15</v>
      </c>
    </row>
    <row r="2159" spans="1:8" x14ac:dyDescent="0.25">
      <c r="A2159" s="1">
        <v>41998</v>
      </c>
      <c r="B2159" s="2" t="s">
        <v>10</v>
      </c>
      <c r="C2159">
        <v>463</v>
      </c>
      <c r="D2159">
        <f>VLOOKUP(YEAR($A2159),cennik__2[],2)</f>
        <v>2.23</v>
      </c>
      <c r="E2159">
        <f t="shared" si="66"/>
        <v>1032.49</v>
      </c>
      <c r="F2159" s="2">
        <f>SUMIF(B$2:B2159, B2159, C$2:C2159)</f>
        <v>27505</v>
      </c>
      <c r="G2159" s="2">
        <f>VLOOKUP(F2159,$L$1:$M$4,2,1)</f>
        <v>0.2</v>
      </c>
      <c r="H2159" s="2">
        <f t="shared" si="67"/>
        <v>92.600000000000009</v>
      </c>
    </row>
    <row r="2160" spans="1:8" x14ac:dyDescent="0.25">
      <c r="A2160" s="1">
        <v>41999</v>
      </c>
      <c r="B2160" s="2" t="s">
        <v>162</v>
      </c>
      <c r="C2160">
        <v>8</v>
      </c>
      <c r="D2160">
        <f>VLOOKUP(YEAR($A2160),cennik__2[],2)</f>
        <v>2.23</v>
      </c>
      <c r="E2160">
        <f t="shared" si="66"/>
        <v>17.84</v>
      </c>
      <c r="F2160" s="2">
        <f>SUMIF(B$2:B2160, B2160, C$2:C2160)</f>
        <v>46</v>
      </c>
      <c r="G2160" s="2">
        <f>VLOOKUP(F2160,$L$1:$M$4,2,1)</f>
        <v>0</v>
      </c>
      <c r="H2160" s="2">
        <f t="shared" si="67"/>
        <v>0</v>
      </c>
    </row>
    <row r="2161" spans="1:8" x14ac:dyDescent="0.25">
      <c r="A2161" s="1">
        <v>41999</v>
      </c>
      <c r="B2161" s="2" t="s">
        <v>15</v>
      </c>
      <c r="C2161">
        <v>178</v>
      </c>
      <c r="D2161">
        <f>VLOOKUP(YEAR($A2161),cennik__2[],2)</f>
        <v>2.23</v>
      </c>
      <c r="E2161">
        <f t="shared" si="66"/>
        <v>396.94</v>
      </c>
      <c r="F2161" s="2">
        <f>SUMIF(B$2:B2161, B2161, C$2:C2161)</f>
        <v>5492</v>
      </c>
      <c r="G2161" s="2">
        <f>VLOOKUP(F2161,$L$1:$M$4,2,1)</f>
        <v>0.1</v>
      </c>
      <c r="H2161" s="2">
        <f t="shared" si="67"/>
        <v>17.8</v>
      </c>
    </row>
    <row r="2162" spans="1:8" x14ac:dyDescent="0.25">
      <c r="A2162" s="1">
        <v>42001</v>
      </c>
      <c r="B2162" s="2" t="s">
        <v>22</v>
      </c>
      <c r="C2162">
        <v>166</v>
      </c>
      <c r="D2162">
        <f>VLOOKUP(YEAR($A2162),cennik__2[],2)</f>
        <v>2.23</v>
      </c>
      <c r="E2162">
        <f t="shared" si="66"/>
        <v>370.18</v>
      </c>
      <c r="F2162" s="2">
        <f>SUMIF(B$2:B2162, B2162, C$2:C2162)</f>
        <v>4784</v>
      </c>
      <c r="G2162" s="2">
        <f>VLOOKUP(F2162,$L$1:$M$4,2,1)</f>
        <v>0.1</v>
      </c>
      <c r="H2162" s="2">
        <f t="shared" si="67"/>
        <v>16.600000000000001</v>
      </c>
    </row>
    <row r="2163" spans="1:8" x14ac:dyDescent="0.25">
      <c r="A2163" s="1">
        <v>42002</v>
      </c>
      <c r="B2163" s="2" t="s">
        <v>235</v>
      </c>
      <c r="C2163">
        <v>14</v>
      </c>
      <c r="D2163">
        <f>VLOOKUP(YEAR($A2163),cennik__2[],2)</f>
        <v>2.23</v>
      </c>
      <c r="E2163">
        <f t="shared" si="66"/>
        <v>31.22</v>
      </c>
      <c r="F2163" s="2">
        <f>SUMIF(B$2:B2163, B2163, C$2:C2163)</f>
        <v>33</v>
      </c>
      <c r="G2163" s="2">
        <f>VLOOKUP(F2163,$L$1:$M$4,2,1)</f>
        <v>0</v>
      </c>
      <c r="H2163" s="2">
        <f t="shared" si="67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F03E-AF98-43D7-9EAB-D815CB396C60}">
  <dimension ref="A2:J124"/>
  <sheetViews>
    <sheetView workbookViewId="0">
      <selection activeCell="F22" sqref="F22"/>
    </sheetView>
  </sheetViews>
  <sheetFormatPr defaultRowHeight="15" x14ac:dyDescent="0.25"/>
  <cols>
    <col min="1" max="1" width="17.7109375" customWidth="1"/>
    <col min="2" max="2" width="7.140625" bestFit="1" customWidth="1"/>
    <col min="3" max="3" width="9.5703125" bestFit="1" customWidth="1"/>
    <col min="4" max="4" width="21.140625" customWidth="1"/>
    <col min="5" max="5" width="19.140625" customWidth="1"/>
    <col min="6" max="6" width="19.42578125" customWidth="1"/>
  </cols>
  <sheetData>
    <row r="2" spans="1:10" x14ac:dyDescent="0.25">
      <c r="D2" t="s">
        <v>278</v>
      </c>
      <c r="E2" t="s">
        <v>279</v>
      </c>
      <c r="F2" t="s">
        <v>280</v>
      </c>
      <c r="I2">
        <v>0</v>
      </c>
      <c r="J2">
        <v>5000</v>
      </c>
    </row>
    <row r="3" spans="1:10" x14ac:dyDescent="0.25">
      <c r="A3" s="6" t="s">
        <v>246</v>
      </c>
      <c r="B3" s="6" t="s">
        <v>245</v>
      </c>
      <c r="C3" t="s">
        <v>248</v>
      </c>
      <c r="D3">
        <v>5000</v>
      </c>
      <c r="E3">
        <v>5000</v>
      </c>
      <c r="I3">
        <v>1000</v>
      </c>
      <c r="J3">
        <v>4000</v>
      </c>
    </row>
    <row r="4" spans="1:10" x14ac:dyDescent="0.25">
      <c r="A4" s="7" t="s">
        <v>249</v>
      </c>
      <c r="B4" s="9" t="s">
        <v>260</v>
      </c>
      <c r="C4" s="2">
        <v>1841</v>
      </c>
      <c r="D4">
        <f>E3-C4</f>
        <v>3159</v>
      </c>
      <c r="E4">
        <f>D4+F4</f>
        <v>5159</v>
      </c>
      <c r="F4">
        <f>VLOOKUP(D4,$I$2:$J$7,2,1)</f>
        <v>2000</v>
      </c>
      <c r="I4">
        <v>2000</v>
      </c>
      <c r="J4">
        <v>3000</v>
      </c>
    </row>
    <row r="5" spans="1:10" x14ac:dyDescent="0.25">
      <c r="B5" s="9" t="s">
        <v>261</v>
      </c>
      <c r="C5" s="2">
        <v>2710</v>
      </c>
      <c r="D5">
        <f t="shared" ref="D5:D68" si="0">E4-C5</f>
        <v>2449</v>
      </c>
      <c r="E5">
        <f t="shared" ref="E5:E68" si="1">D5+F5</f>
        <v>5449</v>
      </c>
      <c r="F5">
        <f t="shared" ref="F5:F68" si="2">VLOOKUP(D5,$I$2:$J$7,2,1)</f>
        <v>3000</v>
      </c>
      <c r="I5">
        <v>3000</v>
      </c>
      <c r="J5">
        <v>2000</v>
      </c>
    </row>
    <row r="6" spans="1:10" x14ac:dyDescent="0.25">
      <c r="B6" s="9" t="s">
        <v>262</v>
      </c>
      <c r="C6" s="2">
        <v>2509</v>
      </c>
      <c r="D6">
        <f t="shared" si="0"/>
        <v>2940</v>
      </c>
      <c r="E6">
        <f t="shared" si="1"/>
        <v>5940</v>
      </c>
      <c r="F6">
        <f t="shared" si="2"/>
        <v>3000</v>
      </c>
      <c r="I6">
        <v>4000</v>
      </c>
      <c r="J6">
        <v>1000</v>
      </c>
    </row>
    <row r="7" spans="1:10" x14ac:dyDescent="0.25">
      <c r="B7" s="9" t="s">
        <v>263</v>
      </c>
      <c r="C7" s="2">
        <v>2098</v>
      </c>
      <c r="D7">
        <f t="shared" si="0"/>
        <v>3842</v>
      </c>
      <c r="E7">
        <f t="shared" si="1"/>
        <v>5842</v>
      </c>
      <c r="F7">
        <f t="shared" si="2"/>
        <v>2000</v>
      </c>
      <c r="I7">
        <v>5000</v>
      </c>
      <c r="J7">
        <v>0</v>
      </c>
    </row>
    <row r="8" spans="1:10" x14ac:dyDescent="0.25">
      <c r="B8" s="9" t="s">
        <v>264</v>
      </c>
      <c r="C8" s="2">
        <v>2323</v>
      </c>
      <c r="D8">
        <f t="shared" si="0"/>
        <v>3519</v>
      </c>
      <c r="E8">
        <f t="shared" si="1"/>
        <v>5519</v>
      </c>
      <c r="F8">
        <f t="shared" si="2"/>
        <v>2000</v>
      </c>
    </row>
    <row r="9" spans="1:10" x14ac:dyDescent="0.25">
      <c r="B9" s="9" t="s">
        <v>265</v>
      </c>
      <c r="C9" s="2">
        <v>2006</v>
      </c>
      <c r="D9">
        <f t="shared" si="0"/>
        <v>3513</v>
      </c>
      <c r="E9">
        <f t="shared" si="1"/>
        <v>5513</v>
      </c>
      <c r="F9">
        <f t="shared" si="2"/>
        <v>2000</v>
      </c>
    </row>
    <row r="10" spans="1:10" x14ac:dyDescent="0.25">
      <c r="B10" s="9" t="s">
        <v>266</v>
      </c>
      <c r="C10" s="2">
        <v>2545</v>
      </c>
      <c r="D10">
        <f t="shared" si="0"/>
        <v>2968</v>
      </c>
      <c r="E10">
        <f t="shared" si="1"/>
        <v>5968</v>
      </c>
      <c r="F10">
        <f t="shared" si="2"/>
        <v>3000</v>
      </c>
    </row>
    <row r="11" spans="1:10" x14ac:dyDescent="0.25">
      <c r="B11" s="9" t="s">
        <v>267</v>
      </c>
      <c r="C11" s="2">
        <v>2058</v>
      </c>
      <c r="D11">
        <f t="shared" si="0"/>
        <v>3910</v>
      </c>
      <c r="E11">
        <f t="shared" si="1"/>
        <v>5910</v>
      </c>
      <c r="F11">
        <f t="shared" si="2"/>
        <v>2000</v>
      </c>
    </row>
    <row r="12" spans="1:10" x14ac:dyDescent="0.25">
      <c r="B12" s="9" t="s">
        <v>268</v>
      </c>
      <c r="C12" s="2">
        <v>3495</v>
      </c>
      <c r="D12">
        <f t="shared" si="0"/>
        <v>2415</v>
      </c>
      <c r="E12">
        <f t="shared" si="1"/>
        <v>5415</v>
      </c>
      <c r="F12">
        <f t="shared" si="2"/>
        <v>3000</v>
      </c>
    </row>
    <row r="13" spans="1:10" x14ac:dyDescent="0.25">
      <c r="B13" s="9" t="s">
        <v>269</v>
      </c>
      <c r="C13" s="2">
        <v>1985</v>
      </c>
      <c r="D13">
        <f t="shared" si="0"/>
        <v>3430</v>
      </c>
      <c r="E13">
        <f t="shared" si="1"/>
        <v>5430</v>
      </c>
      <c r="F13">
        <f t="shared" si="2"/>
        <v>2000</v>
      </c>
    </row>
    <row r="14" spans="1:10" x14ac:dyDescent="0.25">
      <c r="B14" s="9" t="s">
        <v>270</v>
      </c>
      <c r="C14" s="2">
        <v>2136</v>
      </c>
      <c r="D14">
        <f t="shared" si="0"/>
        <v>3294</v>
      </c>
      <c r="E14">
        <f t="shared" si="1"/>
        <v>5294</v>
      </c>
      <c r="F14">
        <f t="shared" si="2"/>
        <v>2000</v>
      </c>
    </row>
    <row r="15" spans="1:10" x14ac:dyDescent="0.25">
      <c r="B15" s="9" t="s">
        <v>271</v>
      </c>
      <c r="C15" s="2">
        <v>1310</v>
      </c>
      <c r="D15">
        <f t="shared" si="0"/>
        <v>3984</v>
      </c>
      <c r="E15">
        <f t="shared" si="1"/>
        <v>5984</v>
      </c>
      <c r="F15">
        <f t="shared" si="2"/>
        <v>2000</v>
      </c>
    </row>
    <row r="16" spans="1:10" x14ac:dyDescent="0.25">
      <c r="A16" s="7" t="s">
        <v>250</v>
      </c>
      <c r="B16" s="9" t="s">
        <v>260</v>
      </c>
      <c r="C16" s="2">
        <v>1279</v>
      </c>
      <c r="D16">
        <f t="shared" si="0"/>
        <v>4705</v>
      </c>
      <c r="E16">
        <f t="shared" si="1"/>
        <v>5705</v>
      </c>
      <c r="F16">
        <f t="shared" si="2"/>
        <v>1000</v>
      </c>
    </row>
    <row r="17" spans="1:6" x14ac:dyDescent="0.25">
      <c r="B17" s="9" t="s">
        <v>261</v>
      </c>
      <c r="C17" s="2">
        <v>3045</v>
      </c>
      <c r="D17">
        <f t="shared" si="0"/>
        <v>2660</v>
      </c>
      <c r="E17">
        <f t="shared" si="1"/>
        <v>5660</v>
      </c>
      <c r="F17">
        <f t="shared" si="2"/>
        <v>3000</v>
      </c>
    </row>
    <row r="18" spans="1:6" x14ac:dyDescent="0.25">
      <c r="B18" s="9" t="s">
        <v>262</v>
      </c>
      <c r="C18" s="2">
        <v>1031</v>
      </c>
      <c r="D18">
        <f t="shared" si="0"/>
        <v>4629</v>
      </c>
      <c r="E18">
        <f t="shared" si="1"/>
        <v>5629</v>
      </c>
      <c r="F18">
        <f t="shared" si="2"/>
        <v>1000</v>
      </c>
    </row>
    <row r="19" spans="1:6" x14ac:dyDescent="0.25">
      <c r="B19" s="9" t="s">
        <v>263</v>
      </c>
      <c r="C19" s="2">
        <v>2464</v>
      </c>
      <c r="D19">
        <f t="shared" si="0"/>
        <v>3165</v>
      </c>
      <c r="E19">
        <f t="shared" si="1"/>
        <v>5165</v>
      </c>
      <c r="F19">
        <f t="shared" si="2"/>
        <v>2000</v>
      </c>
    </row>
    <row r="20" spans="1:6" x14ac:dyDescent="0.25">
      <c r="B20" s="9" t="s">
        <v>264</v>
      </c>
      <c r="C20" s="2">
        <v>2988</v>
      </c>
      <c r="D20">
        <f t="shared" si="0"/>
        <v>2177</v>
      </c>
      <c r="E20">
        <f t="shared" si="1"/>
        <v>5177</v>
      </c>
      <c r="F20">
        <f t="shared" si="2"/>
        <v>3000</v>
      </c>
    </row>
    <row r="21" spans="1:6" x14ac:dyDescent="0.25">
      <c r="B21" s="9" t="s">
        <v>265</v>
      </c>
      <c r="C21" s="2">
        <v>1031</v>
      </c>
      <c r="D21">
        <f t="shared" si="0"/>
        <v>4146</v>
      </c>
      <c r="E21">
        <f t="shared" si="1"/>
        <v>5146</v>
      </c>
      <c r="F21">
        <f t="shared" si="2"/>
        <v>1000</v>
      </c>
    </row>
    <row r="22" spans="1:6" x14ac:dyDescent="0.25">
      <c r="B22" s="9" t="s">
        <v>266</v>
      </c>
      <c r="C22" s="2">
        <v>3319</v>
      </c>
      <c r="D22">
        <f t="shared" si="0"/>
        <v>1827</v>
      </c>
      <c r="E22">
        <f t="shared" si="1"/>
        <v>5827</v>
      </c>
      <c r="F22">
        <f t="shared" si="2"/>
        <v>4000</v>
      </c>
    </row>
    <row r="23" spans="1:6" x14ac:dyDescent="0.25">
      <c r="B23" s="9" t="s">
        <v>267</v>
      </c>
      <c r="C23" s="2">
        <v>2774</v>
      </c>
      <c r="D23">
        <f t="shared" si="0"/>
        <v>3053</v>
      </c>
      <c r="E23">
        <f t="shared" si="1"/>
        <v>5053</v>
      </c>
      <c r="F23">
        <f t="shared" si="2"/>
        <v>2000</v>
      </c>
    </row>
    <row r="24" spans="1:6" x14ac:dyDescent="0.25">
      <c r="B24" s="9" t="s">
        <v>268</v>
      </c>
      <c r="C24" s="2">
        <v>2764</v>
      </c>
      <c r="D24">
        <f t="shared" si="0"/>
        <v>2289</v>
      </c>
      <c r="E24">
        <f t="shared" si="1"/>
        <v>5289</v>
      </c>
      <c r="F24">
        <f t="shared" si="2"/>
        <v>3000</v>
      </c>
    </row>
    <row r="25" spans="1:6" x14ac:dyDescent="0.25">
      <c r="B25" s="9" t="s">
        <v>269</v>
      </c>
      <c r="C25" s="2">
        <v>2416</v>
      </c>
      <c r="D25">
        <f t="shared" si="0"/>
        <v>2873</v>
      </c>
      <c r="E25">
        <f t="shared" si="1"/>
        <v>5873</v>
      </c>
      <c r="F25">
        <f t="shared" si="2"/>
        <v>3000</v>
      </c>
    </row>
    <row r="26" spans="1:6" x14ac:dyDescent="0.25">
      <c r="B26" s="9" t="s">
        <v>270</v>
      </c>
      <c r="C26" s="2">
        <v>1917</v>
      </c>
      <c r="D26">
        <f t="shared" si="0"/>
        <v>3956</v>
      </c>
      <c r="E26">
        <f t="shared" si="1"/>
        <v>5956</v>
      </c>
      <c r="F26">
        <f t="shared" si="2"/>
        <v>2000</v>
      </c>
    </row>
    <row r="27" spans="1:6" x14ac:dyDescent="0.25">
      <c r="B27" s="9" t="s">
        <v>271</v>
      </c>
      <c r="C27" s="2">
        <v>2198</v>
      </c>
      <c r="D27">
        <f t="shared" si="0"/>
        <v>3758</v>
      </c>
      <c r="E27">
        <f t="shared" si="1"/>
        <v>5758</v>
      </c>
      <c r="F27">
        <f t="shared" si="2"/>
        <v>2000</v>
      </c>
    </row>
    <row r="28" spans="1:6" x14ac:dyDescent="0.25">
      <c r="A28" s="7" t="s">
        <v>251</v>
      </c>
      <c r="B28" s="9" t="s">
        <v>260</v>
      </c>
      <c r="C28" s="2">
        <v>2010</v>
      </c>
      <c r="D28">
        <f t="shared" si="0"/>
        <v>3748</v>
      </c>
      <c r="E28">
        <f t="shared" si="1"/>
        <v>5748</v>
      </c>
      <c r="F28">
        <f t="shared" si="2"/>
        <v>2000</v>
      </c>
    </row>
    <row r="29" spans="1:6" x14ac:dyDescent="0.25">
      <c r="B29" s="9" t="s">
        <v>261</v>
      </c>
      <c r="C29" s="2">
        <v>2273</v>
      </c>
      <c r="D29">
        <f t="shared" si="0"/>
        <v>3475</v>
      </c>
      <c r="E29">
        <f t="shared" si="1"/>
        <v>5475</v>
      </c>
      <c r="F29">
        <f t="shared" si="2"/>
        <v>2000</v>
      </c>
    </row>
    <row r="30" spans="1:6" x14ac:dyDescent="0.25">
      <c r="B30" s="9" t="s">
        <v>262</v>
      </c>
      <c r="C30" s="2">
        <v>2815</v>
      </c>
      <c r="D30">
        <f t="shared" si="0"/>
        <v>2660</v>
      </c>
      <c r="E30">
        <f t="shared" si="1"/>
        <v>5660</v>
      </c>
      <c r="F30">
        <f t="shared" si="2"/>
        <v>3000</v>
      </c>
    </row>
    <row r="31" spans="1:6" x14ac:dyDescent="0.25">
      <c r="B31" s="9" t="s">
        <v>263</v>
      </c>
      <c r="C31" s="2">
        <v>2572</v>
      </c>
      <c r="D31">
        <f t="shared" si="0"/>
        <v>3088</v>
      </c>
      <c r="E31">
        <f t="shared" si="1"/>
        <v>5088</v>
      </c>
      <c r="F31">
        <f t="shared" si="2"/>
        <v>2000</v>
      </c>
    </row>
    <row r="32" spans="1:6" x14ac:dyDescent="0.25">
      <c r="B32" s="9" t="s">
        <v>264</v>
      </c>
      <c r="C32" s="2">
        <v>2776</v>
      </c>
      <c r="D32">
        <f t="shared" si="0"/>
        <v>2312</v>
      </c>
      <c r="E32">
        <f t="shared" si="1"/>
        <v>5312</v>
      </c>
      <c r="F32">
        <f t="shared" si="2"/>
        <v>3000</v>
      </c>
    </row>
    <row r="33" spans="1:6" x14ac:dyDescent="0.25">
      <c r="B33" s="9" t="s">
        <v>265</v>
      </c>
      <c r="C33" s="2">
        <v>1163</v>
      </c>
      <c r="D33">
        <f t="shared" si="0"/>
        <v>4149</v>
      </c>
      <c r="E33">
        <f t="shared" si="1"/>
        <v>5149</v>
      </c>
      <c r="F33">
        <f t="shared" si="2"/>
        <v>1000</v>
      </c>
    </row>
    <row r="34" spans="1:6" x14ac:dyDescent="0.25">
      <c r="B34" s="9" t="s">
        <v>266</v>
      </c>
      <c r="C34" s="2">
        <v>2472</v>
      </c>
      <c r="D34">
        <f t="shared" si="0"/>
        <v>2677</v>
      </c>
      <c r="E34">
        <f t="shared" si="1"/>
        <v>5677</v>
      </c>
      <c r="F34">
        <f t="shared" si="2"/>
        <v>3000</v>
      </c>
    </row>
    <row r="35" spans="1:6" x14ac:dyDescent="0.25">
      <c r="B35" s="9" t="s">
        <v>267</v>
      </c>
      <c r="C35" s="2">
        <v>3138</v>
      </c>
      <c r="D35">
        <f t="shared" si="0"/>
        <v>2539</v>
      </c>
      <c r="E35">
        <f t="shared" si="1"/>
        <v>5539</v>
      </c>
      <c r="F35">
        <f t="shared" si="2"/>
        <v>3000</v>
      </c>
    </row>
    <row r="36" spans="1:6" x14ac:dyDescent="0.25">
      <c r="B36" s="9" t="s">
        <v>268</v>
      </c>
      <c r="C36" s="2">
        <v>4586</v>
      </c>
      <c r="D36">
        <f t="shared" si="0"/>
        <v>953</v>
      </c>
      <c r="E36">
        <f t="shared" si="1"/>
        <v>5953</v>
      </c>
      <c r="F36">
        <f t="shared" si="2"/>
        <v>5000</v>
      </c>
    </row>
    <row r="37" spans="1:6" x14ac:dyDescent="0.25">
      <c r="B37" s="9" t="s">
        <v>269</v>
      </c>
      <c r="C37" s="2">
        <v>2590</v>
      </c>
      <c r="D37">
        <f t="shared" si="0"/>
        <v>3363</v>
      </c>
      <c r="E37">
        <f t="shared" si="1"/>
        <v>5363</v>
      </c>
      <c r="F37">
        <f t="shared" si="2"/>
        <v>2000</v>
      </c>
    </row>
    <row r="38" spans="1:6" x14ac:dyDescent="0.25">
      <c r="B38" s="9" t="s">
        <v>270</v>
      </c>
      <c r="C38" s="2">
        <v>1654</v>
      </c>
      <c r="D38">
        <f t="shared" si="0"/>
        <v>3709</v>
      </c>
      <c r="E38">
        <f t="shared" si="1"/>
        <v>5709</v>
      </c>
      <c r="F38">
        <f t="shared" si="2"/>
        <v>2000</v>
      </c>
    </row>
    <row r="39" spans="1:6" x14ac:dyDescent="0.25">
      <c r="B39" s="9" t="s">
        <v>271</v>
      </c>
      <c r="C39" s="2">
        <v>3671</v>
      </c>
      <c r="D39">
        <f t="shared" si="0"/>
        <v>2038</v>
      </c>
      <c r="E39">
        <f t="shared" si="1"/>
        <v>5038</v>
      </c>
      <c r="F39">
        <f t="shared" si="2"/>
        <v>3000</v>
      </c>
    </row>
    <row r="40" spans="1:6" x14ac:dyDescent="0.25">
      <c r="A40" s="7" t="s">
        <v>252</v>
      </c>
      <c r="B40" s="9" t="s">
        <v>260</v>
      </c>
      <c r="C40" s="2">
        <v>2043</v>
      </c>
      <c r="D40">
        <f t="shared" si="0"/>
        <v>2995</v>
      </c>
      <c r="E40">
        <f t="shared" si="1"/>
        <v>5995</v>
      </c>
      <c r="F40">
        <f t="shared" si="2"/>
        <v>3000</v>
      </c>
    </row>
    <row r="41" spans="1:6" x14ac:dyDescent="0.25">
      <c r="B41" s="9" t="s">
        <v>261</v>
      </c>
      <c r="C41" s="2">
        <v>3369</v>
      </c>
      <c r="D41">
        <f t="shared" si="0"/>
        <v>2626</v>
      </c>
      <c r="E41">
        <f t="shared" si="1"/>
        <v>5626</v>
      </c>
      <c r="F41">
        <f t="shared" si="2"/>
        <v>3000</v>
      </c>
    </row>
    <row r="42" spans="1:6" x14ac:dyDescent="0.25">
      <c r="B42" s="9" t="s">
        <v>262</v>
      </c>
      <c r="C42" s="2">
        <v>4571</v>
      </c>
      <c r="D42">
        <f t="shared" si="0"/>
        <v>1055</v>
      </c>
      <c r="E42">
        <f t="shared" si="1"/>
        <v>5055</v>
      </c>
      <c r="F42">
        <f t="shared" si="2"/>
        <v>4000</v>
      </c>
    </row>
    <row r="43" spans="1:6" x14ac:dyDescent="0.25">
      <c r="B43" s="9" t="s">
        <v>263</v>
      </c>
      <c r="C43" s="2">
        <v>3728</v>
      </c>
      <c r="D43">
        <f t="shared" si="0"/>
        <v>1327</v>
      </c>
      <c r="E43">
        <f t="shared" si="1"/>
        <v>5327</v>
      </c>
      <c r="F43">
        <f t="shared" si="2"/>
        <v>4000</v>
      </c>
    </row>
    <row r="44" spans="1:6" x14ac:dyDescent="0.25">
      <c r="B44" s="9" t="s">
        <v>264</v>
      </c>
      <c r="C44" s="2">
        <v>3696</v>
      </c>
      <c r="D44">
        <f t="shared" si="0"/>
        <v>1631</v>
      </c>
      <c r="E44">
        <f t="shared" si="1"/>
        <v>5631</v>
      </c>
      <c r="F44">
        <f t="shared" si="2"/>
        <v>4000</v>
      </c>
    </row>
    <row r="45" spans="1:6" x14ac:dyDescent="0.25">
      <c r="B45" s="9" t="s">
        <v>265</v>
      </c>
      <c r="C45" s="2">
        <v>1671</v>
      </c>
      <c r="D45">
        <f t="shared" si="0"/>
        <v>3960</v>
      </c>
      <c r="E45">
        <f t="shared" si="1"/>
        <v>5960</v>
      </c>
      <c r="F45">
        <f t="shared" si="2"/>
        <v>2000</v>
      </c>
    </row>
    <row r="46" spans="1:6" x14ac:dyDescent="0.25">
      <c r="B46" s="9" t="s">
        <v>266</v>
      </c>
      <c r="C46" s="2">
        <v>2491</v>
      </c>
      <c r="D46">
        <f t="shared" si="0"/>
        <v>3469</v>
      </c>
      <c r="E46">
        <f t="shared" si="1"/>
        <v>5469</v>
      </c>
      <c r="F46">
        <f t="shared" si="2"/>
        <v>2000</v>
      </c>
    </row>
    <row r="47" spans="1:6" x14ac:dyDescent="0.25">
      <c r="B47" s="9" t="s">
        <v>267</v>
      </c>
      <c r="C47" s="2">
        <v>2463</v>
      </c>
      <c r="D47">
        <f t="shared" si="0"/>
        <v>3006</v>
      </c>
      <c r="E47">
        <f t="shared" si="1"/>
        <v>5006</v>
      </c>
      <c r="F47">
        <f t="shared" si="2"/>
        <v>2000</v>
      </c>
    </row>
    <row r="48" spans="1:6" x14ac:dyDescent="0.25">
      <c r="B48" s="9" t="s">
        <v>268</v>
      </c>
      <c r="C48" s="2">
        <v>3266</v>
      </c>
      <c r="D48">
        <f t="shared" si="0"/>
        <v>1740</v>
      </c>
      <c r="E48">
        <f t="shared" si="1"/>
        <v>5740</v>
      </c>
      <c r="F48">
        <f t="shared" si="2"/>
        <v>4000</v>
      </c>
    </row>
    <row r="49" spans="1:6" x14ac:dyDescent="0.25">
      <c r="B49" s="9" t="s">
        <v>269</v>
      </c>
      <c r="C49" s="2">
        <v>3704</v>
      </c>
      <c r="D49">
        <f t="shared" si="0"/>
        <v>2036</v>
      </c>
      <c r="E49">
        <f t="shared" si="1"/>
        <v>5036</v>
      </c>
      <c r="F49">
        <f t="shared" si="2"/>
        <v>3000</v>
      </c>
    </row>
    <row r="50" spans="1:6" x14ac:dyDescent="0.25">
      <c r="B50" s="9" t="s">
        <v>270</v>
      </c>
      <c r="C50" s="2">
        <v>2537</v>
      </c>
      <c r="D50">
        <f t="shared" si="0"/>
        <v>2499</v>
      </c>
      <c r="E50">
        <f t="shared" si="1"/>
        <v>5499</v>
      </c>
      <c r="F50">
        <f t="shared" si="2"/>
        <v>3000</v>
      </c>
    </row>
    <row r="51" spans="1:6" x14ac:dyDescent="0.25">
      <c r="B51" s="9" t="s">
        <v>271</v>
      </c>
      <c r="C51" s="2">
        <v>2984</v>
      </c>
      <c r="D51">
        <f t="shared" si="0"/>
        <v>2515</v>
      </c>
      <c r="E51">
        <f t="shared" si="1"/>
        <v>5515</v>
      </c>
      <c r="F51">
        <f t="shared" si="2"/>
        <v>3000</v>
      </c>
    </row>
    <row r="52" spans="1:6" x14ac:dyDescent="0.25">
      <c r="A52" s="7" t="s">
        <v>253</v>
      </c>
      <c r="B52" s="9" t="s">
        <v>260</v>
      </c>
      <c r="C52" s="2">
        <v>1399</v>
      </c>
      <c r="D52">
        <f t="shared" si="0"/>
        <v>4116</v>
      </c>
      <c r="E52">
        <f t="shared" si="1"/>
        <v>5116</v>
      </c>
      <c r="F52">
        <f t="shared" si="2"/>
        <v>1000</v>
      </c>
    </row>
    <row r="53" spans="1:6" x14ac:dyDescent="0.25">
      <c r="B53" s="9" t="s">
        <v>261</v>
      </c>
      <c r="C53" s="2">
        <v>4149</v>
      </c>
      <c r="D53">
        <f t="shared" si="0"/>
        <v>967</v>
      </c>
      <c r="E53">
        <f t="shared" si="1"/>
        <v>5967</v>
      </c>
      <c r="F53">
        <f t="shared" si="2"/>
        <v>5000</v>
      </c>
    </row>
    <row r="54" spans="1:6" x14ac:dyDescent="0.25">
      <c r="B54" s="9" t="s">
        <v>262</v>
      </c>
      <c r="C54" s="2">
        <v>2618</v>
      </c>
      <c r="D54">
        <f t="shared" si="0"/>
        <v>3349</v>
      </c>
      <c r="E54">
        <f t="shared" si="1"/>
        <v>5349</v>
      </c>
      <c r="F54">
        <f t="shared" si="2"/>
        <v>2000</v>
      </c>
    </row>
    <row r="55" spans="1:6" x14ac:dyDescent="0.25">
      <c r="B55" s="9" t="s">
        <v>263</v>
      </c>
      <c r="C55" s="2">
        <v>1468</v>
      </c>
      <c r="D55">
        <f t="shared" si="0"/>
        <v>3881</v>
      </c>
      <c r="E55">
        <f t="shared" si="1"/>
        <v>5881</v>
      </c>
      <c r="F55">
        <f t="shared" si="2"/>
        <v>2000</v>
      </c>
    </row>
    <row r="56" spans="1:6" x14ac:dyDescent="0.25">
      <c r="B56" s="9" t="s">
        <v>264</v>
      </c>
      <c r="C56" s="2">
        <v>2372</v>
      </c>
      <c r="D56">
        <f t="shared" si="0"/>
        <v>3509</v>
      </c>
      <c r="E56">
        <f t="shared" si="1"/>
        <v>5509</v>
      </c>
      <c r="F56">
        <f t="shared" si="2"/>
        <v>2000</v>
      </c>
    </row>
    <row r="57" spans="1:6" x14ac:dyDescent="0.25">
      <c r="B57" s="9" t="s">
        <v>265</v>
      </c>
      <c r="C57" s="2">
        <v>2334</v>
      </c>
      <c r="D57">
        <f t="shared" si="0"/>
        <v>3175</v>
      </c>
      <c r="E57">
        <f t="shared" si="1"/>
        <v>5175</v>
      </c>
      <c r="F57">
        <f t="shared" si="2"/>
        <v>2000</v>
      </c>
    </row>
    <row r="58" spans="1:6" x14ac:dyDescent="0.25">
      <c r="B58" s="9" t="s">
        <v>266</v>
      </c>
      <c r="C58" s="2">
        <v>2372</v>
      </c>
      <c r="D58">
        <f t="shared" si="0"/>
        <v>2803</v>
      </c>
      <c r="E58">
        <f t="shared" si="1"/>
        <v>5803</v>
      </c>
      <c r="F58">
        <f t="shared" si="2"/>
        <v>3000</v>
      </c>
    </row>
    <row r="59" spans="1:6" x14ac:dyDescent="0.25">
      <c r="B59" s="9" t="s">
        <v>267</v>
      </c>
      <c r="C59" s="2">
        <v>2742</v>
      </c>
      <c r="D59">
        <f t="shared" si="0"/>
        <v>3061</v>
      </c>
      <c r="E59">
        <f t="shared" si="1"/>
        <v>5061</v>
      </c>
      <c r="F59">
        <f t="shared" si="2"/>
        <v>2000</v>
      </c>
    </row>
    <row r="60" spans="1:6" x14ac:dyDescent="0.25">
      <c r="B60" s="9" t="s">
        <v>268</v>
      </c>
      <c r="C60" s="2">
        <v>2504</v>
      </c>
      <c r="D60">
        <f t="shared" si="0"/>
        <v>2557</v>
      </c>
      <c r="E60">
        <f t="shared" si="1"/>
        <v>5557</v>
      </c>
      <c r="F60">
        <f t="shared" si="2"/>
        <v>3000</v>
      </c>
    </row>
    <row r="61" spans="1:6" x14ac:dyDescent="0.25">
      <c r="B61" s="9" t="s">
        <v>269</v>
      </c>
      <c r="C61" s="2">
        <v>1454</v>
      </c>
      <c r="D61">
        <f t="shared" si="0"/>
        <v>4103</v>
      </c>
      <c r="E61">
        <f t="shared" si="1"/>
        <v>5103</v>
      </c>
      <c r="F61">
        <f t="shared" si="2"/>
        <v>1000</v>
      </c>
    </row>
    <row r="62" spans="1:6" x14ac:dyDescent="0.25">
      <c r="B62" s="9" t="s">
        <v>270</v>
      </c>
      <c r="C62" s="2">
        <v>4150</v>
      </c>
      <c r="D62">
        <f t="shared" si="0"/>
        <v>953</v>
      </c>
      <c r="E62">
        <f t="shared" si="1"/>
        <v>5953</v>
      </c>
      <c r="F62">
        <f t="shared" si="2"/>
        <v>5000</v>
      </c>
    </row>
    <row r="63" spans="1:6" x14ac:dyDescent="0.25">
      <c r="B63" s="9" t="s">
        <v>271</v>
      </c>
      <c r="C63" s="2">
        <v>3202</v>
      </c>
      <c r="D63">
        <f t="shared" si="0"/>
        <v>2751</v>
      </c>
      <c r="E63">
        <f t="shared" si="1"/>
        <v>5751</v>
      </c>
      <c r="F63">
        <f t="shared" si="2"/>
        <v>3000</v>
      </c>
    </row>
    <row r="64" spans="1:6" x14ac:dyDescent="0.25">
      <c r="A64" s="7" t="s">
        <v>254</v>
      </c>
      <c r="B64" s="9" t="s">
        <v>260</v>
      </c>
      <c r="C64" s="2">
        <v>3810</v>
      </c>
      <c r="D64">
        <f t="shared" si="0"/>
        <v>1941</v>
      </c>
      <c r="E64">
        <f t="shared" si="1"/>
        <v>5941</v>
      </c>
      <c r="F64">
        <f t="shared" si="2"/>
        <v>4000</v>
      </c>
    </row>
    <row r="65" spans="1:6" x14ac:dyDescent="0.25">
      <c r="B65" s="9" t="s">
        <v>261</v>
      </c>
      <c r="C65" s="2">
        <v>3854</v>
      </c>
      <c r="D65">
        <f t="shared" si="0"/>
        <v>2087</v>
      </c>
      <c r="E65">
        <f t="shared" si="1"/>
        <v>5087</v>
      </c>
      <c r="F65">
        <f t="shared" si="2"/>
        <v>3000</v>
      </c>
    </row>
    <row r="66" spans="1:6" x14ac:dyDescent="0.25">
      <c r="B66" s="9" t="s">
        <v>262</v>
      </c>
      <c r="C66" s="2">
        <v>2274</v>
      </c>
      <c r="D66">
        <f t="shared" si="0"/>
        <v>2813</v>
      </c>
      <c r="E66">
        <f t="shared" si="1"/>
        <v>5813</v>
      </c>
      <c r="F66">
        <f t="shared" si="2"/>
        <v>3000</v>
      </c>
    </row>
    <row r="67" spans="1:6" x14ac:dyDescent="0.25">
      <c r="B67" s="9" t="s">
        <v>263</v>
      </c>
      <c r="C67" s="2">
        <v>2995</v>
      </c>
      <c r="D67">
        <f t="shared" si="0"/>
        <v>2818</v>
      </c>
      <c r="E67">
        <f t="shared" si="1"/>
        <v>5818</v>
      </c>
      <c r="F67">
        <f t="shared" si="2"/>
        <v>3000</v>
      </c>
    </row>
    <row r="68" spans="1:6" x14ac:dyDescent="0.25">
      <c r="B68" s="9" t="s">
        <v>264</v>
      </c>
      <c r="C68" s="2">
        <v>2684</v>
      </c>
      <c r="D68">
        <f t="shared" si="0"/>
        <v>3134</v>
      </c>
      <c r="E68">
        <f t="shared" si="1"/>
        <v>5134</v>
      </c>
      <c r="F68">
        <f t="shared" si="2"/>
        <v>2000</v>
      </c>
    </row>
    <row r="69" spans="1:6" x14ac:dyDescent="0.25">
      <c r="B69" s="9" t="s">
        <v>265</v>
      </c>
      <c r="C69" s="2">
        <v>3244</v>
      </c>
      <c r="D69">
        <f t="shared" ref="D69:D123" si="3">E68-C69</f>
        <v>1890</v>
      </c>
      <c r="E69">
        <f t="shared" ref="E69:E123" si="4">D69+F69</f>
        <v>5890</v>
      </c>
      <c r="F69">
        <f t="shared" ref="F69:F123" si="5">VLOOKUP(D69,$I$2:$J$7,2,1)</f>
        <v>4000</v>
      </c>
    </row>
    <row r="70" spans="1:6" x14ac:dyDescent="0.25">
      <c r="B70" s="9" t="s">
        <v>266</v>
      </c>
      <c r="C70" s="2">
        <v>2076</v>
      </c>
      <c r="D70">
        <f t="shared" si="3"/>
        <v>3814</v>
      </c>
      <c r="E70">
        <f t="shared" si="4"/>
        <v>5814</v>
      </c>
      <c r="F70">
        <f t="shared" si="5"/>
        <v>2000</v>
      </c>
    </row>
    <row r="71" spans="1:6" x14ac:dyDescent="0.25">
      <c r="B71" s="9" t="s">
        <v>267</v>
      </c>
      <c r="C71" s="2">
        <v>781</v>
      </c>
      <c r="D71">
        <f t="shared" si="3"/>
        <v>5033</v>
      </c>
      <c r="E71">
        <f t="shared" si="4"/>
        <v>5033</v>
      </c>
      <c r="F71">
        <f t="shared" si="5"/>
        <v>0</v>
      </c>
    </row>
    <row r="72" spans="1:6" x14ac:dyDescent="0.25">
      <c r="B72" s="9" t="s">
        <v>268</v>
      </c>
      <c r="C72" s="2">
        <v>2930</v>
      </c>
      <c r="D72">
        <f t="shared" si="3"/>
        <v>2103</v>
      </c>
      <c r="E72">
        <f t="shared" si="4"/>
        <v>5103</v>
      </c>
      <c r="F72">
        <f t="shared" si="5"/>
        <v>3000</v>
      </c>
    </row>
    <row r="73" spans="1:6" x14ac:dyDescent="0.25">
      <c r="B73" s="9" t="s">
        <v>269</v>
      </c>
      <c r="C73" s="2">
        <v>3854</v>
      </c>
      <c r="D73">
        <f t="shared" si="3"/>
        <v>1249</v>
      </c>
      <c r="E73">
        <f t="shared" si="4"/>
        <v>5249</v>
      </c>
      <c r="F73">
        <f t="shared" si="5"/>
        <v>4000</v>
      </c>
    </row>
    <row r="74" spans="1:6" x14ac:dyDescent="0.25">
      <c r="B74" s="9" t="s">
        <v>270</v>
      </c>
      <c r="C74" s="2">
        <v>1933</v>
      </c>
      <c r="D74">
        <f t="shared" si="3"/>
        <v>3316</v>
      </c>
      <c r="E74">
        <f t="shared" si="4"/>
        <v>5316</v>
      </c>
      <c r="F74">
        <f t="shared" si="5"/>
        <v>2000</v>
      </c>
    </row>
    <row r="75" spans="1:6" x14ac:dyDescent="0.25">
      <c r="B75" s="9" t="s">
        <v>271</v>
      </c>
      <c r="C75" s="2">
        <v>2086</v>
      </c>
      <c r="D75">
        <f t="shared" si="3"/>
        <v>3230</v>
      </c>
      <c r="E75">
        <f t="shared" si="4"/>
        <v>5230</v>
      </c>
      <c r="F75">
        <f t="shared" si="5"/>
        <v>2000</v>
      </c>
    </row>
    <row r="76" spans="1:6" x14ac:dyDescent="0.25">
      <c r="A76" s="7" t="s">
        <v>255</v>
      </c>
      <c r="B76" s="9" t="s">
        <v>260</v>
      </c>
      <c r="C76" s="2">
        <v>2759</v>
      </c>
      <c r="D76">
        <f t="shared" si="3"/>
        <v>2471</v>
      </c>
      <c r="E76">
        <f t="shared" si="4"/>
        <v>5471</v>
      </c>
      <c r="F76">
        <f t="shared" si="5"/>
        <v>3000</v>
      </c>
    </row>
    <row r="77" spans="1:6" x14ac:dyDescent="0.25">
      <c r="B77" s="9" t="s">
        <v>261</v>
      </c>
      <c r="C77" s="2">
        <v>1209</v>
      </c>
      <c r="D77">
        <f t="shared" si="3"/>
        <v>4262</v>
      </c>
      <c r="E77">
        <f t="shared" si="4"/>
        <v>5262</v>
      </c>
      <c r="F77">
        <f t="shared" si="5"/>
        <v>1000</v>
      </c>
    </row>
    <row r="78" spans="1:6" x14ac:dyDescent="0.25">
      <c r="B78" s="9" t="s">
        <v>262</v>
      </c>
      <c r="C78" s="2">
        <v>1947</v>
      </c>
      <c r="D78">
        <f t="shared" si="3"/>
        <v>3315</v>
      </c>
      <c r="E78">
        <f t="shared" si="4"/>
        <v>5315</v>
      </c>
      <c r="F78">
        <f t="shared" si="5"/>
        <v>2000</v>
      </c>
    </row>
    <row r="79" spans="1:6" x14ac:dyDescent="0.25">
      <c r="B79" s="9" t="s">
        <v>263</v>
      </c>
      <c r="C79" s="2">
        <v>2206</v>
      </c>
      <c r="D79">
        <f t="shared" si="3"/>
        <v>3109</v>
      </c>
      <c r="E79">
        <f t="shared" si="4"/>
        <v>5109</v>
      </c>
      <c r="F79">
        <f t="shared" si="5"/>
        <v>2000</v>
      </c>
    </row>
    <row r="80" spans="1:6" x14ac:dyDescent="0.25">
      <c r="B80" s="9" t="s">
        <v>264</v>
      </c>
      <c r="C80" s="2">
        <v>2466</v>
      </c>
      <c r="D80">
        <f t="shared" si="3"/>
        <v>2643</v>
      </c>
      <c r="E80">
        <f t="shared" si="4"/>
        <v>5643</v>
      </c>
      <c r="F80">
        <f t="shared" si="5"/>
        <v>3000</v>
      </c>
    </row>
    <row r="81" spans="1:6" x14ac:dyDescent="0.25">
      <c r="B81" s="9" t="s">
        <v>265</v>
      </c>
      <c r="C81" s="2">
        <v>2317</v>
      </c>
      <c r="D81">
        <f t="shared" si="3"/>
        <v>3326</v>
      </c>
      <c r="E81">
        <f t="shared" si="4"/>
        <v>5326</v>
      </c>
      <c r="F81">
        <f t="shared" si="5"/>
        <v>2000</v>
      </c>
    </row>
    <row r="82" spans="1:6" x14ac:dyDescent="0.25">
      <c r="B82" s="9" t="s">
        <v>266</v>
      </c>
      <c r="C82" s="2">
        <v>2468</v>
      </c>
      <c r="D82">
        <f t="shared" si="3"/>
        <v>2858</v>
      </c>
      <c r="E82">
        <f t="shared" si="4"/>
        <v>5858</v>
      </c>
      <c r="F82">
        <f t="shared" si="5"/>
        <v>3000</v>
      </c>
    </row>
    <row r="83" spans="1:6" x14ac:dyDescent="0.25">
      <c r="B83" s="9" t="s">
        <v>267</v>
      </c>
      <c r="C83" s="2">
        <v>1937</v>
      </c>
      <c r="D83">
        <f t="shared" si="3"/>
        <v>3921</v>
      </c>
      <c r="E83">
        <f t="shared" si="4"/>
        <v>5921</v>
      </c>
      <c r="F83">
        <f t="shared" si="5"/>
        <v>2000</v>
      </c>
    </row>
    <row r="84" spans="1:6" x14ac:dyDescent="0.25">
      <c r="B84" s="9" t="s">
        <v>268</v>
      </c>
      <c r="C84" s="2">
        <v>1893</v>
      </c>
      <c r="D84">
        <f t="shared" si="3"/>
        <v>4028</v>
      </c>
      <c r="E84">
        <f t="shared" si="4"/>
        <v>5028</v>
      </c>
      <c r="F84">
        <f t="shared" si="5"/>
        <v>1000</v>
      </c>
    </row>
    <row r="85" spans="1:6" x14ac:dyDescent="0.25">
      <c r="B85" s="9" t="s">
        <v>269</v>
      </c>
      <c r="C85" s="2">
        <v>1858</v>
      </c>
      <c r="D85">
        <f t="shared" si="3"/>
        <v>3170</v>
      </c>
      <c r="E85">
        <f t="shared" si="4"/>
        <v>5170</v>
      </c>
      <c r="F85">
        <f t="shared" si="5"/>
        <v>2000</v>
      </c>
    </row>
    <row r="86" spans="1:6" x14ac:dyDescent="0.25">
      <c r="B86" s="9" t="s">
        <v>270</v>
      </c>
      <c r="C86" s="2">
        <v>947</v>
      </c>
      <c r="D86">
        <f t="shared" si="3"/>
        <v>4223</v>
      </c>
      <c r="E86">
        <f t="shared" si="4"/>
        <v>5223</v>
      </c>
      <c r="F86">
        <f t="shared" si="5"/>
        <v>1000</v>
      </c>
    </row>
    <row r="87" spans="1:6" x14ac:dyDescent="0.25">
      <c r="B87" s="9" t="s">
        <v>271</v>
      </c>
      <c r="C87" s="2">
        <v>1771</v>
      </c>
      <c r="D87">
        <f t="shared" si="3"/>
        <v>3452</v>
      </c>
      <c r="E87">
        <f t="shared" si="4"/>
        <v>5452</v>
      </c>
      <c r="F87">
        <f t="shared" si="5"/>
        <v>2000</v>
      </c>
    </row>
    <row r="88" spans="1:6" x14ac:dyDescent="0.25">
      <c r="A88" s="7" t="s">
        <v>256</v>
      </c>
      <c r="B88" s="9" t="s">
        <v>260</v>
      </c>
      <c r="C88" s="2">
        <v>2642</v>
      </c>
      <c r="D88">
        <f t="shared" si="3"/>
        <v>2810</v>
      </c>
      <c r="E88">
        <f t="shared" si="4"/>
        <v>5810</v>
      </c>
      <c r="F88">
        <f t="shared" si="5"/>
        <v>3000</v>
      </c>
    </row>
    <row r="89" spans="1:6" x14ac:dyDescent="0.25">
      <c r="B89" s="9" t="s">
        <v>261</v>
      </c>
      <c r="C89" s="2">
        <v>2686</v>
      </c>
      <c r="D89">
        <f t="shared" si="3"/>
        <v>3124</v>
      </c>
      <c r="E89">
        <f t="shared" si="4"/>
        <v>5124</v>
      </c>
      <c r="F89">
        <f t="shared" si="5"/>
        <v>2000</v>
      </c>
    </row>
    <row r="90" spans="1:6" x14ac:dyDescent="0.25">
      <c r="B90" s="9" t="s">
        <v>262</v>
      </c>
      <c r="C90" s="2">
        <v>2895</v>
      </c>
      <c r="D90">
        <f t="shared" si="3"/>
        <v>2229</v>
      </c>
      <c r="E90">
        <f t="shared" si="4"/>
        <v>5229</v>
      </c>
      <c r="F90">
        <f t="shared" si="5"/>
        <v>3000</v>
      </c>
    </row>
    <row r="91" spans="1:6" x14ac:dyDescent="0.25">
      <c r="B91" s="9" t="s">
        <v>263</v>
      </c>
      <c r="C91" s="2">
        <v>1937</v>
      </c>
      <c r="D91">
        <f t="shared" si="3"/>
        <v>3292</v>
      </c>
      <c r="E91">
        <f t="shared" si="4"/>
        <v>5292</v>
      </c>
      <c r="F91">
        <f t="shared" si="5"/>
        <v>2000</v>
      </c>
    </row>
    <row r="92" spans="1:6" x14ac:dyDescent="0.25">
      <c r="B92" s="9" t="s">
        <v>264</v>
      </c>
      <c r="C92" s="2">
        <v>2463</v>
      </c>
      <c r="D92">
        <f t="shared" si="3"/>
        <v>2829</v>
      </c>
      <c r="E92">
        <f t="shared" si="4"/>
        <v>5829</v>
      </c>
      <c r="F92">
        <f t="shared" si="5"/>
        <v>3000</v>
      </c>
    </row>
    <row r="93" spans="1:6" x14ac:dyDescent="0.25">
      <c r="B93" s="9" t="s">
        <v>265</v>
      </c>
      <c r="C93" s="2">
        <v>2003</v>
      </c>
      <c r="D93">
        <f t="shared" si="3"/>
        <v>3826</v>
      </c>
      <c r="E93">
        <f t="shared" si="4"/>
        <v>5826</v>
      </c>
      <c r="F93">
        <f t="shared" si="5"/>
        <v>2000</v>
      </c>
    </row>
    <row r="94" spans="1:6" x14ac:dyDescent="0.25">
      <c r="B94" s="9" t="s">
        <v>266</v>
      </c>
      <c r="C94" s="2">
        <v>2217</v>
      </c>
      <c r="D94">
        <f t="shared" si="3"/>
        <v>3609</v>
      </c>
      <c r="E94">
        <f t="shared" si="4"/>
        <v>5609</v>
      </c>
      <c r="F94">
        <f t="shared" si="5"/>
        <v>2000</v>
      </c>
    </row>
    <row r="95" spans="1:6" x14ac:dyDescent="0.25">
      <c r="B95" s="9" t="s">
        <v>267</v>
      </c>
      <c r="C95" s="2">
        <v>2981</v>
      </c>
      <c r="D95">
        <f t="shared" si="3"/>
        <v>2628</v>
      </c>
      <c r="E95">
        <f t="shared" si="4"/>
        <v>5628</v>
      </c>
      <c r="F95">
        <f t="shared" si="5"/>
        <v>3000</v>
      </c>
    </row>
    <row r="96" spans="1:6" x14ac:dyDescent="0.25">
      <c r="B96" s="9" t="s">
        <v>268</v>
      </c>
      <c r="C96" s="2">
        <v>2204</v>
      </c>
      <c r="D96">
        <f t="shared" si="3"/>
        <v>3424</v>
      </c>
      <c r="E96">
        <f t="shared" si="4"/>
        <v>5424</v>
      </c>
      <c r="F96">
        <f t="shared" si="5"/>
        <v>2000</v>
      </c>
    </row>
    <row r="97" spans="1:6" x14ac:dyDescent="0.25">
      <c r="B97" s="9" t="s">
        <v>269</v>
      </c>
      <c r="C97" s="2">
        <v>982</v>
      </c>
      <c r="D97">
        <f t="shared" si="3"/>
        <v>4442</v>
      </c>
      <c r="E97">
        <f t="shared" si="4"/>
        <v>5442</v>
      </c>
      <c r="F97">
        <f t="shared" si="5"/>
        <v>1000</v>
      </c>
    </row>
    <row r="98" spans="1:6" x14ac:dyDescent="0.25">
      <c r="B98" s="9" t="s">
        <v>270</v>
      </c>
      <c r="C98" s="2">
        <v>1901</v>
      </c>
      <c r="D98">
        <f t="shared" si="3"/>
        <v>3541</v>
      </c>
      <c r="E98">
        <f t="shared" si="4"/>
        <v>5541</v>
      </c>
      <c r="F98">
        <f t="shared" si="5"/>
        <v>2000</v>
      </c>
    </row>
    <row r="99" spans="1:6" x14ac:dyDescent="0.25">
      <c r="B99" s="9" t="s">
        <v>271</v>
      </c>
      <c r="C99" s="2">
        <v>2065</v>
      </c>
      <c r="D99">
        <f t="shared" si="3"/>
        <v>3476</v>
      </c>
      <c r="E99">
        <f t="shared" si="4"/>
        <v>5476</v>
      </c>
      <c r="F99">
        <f t="shared" si="5"/>
        <v>2000</v>
      </c>
    </row>
    <row r="100" spans="1:6" x14ac:dyDescent="0.25">
      <c r="A100" s="7" t="s">
        <v>257</v>
      </c>
      <c r="B100" s="9" t="s">
        <v>260</v>
      </c>
      <c r="C100" s="2">
        <v>2327</v>
      </c>
      <c r="D100">
        <f t="shared" si="3"/>
        <v>3149</v>
      </c>
      <c r="E100">
        <f t="shared" si="4"/>
        <v>5149</v>
      </c>
      <c r="F100">
        <f t="shared" si="5"/>
        <v>2000</v>
      </c>
    </row>
    <row r="101" spans="1:6" x14ac:dyDescent="0.25">
      <c r="B101" s="9" t="s">
        <v>261</v>
      </c>
      <c r="C101" s="2">
        <v>2947</v>
      </c>
      <c r="D101">
        <f t="shared" si="3"/>
        <v>2202</v>
      </c>
      <c r="E101">
        <f t="shared" si="4"/>
        <v>5202</v>
      </c>
      <c r="F101">
        <f t="shared" si="5"/>
        <v>3000</v>
      </c>
    </row>
    <row r="102" spans="1:6" x14ac:dyDescent="0.25">
      <c r="B102" s="9" t="s">
        <v>262</v>
      </c>
      <c r="C102" s="2">
        <v>1684</v>
      </c>
      <c r="D102">
        <f t="shared" si="3"/>
        <v>3518</v>
      </c>
      <c r="E102">
        <f t="shared" si="4"/>
        <v>5518</v>
      </c>
      <c r="F102">
        <f t="shared" si="5"/>
        <v>2000</v>
      </c>
    </row>
    <row r="103" spans="1:6" x14ac:dyDescent="0.25">
      <c r="B103" s="9" t="s">
        <v>263</v>
      </c>
      <c r="C103" s="2">
        <v>2997</v>
      </c>
      <c r="D103">
        <f t="shared" si="3"/>
        <v>2521</v>
      </c>
      <c r="E103">
        <f t="shared" si="4"/>
        <v>5521</v>
      </c>
      <c r="F103">
        <f t="shared" si="5"/>
        <v>3000</v>
      </c>
    </row>
    <row r="104" spans="1:6" x14ac:dyDescent="0.25">
      <c r="B104" s="9" t="s">
        <v>264</v>
      </c>
      <c r="C104" s="2">
        <v>3554</v>
      </c>
      <c r="D104">
        <f t="shared" si="3"/>
        <v>1967</v>
      </c>
      <c r="E104">
        <f t="shared" si="4"/>
        <v>5967</v>
      </c>
      <c r="F104">
        <f t="shared" si="5"/>
        <v>4000</v>
      </c>
    </row>
    <row r="105" spans="1:6" x14ac:dyDescent="0.25">
      <c r="B105" s="9" t="s">
        <v>265</v>
      </c>
      <c r="C105" s="2">
        <v>1919</v>
      </c>
      <c r="D105">
        <f t="shared" si="3"/>
        <v>4048</v>
      </c>
      <c r="E105">
        <f t="shared" si="4"/>
        <v>5048</v>
      </c>
      <c r="F105">
        <f t="shared" si="5"/>
        <v>1000</v>
      </c>
    </row>
    <row r="106" spans="1:6" x14ac:dyDescent="0.25">
      <c r="B106" s="9" t="s">
        <v>266</v>
      </c>
      <c r="C106" s="2">
        <v>2882</v>
      </c>
      <c r="D106">
        <f t="shared" si="3"/>
        <v>2166</v>
      </c>
      <c r="E106">
        <f t="shared" si="4"/>
        <v>5166</v>
      </c>
      <c r="F106">
        <f t="shared" si="5"/>
        <v>3000</v>
      </c>
    </row>
    <row r="107" spans="1:6" x14ac:dyDescent="0.25">
      <c r="B107" s="9" t="s">
        <v>267</v>
      </c>
      <c r="C107" s="2">
        <v>2309</v>
      </c>
      <c r="D107">
        <f t="shared" si="3"/>
        <v>2857</v>
      </c>
      <c r="E107">
        <f t="shared" si="4"/>
        <v>5857</v>
      </c>
      <c r="F107">
        <f t="shared" si="5"/>
        <v>3000</v>
      </c>
    </row>
    <row r="108" spans="1:6" x14ac:dyDescent="0.25">
      <c r="B108" s="9" t="s">
        <v>268</v>
      </c>
      <c r="C108" s="2">
        <v>1353</v>
      </c>
      <c r="D108">
        <f t="shared" si="3"/>
        <v>4504</v>
      </c>
      <c r="E108">
        <f t="shared" si="4"/>
        <v>5504</v>
      </c>
      <c r="F108">
        <f t="shared" si="5"/>
        <v>1000</v>
      </c>
    </row>
    <row r="109" spans="1:6" x14ac:dyDescent="0.25">
      <c r="B109" s="9" t="s">
        <v>269</v>
      </c>
      <c r="C109" s="2">
        <v>2464</v>
      </c>
      <c r="D109">
        <f t="shared" si="3"/>
        <v>3040</v>
      </c>
      <c r="E109">
        <f t="shared" si="4"/>
        <v>5040</v>
      </c>
      <c r="F109">
        <f t="shared" si="5"/>
        <v>2000</v>
      </c>
    </row>
    <row r="110" spans="1:6" x14ac:dyDescent="0.25">
      <c r="B110" s="9" t="s">
        <v>270</v>
      </c>
      <c r="C110" s="2">
        <v>1861</v>
      </c>
      <c r="D110">
        <f t="shared" si="3"/>
        <v>3179</v>
      </c>
      <c r="E110">
        <f t="shared" si="4"/>
        <v>5179</v>
      </c>
      <c r="F110">
        <f t="shared" si="5"/>
        <v>2000</v>
      </c>
    </row>
    <row r="111" spans="1:6" x14ac:dyDescent="0.25">
      <c r="B111" s="9" t="s">
        <v>271</v>
      </c>
      <c r="C111" s="2">
        <v>2122</v>
      </c>
      <c r="D111">
        <f t="shared" si="3"/>
        <v>3057</v>
      </c>
      <c r="E111">
        <f t="shared" si="4"/>
        <v>5057</v>
      </c>
      <c r="F111">
        <f t="shared" si="5"/>
        <v>2000</v>
      </c>
    </row>
    <row r="112" spans="1:6" x14ac:dyDescent="0.25">
      <c r="A112" s="7" t="s">
        <v>258</v>
      </c>
      <c r="B112" s="9" t="s">
        <v>260</v>
      </c>
      <c r="C112" s="2">
        <v>2530</v>
      </c>
      <c r="D112">
        <f t="shared" si="3"/>
        <v>2527</v>
      </c>
      <c r="E112">
        <f t="shared" si="4"/>
        <v>5527</v>
      </c>
      <c r="F112">
        <f t="shared" si="5"/>
        <v>3000</v>
      </c>
    </row>
    <row r="113" spans="1:6" x14ac:dyDescent="0.25">
      <c r="B113" s="9" t="s">
        <v>261</v>
      </c>
      <c r="C113" s="2">
        <v>2482</v>
      </c>
      <c r="D113">
        <f t="shared" si="3"/>
        <v>3045</v>
      </c>
      <c r="E113">
        <f t="shared" si="4"/>
        <v>5045</v>
      </c>
      <c r="F113">
        <f t="shared" si="5"/>
        <v>2000</v>
      </c>
    </row>
    <row r="114" spans="1:6" x14ac:dyDescent="0.25">
      <c r="B114" s="9" t="s">
        <v>262</v>
      </c>
      <c r="C114" s="2">
        <v>1644</v>
      </c>
      <c r="D114">
        <f t="shared" si="3"/>
        <v>3401</v>
      </c>
      <c r="E114">
        <f t="shared" si="4"/>
        <v>5401</v>
      </c>
      <c r="F114">
        <f t="shared" si="5"/>
        <v>2000</v>
      </c>
    </row>
    <row r="115" spans="1:6" x14ac:dyDescent="0.25">
      <c r="B115" s="9" t="s">
        <v>263</v>
      </c>
      <c r="C115" s="2">
        <v>3207</v>
      </c>
      <c r="D115">
        <f t="shared" si="3"/>
        <v>2194</v>
      </c>
      <c r="E115">
        <f t="shared" si="4"/>
        <v>5194</v>
      </c>
      <c r="F115">
        <f t="shared" si="5"/>
        <v>3000</v>
      </c>
    </row>
    <row r="116" spans="1:6" x14ac:dyDescent="0.25">
      <c r="B116" s="9" t="s">
        <v>264</v>
      </c>
      <c r="C116" s="2">
        <v>3562</v>
      </c>
      <c r="D116">
        <f t="shared" si="3"/>
        <v>1632</v>
      </c>
      <c r="E116">
        <f t="shared" si="4"/>
        <v>5632</v>
      </c>
      <c r="F116">
        <f t="shared" si="5"/>
        <v>4000</v>
      </c>
    </row>
    <row r="117" spans="1:6" x14ac:dyDescent="0.25">
      <c r="B117" s="9" t="s">
        <v>265</v>
      </c>
      <c r="C117" s="2">
        <v>1701</v>
      </c>
      <c r="D117">
        <f t="shared" si="3"/>
        <v>3931</v>
      </c>
      <c r="E117">
        <f t="shared" si="4"/>
        <v>5931</v>
      </c>
      <c r="F117">
        <f t="shared" si="5"/>
        <v>2000</v>
      </c>
    </row>
    <row r="118" spans="1:6" x14ac:dyDescent="0.25">
      <c r="B118" s="9" t="s">
        <v>266</v>
      </c>
      <c r="C118" s="2">
        <v>3297</v>
      </c>
      <c r="D118">
        <f t="shared" si="3"/>
        <v>2634</v>
      </c>
      <c r="E118">
        <f t="shared" si="4"/>
        <v>5634</v>
      </c>
      <c r="F118">
        <f t="shared" si="5"/>
        <v>3000</v>
      </c>
    </row>
    <row r="119" spans="1:6" x14ac:dyDescent="0.25">
      <c r="B119" s="9" t="s">
        <v>267</v>
      </c>
      <c r="C119" s="2">
        <v>3395</v>
      </c>
      <c r="D119">
        <f t="shared" si="3"/>
        <v>2239</v>
      </c>
      <c r="E119">
        <f t="shared" si="4"/>
        <v>5239</v>
      </c>
      <c r="F119">
        <f t="shared" si="5"/>
        <v>3000</v>
      </c>
    </row>
    <row r="120" spans="1:6" x14ac:dyDescent="0.25">
      <c r="B120" s="9" t="s">
        <v>268</v>
      </c>
      <c r="C120" s="2">
        <v>2681</v>
      </c>
      <c r="D120">
        <f t="shared" si="3"/>
        <v>2558</v>
      </c>
      <c r="E120">
        <f t="shared" si="4"/>
        <v>5558</v>
      </c>
      <c r="F120">
        <f t="shared" si="5"/>
        <v>3000</v>
      </c>
    </row>
    <row r="121" spans="1:6" x14ac:dyDescent="0.25">
      <c r="B121" s="9" t="s">
        <v>269</v>
      </c>
      <c r="C121" s="2">
        <v>3029</v>
      </c>
      <c r="D121">
        <f t="shared" si="3"/>
        <v>2529</v>
      </c>
      <c r="E121">
        <f t="shared" si="4"/>
        <v>5529</v>
      </c>
      <c r="F121">
        <f t="shared" si="5"/>
        <v>3000</v>
      </c>
    </row>
    <row r="122" spans="1:6" x14ac:dyDescent="0.25">
      <c r="B122" s="9" t="s">
        <v>270</v>
      </c>
      <c r="C122" s="2">
        <v>3101</v>
      </c>
      <c r="D122">
        <f t="shared" si="3"/>
        <v>2428</v>
      </c>
      <c r="E122">
        <f t="shared" si="4"/>
        <v>5428</v>
      </c>
      <c r="F122">
        <f t="shared" si="5"/>
        <v>3000</v>
      </c>
    </row>
    <row r="123" spans="1:6" x14ac:dyDescent="0.25">
      <c r="B123" s="9" t="s">
        <v>271</v>
      </c>
      <c r="C123" s="2">
        <v>4655</v>
      </c>
      <c r="D123">
        <f t="shared" si="3"/>
        <v>773</v>
      </c>
      <c r="E123">
        <f t="shared" si="4"/>
        <v>5773</v>
      </c>
      <c r="F123">
        <f t="shared" si="5"/>
        <v>5000</v>
      </c>
    </row>
    <row r="124" spans="1:6" x14ac:dyDescent="0.25">
      <c r="A124" s="7" t="s">
        <v>247</v>
      </c>
      <c r="C124" s="2">
        <v>300227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6DC8A-5817-4D68-B567-C16271332131}">
  <dimension ref="A1:C2163"/>
  <sheetViews>
    <sheetView workbookViewId="0">
      <selection activeCell="A8" sqref="A8"/>
    </sheetView>
  </sheetViews>
  <sheetFormatPr defaultRowHeight="15" x14ac:dyDescent="0.25"/>
  <cols>
    <col min="1" max="1" width="10.7109375" customWidth="1"/>
    <col min="2" max="2" width="11.42578125" customWidth="1"/>
    <col min="3" max="3" width="13.85546875" customWidth="1"/>
  </cols>
  <sheetData>
    <row r="1" spans="1:3" x14ac:dyDescent="0.25">
      <c r="A1" s="3" t="s">
        <v>245</v>
      </c>
      <c r="B1" s="4" t="s">
        <v>244</v>
      </c>
      <c r="C1" s="4" t="s">
        <v>243</v>
      </c>
    </row>
    <row r="2" spans="1:3" x14ac:dyDescent="0.25">
      <c r="A2" s="10">
        <v>38353</v>
      </c>
      <c r="B2" s="11" t="s">
        <v>3</v>
      </c>
      <c r="C2" s="8">
        <v>10</v>
      </c>
    </row>
    <row r="3" spans="1:3" x14ac:dyDescent="0.25">
      <c r="A3" s="12">
        <v>38356</v>
      </c>
      <c r="B3" s="13" t="s">
        <v>4</v>
      </c>
      <c r="C3" s="5">
        <v>2</v>
      </c>
    </row>
    <row r="4" spans="1:3" x14ac:dyDescent="0.25">
      <c r="A4" s="10">
        <v>38357</v>
      </c>
      <c r="B4" s="11" t="s">
        <v>5</v>
      </c>
      <c r="C4" s="8">
        <v>2</v>
      </c>
    </row>
    <row r="5" spans="1:3" x14ac:dyDescent="0.25">
      <c r="A5" s="12">
        <v>38362</v>
      </c>
      <c r="B5" s="13" t="s">
        <v>6</v>
      </c>
      <c r="C5" s="5">
        <v>5</v>
      </c>
    </row>
    <row r="6" spans="1:3" x14ac:dyDescent="0.25">
      <c r="A6" s="10">
        <v>38363</v>
      </c>
      <c r="B6" s="11" t="s">
        <v>7</v>
      </c>
      <c r="C6" s="8">
        <v>14</v>
      </c>
    </row>
    <row r="7" spans="1:3" x14ac:dyDescent="0.25">
      <c r="A7" s="12">
        <v>38365</v>
      </c>
      <c r="B7" s="13" t="s">
        <v>8</v>
      </c>
      <c r="C7" s="5">
        <v>436</v>
      </c>
    </row>
    <row r="8" spans="1:3" x14ac:dyDescent="0.25">
      <c r="A8" s="10">
        <v>38366</v>
      </c>
      <c r="B8" s="11" t="s">
        <v>9</v>
      </c>
      <c r="C8" s="8">
        <v>95</v>
      </c>
    </row>
    <row r="9" spans="1:3" x14ac:dyDescent="0.25">
      <c r="A9" s="12">
        <v>38370</v>
      </c>
      <c r="B9" s="13" t="s">
        <v>10</v>
      </c>
      <c r="C9" s="5">
        <v>350</v>
      </c>
    </row>
    <row r="10" spans="1:3" x14ac:dyDescent="0.25">
      <c r="A10" s="10">
        <v>38371</v>
      </c>
      <c r="B10" s="11" t="s">
        <v>10</v>
      </c>
      <c r="C10" s="8">
        <v>231</v>
      </c>
    </row>
    <row r="11" spans="1:3" x14ac:dyDescent="0.25">
      <c r="A11" s="12">
        <v>38372</v>
      </c>
      <c r="B11" s="13" t="s">
        <v>11</v>
      </c>
      <c r="C11" s="5">
        <v>38</v>
      </c>
    </row>
    <row r="12" spans="1:3" x14ac:dyDescent="0.25">
      <c r="A12" s="10">
        <v>38374</v>
      </c>
      <c r="B12" s="11" t="s">
        <v>12</v>
      </c>
      <c r="C12" s="8">
        <v>440</v>
      </c>
    </row>
    <row r="13" spans="1:3" x14ac:dyDescent="0.25">
      <c r="A13" s="12">
        <v>38376</v>
      </c>
      <c r="B13" s="13" t="s">
        <v>13</v>
      </c>
      <c r="C13" s="5">
        <v>120</v>
      </c>
    </row>
    <row r="14" spans="1:3" x14ac:dyDescent="0.25">
      <c r="A14" s="10">
        <v>38377</v>
      </c>
      <c r="B14" s="11" t="s">
        <v>14</v>
      </c>
      <c r="C14" s="8">
        <v>11</v>
      </c>
    </row>
    <row r="15" spans="1:3" x14ac:dyDescent="0.25">
      <c r="A15" s="12">
        <v>38378</v>
      </c>
      <c r="B15" s="13" t="s">
        <v>15</v>
      </c>
      <c r="C15" s="5">
        <v>36</v>
      </c>
    </row>
    <row r="16" spans="1:3" x14ac:dyDescent="0.25">
      <c r="A16" s="10">
        <v>38379</v>
      </c>
      <c r="B16" s="11" t="s">
        <v>13</v>
      </c>
      <c r="C16" s="8">
        <v>51</v>
      </c>
    </row>
    <row r="17" spans="1:3" x14ac:dyDescent="0.25">
      <c r="A17" s="12">
        <v>38385</v>
      </c>
      <c r="B17" s="13" t="s">
        <v>10</v>
      </c>
      <c r="C17" s="5">
        <v>465</v>
      </c>
    </row>
    <row r="18" spans="1:3" x14ac:dyDescent="0.25">
      <c r="A18" s="10">
        <v>38386</v>
      </c>
      <c r="B18" s="11" t="s">
        <v>16</v>
      </c>
      <c r="C18" s="8">
        <v>8</v>
      </c>
    </row>
    <row r="19" spans="1:3" x14ac:dyDescent="0.25">
      <c r="A19" s="12">
        <v>38388</v>
      </c>
      <c r="B19" s="13" t="s">
        <v>17</v>
      </c>
      <c r="C19" s="5">
        <v>287</v>
      </c>
    </row>
    <row r="20" spans="1:3" x14ac:dyDescent="0.25">
      <c r="A20" s="10">
        <v>38388</v>
      </c>
      <c r="B20" s="11" t="s">
        <v>18</v>
      </c>
      <c r="C20" s="8">
        <v>12</v>
      </c>
    </row>
    <row r="21" spans="1:3" x14ac:dyDescent="0.25">
      <c r="A21" s="12">
        <v>38393</v>
      </c>
      <c r="B21" s="13" t="s">
        <v>19</v>
      </c>
      <c r="C21" s="5">
        <v>6</v>
      </c>
    </row>
    <row r="22" spans="1:3" x14ac:dyDescent="0.25">
      <c r="A22" s="10">
        <v>38397</v>
      </c>
      <c r="B22" s="11" t="s">
        <v>20</v>
      </c>
      <c r="C22" s="8">
        <v>321</v>
      </c>
    </row>
    <row r="23" spans="1:3" x14ac:dyDescent="0.25">
      <c r="A23" s="12">
        <v>38401</v>
      </c>
      <c r="B23" s="13" t="s">
        <v>21</v>
      </c>
      <c r="C23" s="5">
        <v>99</v>
      </c>
    </row>
    <row r="24" spans="1:3" x14ac:dyDescent="0.25">
      <c r="A24" s="10">
        <v>38401</v>
      </c>
      <c r="B24" s="11" t="s">
        <v>22</v>
      </c>
      <c r="C24" s="8">
        <v>91</v>
      </c>
    </row>
    <row r="25" spans="1:3" x14ac:dyDescent="0.25">
      <c r="A25" s="12">
        <v>38407</v>
      </c>
      <c r="B25" s="13" t="s">
        <v>17</v>
      </c>
      <c r="C25" s="5">
        <v>118</v>
      </c>
    </row>
    <row r="26" spans="1:3" x14ac:dyDescent="0.25">
      <c r="A26" s="10">
        <v>38408</v>
      </c>
      <c r="B26" s="11" t="s">
        <v>23</v>
      </c>
      <c r="C26" s="8">
        <v>58</v>
      </c>
    </row>
    <row r="27" spans="1:3" x14ac:dyDescent="0.25">
      <c r="A27" s="12">
        <v>38409</v>
      </c>
      <c r="B27" s="13" t="s">
        <v>24</v>
      </c>
      <c r="C27" s="5">
        <v>16</v>
      </c>
    </row>
    <row r="28" spans="1:3" x14ac:dyDescent="0.25">
      <c r="A28" s="10">
        <v>38409</v>
      </c>
      <c r="B28" s="11" t="s">
        <v>25</v>
      </c>
      <c r="C28" s="8">
        <v>348</v>
      </c>
    </row>
    <row r="29" spans="1:3" x14ac:dyDescent="0.25">
      <c r="A29" s="12">
        <v>38410</v>
      </c>
      <c r="B29" s="13" t="s">
        <v>8</v>
      </c>
      <c r="C29" s="5">
        <v>336</v>
      </c>
    </row>
    <row r="30" spans="1:3" x14ac:dyDescent="0.25">
      <c r="A30" s="10">
        <v>38410</v>
      </c>
      <c r="B30" s="11" t="s">
        <v>25</v>
      </c>
      <c r="C30" s="8">
        <v>435</v>
      </c>
    </row>
    <row r="31" spans="1:3" x14ac:dyDescent="0.25">
      <c r="A31" s="12">
        <v>38410</v>
      </c>
      <c r="B31" s="13" t="s">
        <v>26</v>
      </c>
      <c r="C31" s="5">
        <v>110</v>
      </c>
    </row>
    <row r="32" spans="1:3" x14ac:dyDescent="0.25">
      <c r="A32" s="10">
        <v>38412</v>
      </c>
      <c r="B32" s="11" t="s">
        <v>27</v>
      </c>
      <c r="C32" s="8">
        <v>204</v>
      </c>
    </row>
    <row r="33" spans="1:3" x14ac:dyDescent="0.25">
      <c r="A33" s="12">
        <v>38412</v>
      </c>
      <c r="B33" s="13" t="s">
        <v>21</v>
      </c>
      <c r="C33" s="5">
        <v>20</v>
      </c>
    </row>
    <row r="34" spans="1:3" x14ac:dyDescent="0.25">
      <c r="A34" s="10">
        <v>38414</v>
      </c>
      <c r="B34" s="11" t="s">
        <v>28</v>
      </c>
      <c r="C34" s="8">
        <v>102</v>
      </c>
    </row>
    <row r="35" spans="1:3" x14ac:dyDescent="0.25">
      <c r="A35" s="12">
        <v>38416</v>
      </c>
      <c r="B35" s="13" t="s">
        <v>29</v>
      </c>
      <c r="C35" s="5">
        <v>48</v>
      </c>
    </row>
    <row r="36" spans="1:3" x14ac:dyDescent="0.25">
      <c r="A36" s="10">
        <v>38418</v>
      </c>
      <c r="B36" s="11" t="s">
        <v>25</v>
      </c>
      <c r="C36" s="8">
        <v>329</v>
      </c>
    </row>
    <row r="37" spans="1:3" x14ac:dyDescent="0.25">
      <c r="A37" s="12">
        <v>38420</v>
      </c>
      <c r="B37" s="13" t="s">
        <v>30</v>
      </c>
      <c r="C37" s="5">
        <v>16</v>
      </c>
    </row>
    <row r="38" spans="1:3" x14ac:dyDescent="0.25">
      <c r="A38" s="10">
        <v>38421</v>
      </c>
      <c r="B38" s="11" t="s">
        <v>31</v>
      </c>
      <c r="C38" s="8">
        <v>102</v>
      </c>
    </row>
    <row r="39" spans="1:3" x14ac:dyDescent="0.25">
      <c r="A39" s="12">
        <v>38421</v>
      </c>
      <c r="B39" s="13" t="s">
        <v>17</v>
      </c>
      <c r="C39" s="5">
        <v>309</v>
      </c>
    </row>
    <row r="40" spans="1:3" x14ac:dyDescent="0.25">
      <c r="A40" s="10">
        <v>38423</v>
      </c>
      <c r="B40" s="11" t="s">
        <v>8</v>
      </c>
      <c r="C40" s="8">
        <v>331</v>
      </c>
    </row>
    <row r="41" spans="1:3" x14ac:dyDescent="0.25">
      <c r="A41" s="12">
        <v>38428</v>
      </c>
      <c r="B41" s="13" t="s">
        <v>32</v>
      </c>
      <c r="C41" s="5">
        <v>3</v>
      </c>
    </row>
    <row r="42" spans="1:3" x14ac:dyDescent="0.25">
      <c r="A42" s="10">
        <v>38429</v>
      </c>
      <c r="B42" s="11" t="s">
        <v>33</v>
      </c>
      <c r="C42" s="8">
        <v>76</v>
      </c>
    </row>
    <row r="43" spans="1:3" x14ac:dyDescent="0.25">
      <c r="A43" s="12">
        <v>38429</v>
      </c>
      <c r="B43" s="13" t="s">
        <v>34</v>
      </c>
      <c r="C43" s="5">
        <v>196</v>
      </c>
    </row>
    <row r="44" spans="1:3" x14ac:dyDescent="0.25">
      <c r="A44" s="10">
        <v>38431</v>
      </c>
      <c r="B44" s="11" t="s">
        <v>21</v>
      </c>
      <c r="C44" s="8">
        <v>54</v>
      </c>
    </row>
    <row r="45" spans="1:3" x14ac:dyDescent="0.25">
      <c r="A45" s="12">
        <v>38435</v>
      </c>
      <c r="B45" s="13" t="s">
        <v>12</v>
      </c>
      <c r="C45" s="5">
        <v>277</v>
      </c>
    </row>
    <row r="46" spans="1:3" x14ac:dyDescent="0.25">
      <c r="A46" s="10">
        <v>38437</v>
      </c>
      <c r="B46" s="11" t="s">
        <v>35</v>
      </c>
      <c r="C46" s="8">
        <v>7</v>
      </c>
    </row>
    <row r="47" spans="1:3" x14ac:dyDescent="0.25">
      <c r="A47" s="12">
        <v>38439</v>
      </c>
      <c r="B47" s="13" t="s">
        <v>36</v>
      </c>
      <c r="C47" s="5">
        <v>12</v>
      </c>
    </row>
    <row r="48" spans="1:3" x14ac:dyDescent="0.25">
      <c r="A48" s="10">
        <v>38440</v>
      </c>
      <c r="B48" s="11" t="s">
        <v>37</v>
      </c>
      <c r="C48" s="8">
        <v>7</v>
      </c>
    </row>
    <row r="49" spans="1:3" x14ac:dyDescent="0.25">
      <c r="A49" s="12">
        <v>38442</v>
      </c>
      <c r="B49" s="13" t="s">
        <v>10</v>
      </c>
      <c r="C49" s="5">
        <v>416</v>
      </c>
    </row>
    <row r="50" spans="1:3" x14ac:dyDescent="0.25">
      <c r="A50" s="10">
        <v>38445</v>
      </c>
      <c r="B50" s="11" t="s">
        <v>10</v>
      </c>
      <c r="C50" s="8">
        <v>263</v>
      </c>
    </row>
    <row r="51" spans="1:3" x14ac:dyDescent="0.25">
      <c r="A51" s="12">
        <v>38448</v>
      </c>
      <c r="B51" s="13" t="s">
        <v>4</v>
      </c>
      <c r="C51" s="5">
        <v>15</v>
      </c>
    </row>
    <row r="52" spans="1:3" x14ac:dyDescent="0.25">
      <c r="A52" s="10">
        <v>38452</v>
      </c>
      <c r="B52" s="11" t="s">
        <v>28</v>
      </c>
      <c r="C52" s="8">
        <v>194</v>
      </c>
    </row>
    <row r="53" spans="1:3" x14ac:dyDescent="0.25">
      <c r="A53" s="12">
        <v>38453</v>
      </c>
      <c r="B53" s="13" t="s">
        <v>38</v>
      </c>
      <c r="C53" s="5">
        <v>120</v>
      </c>
    </row>
    <row r="54" spans="1:3" x14ac:dyDescent="0.25">
      <c r="A54" s="10">
        <v>38454</v>
      </c>
      <c r="B54" s="11" t="s">
        <v>10</v>
      </c>
      <c r="C54" s="8">
        <v>175</v>
      </c>
    </row>
    <row r="55" spans="1:3" x14ac:dyDescent="0.25">
      <c r="A55" s="12">
        <v>38456</v>
      </c>
      <c r="B55" s="13" t="s">
        <v>39</v>
      </c>
      <c r="C55" s="5">
        <v>12</v>
      </c>
    </row>
    <row r="56" spans="1:3" x14ac:dyDescent="0.25">
      <c r="A56" s="10">
        <v>38457</v>
      </c>
      <c r="B56" s="11" t="s">
        <v>40</v>
      </c>
      <c r="C56" s="8">
        <v>174</v>
      </c>
    </row>
    <row r="57" spans="1:3" x14ac:dyDescent="0.25">
      <c r="A57" s="12">
        <v>38458</v>
      </c>
      <c r="B57" s="13" t="s">
        <v>41</v>
      </c>
      <c r="C57" s="5">
        <v>3</v>
      </c>
    </row>
    <row r="58" spans="1:3" x14ac:dyDescent="0.25">
      <c r="A58" s="10">
        <v>38459</v>
      </c>
      <c r="B58" s="11" t="s">
        <v>42</v>
      </c>
      <c r="C58" s="8">
        <v>149</v>
      </c>
    </row>
    <row r="59" spans="1:3" x14ac:dyDescent="0.25">
      <c r="A59" s="12">
        <v>38460</v>
      </c>
      <c r="B59" s="13" t="s">
        <v>20</v>
      </c>
      <c r="C59" s="5">
        <v>492</v>
      </c>
    </row>
    <row r="60" spans="1:3" x14ac:dyDescent="0.25">
      <c r="A60" s="10">
        <v>38460</v>
      </c>
      <c r="B60" s="11" t="s">
        <v>43</v>
      </c>
      <c r="C60" s="8">
        <v>2</v>
      </c>
    </row>
    <row r="61" spans="1:3" x14ac:dyDescent="0.25">
      <c r="A61" s="12">
        <v>38461</v>
      </c>
      <c r="B61" s="13" t="s">
        <v>17</v>
      </c>
      <c r="C61" s="5">
        <v>298</v>
      </c>
    </row>
    <row r="62" spans="1:3" x14ac:dyDescent="0.25">
      <c r="A62" s="10">
        <v>38472</v>
      </c>
      <c r="B62" s="11" t="s">
        <v>20</v>
      </c>
      <c r="C62" s="8">
        <v>201</v>
      </c>
    </row>
    <row r="63" spans="1:3" x14ac:dyDescent="0.25">
      <c r="A63" s="12">
        <v>38473</v>
      </c>
      <c r="B63" s="13" t="s">
        <v>44</v>
      </c>
      <c r="C63" s="5">
        <v>15</v>
      </c>
    </row>
    <row r="64" spans="1:3" x14ac:dyDescent="0.25">
      <c r="A64" s="10">
        <v>38473</v>
      </c>
      <c r="B64" s="11" t="s">
        <v>17</v>
      </c>
      <c r="C64" s="8">
        <v>319</v>
      </c>
    </row>
    <row r="65" spans="1:3" x14ac:dyDescent="0.25">
      <c r="A65" s="12">
        <v>38474</v>
      </c>
      <c r="B65" s="13" t="s">
        <v>45</v>
      </c>
      <c r="C65" s="5">
        <v>9</v>
      </c>
    </row>
    <row r="66" spans="1:3" x14ac:dyDescent="0.25">
      <c r="A66" s="10">
        <v>38476</v>
      </c>
      <c r="B66" s="11" t="s">
        <v>46</v>
      </c>
      <c r="C66" s="8">
        <v>15</v>
      </c>
    </row>
    <row r="67" spans="1:3" x14ac:dyDescent="0.25">
      <c r="A67" s="12">
        <v>38479</v>
      </c>
      <c r="B67" s="13" t="s">
        <v>25</v>
      </c>
      <c r="C67" s="5">
        <v>444</v>
      </c>
    </row>
    <row r="68" spans="1:3" x14ac:dyDescent="0.25">
      <c r="A68" s="10">
        <v>38479</v>
      </c>
      <c r="B68" s="11" t="s">
        <v>47</v>
      </c>
      <c r="C68" s="8">
        <v>13</v>
      </c>
    </row>
    <row r="69" spans="1:3" x14ac:dyDescent="0.25">
      <c r="A69" s="12">
        <v>38481</v>
      </c>
      <c r="B69" s="13" t="s">
        <v>48</v>
      </c>
      <c r="C69" s="5">
        <v>366</v>
      </c>
    </row>
    <row r="70" spans="1:3" x14ac:dyDescent="0.25">
      <c r="A70" s="10">
        <v>38492</v>
      </c>
      <c r="B70" s="11" t="s">
        <v>12</v>
      </c>
      <c r="C70" s="8">
        <v>259</v>
      </c>
    </row>
    <row r="71" spans="1:3" x14ac:dyDescent="0.25">
      <c r="A71" s="12">
        <v>38493</v>
      </c>
      <c r="B71" s="13" t="s">
        <v>49</v>
      </c>
      <c r="C71" s="5">
        <v>16</v>
      </c>
    </row>
    <row r="72" spans="1:3" x14ac:dyDescent="0.25">
      <c r="A72" s="10">
        <v>38496</v>
      </c>
      <c r="B72" s="11" t="s">
        <v>31</v>
      </c>
      <c r="C72" s="8">
        <v>49</v>
      </c>
    </row>
    <row r="73" spans="1:3" x14ac:dyDescent="0.25">
      <c r="A73" s="12">
        <v>38497</v>
      </c>
      <c r="B73" s="13" t="s">
        <v>50</v>
      </c>
      <c r="C73" s="5">
        <v>3</v>
      </c>
    </row>
    <row r="74" spans="1:3" x14ac:dyDescent="0.25">
      <c r="A74" s="10">
        <v>38497</v>
      </c>
      <c r="B74" s="11" t="s">
        <v>25</v>
      </c>
      <c r="C74" s="8">
        <v>251</v>
      </c>
    </row>
    <row r="75" spans="1:3" x14ac:dyDescent="0.25">
      <c r="A75" s="12">
        <v>38499</v>
      </c>
      <c r="B75" s="13" t="s">
        <v>33</v>
      </c>
      <c r="C75" s="5">
        <v>179</v>
      </c>
    </row>
    <row r="76" spans="1:3" x14ac:dyDescent="0.25">
      <c r="A76" s="10">
        <v>38501</v>
      </c>
      <c r="B76" s="11" t="s">
        <v>13</v>
      </c>
      <c r="C76" s="8">
        <v>116</v>
      </c>
    </row>
    <row r="77" spans="1:3" x14ac:dyDescent="0.25">
      <c r="A77" s="12">
        <v>38501</v>
      </c>
      <c r="B77" s="13" t="s">
        <v>51</v>
      </c>
      <c r="C77" s="5">
        <v>13</v>
      </c>
    </row>
    <row r="78" spans="1:3" x14ac:dyDescent="0.25">
      <c r="A78" s="10">
        <v>38503</v>
      </c>
      <c r="B78" s="11" t="s">
        <v>52</v>
      </c>
      <c r="C78" s="8">
        <v>3</v>
      </c>
    </row>
    <row r="79" spans="1:3" x14ac:dyDescent="0.25">
      <c r="A79" s="12">
        <v>38503</v>
      </c>
      <c r="B79" s="13" t="s">
        <v>53</v>
      </c>
      <c r="C79" s="5">
        <v>253</v>
      </c>
    </row>
    <row r="80" spans="1:3" x14ac:dyDescent="0.25">
      <c r="A80" s="10">
        <v>38510</v>
      </c>
      <c r="B80" s="11" t="s">
        <v>26</v>
      </c>
      <c r="C80" s="8">
        <v>83</v>
      </c>
    </row>
    <row r="81" spans="1:3" x14ac:dyDescent="0.25">
      <c r="A81" s="12">
        <v>38512</v>
      </c>
      <c r="B81" s="13" t="s">
        <v>21</v>
      </c>
      <c r="C81" s="5">
        <v>177</v>
      </c>
    </row>
    <row r="82" spans="1:3" x14ac:dyDescent="0.25">
      <c r="A82" s="10">
        <v>38512</v>
      </c>
      <c r="B82" s="11" t="s">
        <v>54</v>
      </c>
      <c r="C82" s="8">
        <v>7</v>
      </c>
    </row>
    <row r="83" spans="1:3" x14ac:dyDescent="0.25">
      <c r="A83" s="12">
        <v>38513</v>
      </c>
      <c r="B83" s="13" t="s">
        <v>55</v>
      </c>
      <c r="C83" s="5">
        <v>46</v>
      </c>
    </row>
    <row r="84" spans="1:3" x14ac:dyDescent="0.25">
      <c r="A84" s="10">
        <v>38514</v>
      </c>
      <c r="B84" s="11" t="s">
        <v>56</v>
      </c>
      <c r="C84" s="8">
        <v>2</v>
      </c>
    </row>
    <row r="85" spans="1:3" x14ac:dyDescent="0.25">
      <c r="A85" s="12">
        <v>38515</v>
      </c>
      <c r="B85" s="13" t="s">
        <v>6</v>
      </c>
      <c r="C85" s="5">
        <v>9</v>
      </c>
    </row>
    <row r="86" spans="1:3" x14ac:dyDescent="0.25">
      <c r="A86" s="10">
        <v>38517</v>
      </c>
      <c r="B86" s="11" t="s">
        <v>57</v>
      </c>
      <c r="C86" s="8">
        <v>3</v>
      </c>
    </row>
    <row r="87" spans="1:3" x14ac:dyDescent="0.25">
      <c r="A87" s="12">
        <v>38517</v>
      </c>
      <c r="B87" s="13" t="s">
        <v>58</v>
      </c>
      <c r="C87" s="5">
        <v>67</v>
      </c>
    </row>
    <row r="88" spans="1:3" x14ac:dyDescent="0.25">
      <c r="A88" s="10">
        <v>38517</v>
      </c>
      <c r="B88" s="11" t="s">
        <v>48</v>
      </c>
      <c r="C88" s="8">
        <v>425</v>
      </c>
    </row>
    <row r="89" spans="1:3" x14ac:dyDescent="0.25">
      <c r="A89" s="12">
        <v>38518</v>
      </c>
      <c r="B89" s="13" t="s">
        <v>8</v>
      </c>
      <c r="C89" s="5">
        <v>453</v>
      </c>
    </row>
    <row r="90" spans="1:3" x14ac:dyDescent="0.25">
      <c r="A90" s="10">
        <v>38523</v>
      </c>
      <c r="B90" s="11" t="s">
        <v>25</v>
      </c>
      <c r="C90" s="8">
        <v>212</v>
      </c>
    </row>
    <row r="91" spans="1:3" x14ac:dyDescent="0.25">
      <c r="A91" s="12">
        <v>38525</v>
      </c>
      <c r="B91" s="13" t="s">
        <v>59</v>
      </c>
      <c r="C91" s="5">
        <v>19</v>
      </c>
    </row>
    <row r="92" spans="1:3" x14ac:dyDescent="0.25">
      <c r="A92" s="10">
        <v>38526</v>
      </c>
      <c r="B92" s="11" t="s">
        <v>9</v>
      </c>
      <c r="C92" s="8">
        <v>81</v>
      </c>
    </row>
    <row r="93" spans="1:3" x14ac:dyDescent="0.25">
      <c r="A93" s="12">
        <v>38528</v>
      </c>
      <c r="B93" s="13" t="s">
        <v>60</v>
      </c>
      <c r="C93" s="5">
        <v>7</v>
      </c>
    </row>
    <row r="94" spans="1:3" x14ac:dyDescent="0.25">
      <c r="A94" s="10">
        <v>38529</v>
      </c>
      <c r="B94" s="11" t="s">
        <v>61</v>
      </c>
      <c r="C94" s="8">
        <v>179</v>
      </c>
    </row>
    <row r="95" spans="1:3" x14ac:dyDescent="0.25">
      <c r="A95" s="12">
        <v>38531</v>
      </c>
      <c r="B95" s="13" t="s">
        <v>17</v>
      </c>
      <c r="C95" s="5">
        <v>222</v>
      </c>
    </row>
    <row r="96" spans="1:3" x14ac:dyDescent="0.25">
      <c r="A96" s="10">
        <v>38532</v>
      </c>
      <c r="B96" s="11" t="s">
        <v>62</v>
      </c>
      <c r="C96" s="8">
        <v>14</v>
      </c>
    </row>
    <row r="97" spans="1:3" x14ac:dyDescent="0.25">
      <c r="A97" s="12">
        <v>38534</v>
      </c>
      <c r="B97" s="13" t="s">
        <v>63</v>
      </c>
      <c r="C97" s="5">
        <v>15</v>
      </c>
    </row>
    <row r="98" spans="1:3" x14ac:dyDescent="0.25">
      <c r="A98" s="10">
        <v>38536</v>
      </c>
      <c r="B98" s="11" t="s">
        <v>64</v>
      </c>
      <c r="C98" s="8">
        <v>97</v>
      </c>
    </row>
    <row r="99" spans="1:3" x14ac:dyDescent="0.25">
      <c r="A99" s="12">
        <v>38542</v>
      </c>
      <c r="B99" s="13" t="s">
        <v>23</v>
      </c>
      <c r="C99" s="5">
        <v>142</v>
      </c>
    </row>
    <row r="100" spans="1:3" x14ac:dyDescent="0.25">
      <c r="A100" s="10">
        <v>38546</v>
      </c>
      <c r="B100" s="11" t="s">
        <v>48</v>
      </c>
      <c r="C100" s="8">
        <v>214</v>
      </c>
    </row>
    <row r="101" spans="1:3" x14ac:dyDescent="0.25">
      <c r="A101" s="12">
        <v>38546</v>
      </c>
      <c r="B101" s="13" t="s">
        <v>17</v>
      </c>
      <c r="C101" s="5">
        <v>408</v>
      </c>
    </row>
    <row r="102" spans="1:3" x14ac:dyDescent="0.25">
      <c r="A102" s="10">
        <v>38547</v>
      </c>
      <c r="B102" s="11" t="s">
        <v>15</v>
      </c>
      <c r="C102" s="8">
        <v>144</v>
      </c>
    </row>
    <row r="103" spans="1:3" x14ac:dyDescent="0.25">
      <c r="A103" s="12">
        <v>38547</v>
      </c>
      <c r="B103" s="13" t="s">
        <v>9</v>
      </c>
      <c r="C103" s="5">
        <v>173</v>
      </c>
    </row>
    <row r="104" spans="1:3" x14ac:dyDescent="0.25">
      <c r="A104" s="10">
        <v>38549</v>
      </c>
      <c r="B104" s="11" t="s">
        <v>65</v>
      </c>
      <c r="C104" s="8">
        <v>15</v>
      </c>
    </row>
    <row r="105" spans="1:3" x14ac:dyDescent="0.25">
      <c r="A105" s="12">
        <v>38551</v>
      </c>
      <c r="B105" s="13" t="s">
        <v>53</v>
      </c>
      <c r="C105" s="5">
        <v>433</v>
      </c>
    </row>
    <row r="106" spans="1:3" x14ac:dyDescent="0.25">
      <c r="A106" s="10">
        <v>38555</v>
      </c>
      <c r="B106" s="11" t="s">
        <v>66</v>
      </c>
      <c r="C106" s="8">
        <v>137</v>
      </c>
    </row>
    <row r="107" spans="1:3" x14ac:dyDescent="0.25">
      <c r="A107" s="12">
        <v>38558</v>
      </c>
      <c r="B107" s="13" t="s">
        <v>53</v>
      </c>
      <c r="C107" s="5">
        <v>118</v>
      </c>
    </row>
    <row r="108" spans="1:3" x14ac:dyDescent="0.25">
      <c r="A108" s="10">
        <v>38558</v>
      </c>
      <c r="B108" s="11" t="s">
        <v>12</v>
      </c>
      <c r="C108" s="8">
        <v>158</v>
      </c>
    </row>
    <row r="109" spans="1:3" x14ac:dyDescent="0.25">
      <c r="A109" s="12">
        <v>38559</v>
      </c>
      <c r="B109" s="13" t="s">
        <v>47</v>
      </c>
      <c r="C109" s="5">
        <v>13</v>
      </c>
    </row>
    <row r="110" spans="1:3" x14ac:dyDescent="0.25">
      <c r="A110" s="10">
        <v>38560</v>
      </c>
      <c r="B110" s="11" t="s">
        <v>67</v>
      </c>
      <c r="C110" s="8">
        <v>2</v>
      </c>
    </row>
    <row r="111" spans="1:3" x14ac:dyDescent="0.25">
      <c r="A111" s="12">
        <v>38562</v>
      </c>
      <c r="B111" s="13" t="s">
        <v>53</v>
      </c>
      <c r="C111" s="5">
        <v>467</v>
      </c>
    </row>
    <row r="112" spans="1:3" x14ac:dyDescent="0.25">
      <c r="A112" s="10">
        <v>38563</v>
      </c>
      <c r="B112" s="11" t="s">
        <v>68</v>
      </c>
      <c r="C112" s="8">
        <v>9</v>
      </c>
    </row>
    <row r="113" spans="1:3" x14ac:dyDescent="0.25">
      <c r="A113" s="12">
        <v>38567</v>
      </c>
      <c r="B113" s="13" t="s">
        <v>69</v>
      </c>
      <c r="C113" s="5">
        <v>189</v>
      </c>
    </row>
    <row r="114" spans="1:3" x14ac:dyDescent="0.25">
      <c r="A114" s="10">
        <v>38568</v>
      </c>
      <c r="B114" s="11" t="s">
        <v>70</v>
      </c>
      <c r="C114" s="8">
        <v>19</v>
      </c>
    </row>
    <row r="115" spans="1:3" x14ac:dyDescent="0.25">
      <c r="A115" s="12">
        <v>38569</v>
      </c>
      <c r="B115" s="13" t="s">
        <v>12</v>
      </c>
      <c r="C115" s="5">
        <v>172</v>
      </c>
    </row>
    <row r="116" spans="1:3" x14ac:dyDescent="0.25">
      <c r="A116" s="10">
        <v>38570</v>
      </c>
      <c r="B116" s="11" t="s">
        <v>58</v>
      </c>
      <c r="C116" s="8">
        <v>84</v>
      </c>
    </row>
    <row r="117" spans="1:3" x14ac:dyDescent="0.25">
      <c r="A117" s="12">
        <v>38570</v>
      </c>
      <c r="B117" s="13" t="s">
        <v>71</v>
      </c>
      <c r="C117" s="5">
        <v>8</v>
      </c>
    </row>
    <row r="118" spans="1:3" x14ac:dyDescent="0.25">
      <c r="A118" s="10">
        <v>38570</v>
      </c>
      <c r="B118" s="11" t="s">
        <v>72</v>
      </c>
      <c r="C118" s="8">
        <v>66</v>
      </c>
    </row>
    <row r="119" spans="1:3" x14ac:dyDescent="0.25">
      <c r="A119" s="12">
        <v>38571</v>
      </c>
      <c r="B119" s="13" t="s">
        <v>40</v>
      </c>
      <c r="C119" s="5">
        <v>35</v>
      </c>
    </row>
    <row r="120" spans="1:3" x14ac:dyDescent="0.25">
      <c r="A120" s="10">
        <v>38572</v>
      </c>
      <c r="B120" s="11" t="s">
        <v>33</v>
      </c>
      <c r="C120" s="8">
        <v>91</v>
      </c>
    </row>
    <row r="121" spans="1:3" x14ac:dyDescent="0.25">
      <c r="A121" s="12">
        <v>38577</v>
      </c>
      <c r="B121" s="13" t="s">
        <v>10</v>
      </c>
      <c r="C121" s="5">
        <v>396</v>
      </c>
    </row>
    <row r="122" spans="1:3" x14ac:dyDescent="0.25">
      <c r="A122" s="10">
        <v>38577</v>
      </c>
      <c r="B122" s="11" t="s">
        <v>73</v>
      </c>
      <c r="C122" s="8">
        <v>6</v>
      </c>
    </row>
    <row r="123" spans="1:3" x14ac:dyDescent="0.25">
      <c r="A123" s="12">
        <v>38579</v>
      </c>
      <c r="B123" s="13" t="s">
        <v>31</v>
      </c>
      <c r="C123" s="5">
        <v>47</v>
      </c>
    </row>
    <row r="124" spans="1:3" x14ac:dyDescent="0.25">
      <c r="A124" s="10">
        <v>38581</v>
      </c>
      <c r="B124" s="11" t="s">
        <v>22</v>
      </c>
      <c r="C124" s="8">
        <v>41</v>
      </c>
    </row>
    <row r="125" spans="1:3" x14ac:dyDescent="0.25">
      <c r="A125" s="12">
        <v>38582</v>
      </c>
      <c r="B125" s="13" t="s">
        <v>74</v>
      </c>
      <c r="C125" s="5">
        <v>136</v>
      </c>
    </row>
    <row r="126" spans="1:3" x14ac:dyDescent="0.25">
      <c r="A126" s="10">
        <v>38583</v>
      </c>
      <c r="B126" s="11" t="s">
        <v>75</v>
      </c>
      <c r="C126" s="8">
        <v>16</v>
      </c>
    </row>
    <row r="127" spans="1:3" x14ac:dyDescent="0.25">
      <c r="A127" s="12">
        <v>38585</v>
      </c>
      <c r="B127" s="13" t="s">
        <v>76</v>
      </c>
      <c r="C127" s="5">
        <v>18</v>
      </c>
    </row>
    <row r="128" spans="1:3" x14ac:dyDescent="0.25">
      <c r="A128" s="10">
        <v>38589</v>
      </c>
      <c r="B128" s="11" t="s">
        <v>77</v>
      </c>
      <c r="C128" s="8">
        <v>11</v>
      </c>
    </row>
    <row r="129" spans="1:3" x14ac:dyDescent="0.25">
      <c r="A129" s="12">
        <v>38589</v>
      </c>
      <c r="B129" s="13" t="s">
        <v>78</v>
      </c>
      <c r="C129" s="5">
        <v>8</v>
      </c>
    </row>
    <row r="130" spans="1:3" x14ac:dyDescent="0.25">
      <c r="A130" s="10">
        <v>38589</v>
      </c>
      <c r="B130" s="11" t="s">
        <v>79</v>
      </c>
      <c r="C130" s="8">
        <v>16</v>
      </c>
    </row>
    <row r="131" spans="1:3" x14ac:dyDescent="0.25">
      <c r="A131" s="12">
        <v>38589</v>
      </c>
      <c r="B131" s="13" t="s">
        <v>31</v>
      </c>
      <c r="C131" s="5">
        <v>54</v>
      </c>
    </row>
    <row r="132" spans="1:3" x14ac:dyDescent="0.25">
      <c r="A132" s="10">
        <v>38590</v>
      </c>
      <c r="B132" s="11" t="s">
        <v>53</v>
      </c>
      <c r="C132" s="8">
        <v>299</v>
      </c>
    </row>
    <row r="133" spans="1:3" x14ac:dyDescent="0.25">
      <c r="A133" s="12">
        <v>38592</v>
      </c>
      <c r="B133" s="13" t="s">
        <v>72</v>
      </c>
      <c r="C133" s="5">
        <v>168</v>
      </c>
    </row>
    <row r="134" spans="1:3" x14ac:dyDescent="0.25">
      <c r="A134" s="10">
        <v>38593</v>
      </c>
      <c r="B134" s="11" t="s">
        <v>12</v>
      </c>
      <c r="C134" s="8">
        <v>106</v>
      </c>
    </row>
    <row r="135" spans="1:3" x14ac:dyDescent="0.25">
      <c r="A135" s="12">
        <v>38594</v>
      </c>
      <c r="B135" s="13" t="s">
        <v>15</v>
      </c>
      <c r="C135" s="5">
        <v>41</v>
      </c>
    </row>
    <row r="136" spans="1:3" x14ac:dyDescent="0.25">
      <c r="A136" s="10">
        <v>38594</v>
      </c>
      <c r="B136" s="11" t="s">
        <v>42</v>
      </c>
      <c r="C136" s="8">
        <v>31</v>
      </c>
    </row>
    <row r="137" spans="1:3" x14ac:dyDescent="0.25">
      <c r="A137" s="12">
        <v>38596</v>
      </c>
      <c r="B137" s="13" t="s">
        <v>80</v>
      </c>
      <c r="C137" s="5">
        <v>8</v>
      </c>
    </row>
    <row r="138" spans="1:3" x14ac:dyDescent="0.25">
      <c r="A138" s="10">
        <v>38599</v>
      </c>
      <c r="B138" s="11" t="s">
        <v>22</v>
      </c>
      <c r="C138" s="8">
        <v>63</v>
      </c>
    </row>
    <row r="139" spans="1:3" x14ac:dyDescent="0.25">
      <c r="A139" s="12">
        <v>38602</v>
      </c>
      <c r="B139" s="13" t="s">
        <v>8</v>
      </c>
      <c r="C139" s="5">
        <v>368</v>
      </c>
    </row>
    <row r="140" spans="1:3" x14ac:dyDescent="0.25">
      <c r="A140" s="10">
        <v>38603</v>
      </c>
      <c r="B140" s="11" t="s">
        <v>81</v>
      </c>
      <c r="C140" s="8">
        <v>106</v>
      </c>
    </row>
    <row r="141" spans="1:3" x14ac:dyDescent="0.25">
      <c r="A141" s="12">
        <v>38604</v>
      </c>
      <c r="B141" s="13" t="s">
        <v>11</v>
      </c>
      <c r="C141" s="5">
        <v>47</v>
      </c>
    </row>
    <row r="142" spans="1:3" x14ac:dyDescent="0.25">
      <c r="A142" s="10">
        <v>38604</v>
      </c>
      <c r="B142" s="11" t="s">
        <v>53</v>
      </c>
      <c r="C142" s="8">
        <v>447</v>
      </c>
    </row>
    <row r="143" spans="1:3" x14ac:dyDescent="0.25">
      <c r="A143" s="12">
        <v>38605</v>
      </c>
      <c r="B143" s="13" t="s">
        <v>72</v>
      </c>
      <c r="C143" s="5">
        <v>106</v>
      </c>
    </row>
    <row r="144" spans="1:3" x14ac:dyDescent="0.25">
      <c r="A144" s="10">
        <v>38606</v>
      </c>
      <c r="B144" s="11" t="s">
        <v>82</v>
      </c>
      <c r="C144" s="8">
        <v>13</v>
      </c>
    </row>
    <row r="145" spans="1:3" x14ac:dyDescent="0.25">
      <c r="A145" s="12">
        <v>38606</v>
      </c>
      <c r="B145" s="13" t="s">
        <v>55</v>
      </c>
      <c r="C145" s="5">
        <v>89</v>
      </c>
    </row>
    <row r="146" spans="1:3" x14ac:dyDescent="0.25">
      <c r="A146" s="10">
        <v>38606</v>
      </c>
      <c r="B146" s="11" t="s">
        <v>34</v>
      </c>
      <c r="C146" s="8">
        <v>105</v>
      </c>
    </row>
    <row r="147" spans="1:3" x14ac:dyDescent="0.25">
      <c r="A147" s="12">
        <v>38606</v>
      </c>
      <c r="B147" s="13" t="s">
        <v>10</v>
      </c>
      <c r="C147" s="5">
        <v>147</v>
      </c>
    </row>
    <row r="148" spans="1:3" x14ac:dyDescent="0.25">
      <c r="A148" s="10">
        <v>38608</v>
      </c>
      <c r="B148" s="11" t="s">
        <v>12</v>
      </c>
      <c r="C148" s="8">
        <v>309</v>
      </c>
    </row>
    <row r="149" spans="1:3" x14ac:dyDescent="0.25">
      <c r="A149" s="12">
        <v>38610</v>
      </c>
      <c r="B149" s="13" t="s">
        <v>31</v>
      </c>
      <c r="C149" s="5">
        <v>47</v>
      </c>
    </row>
    <row r="150" spans="1:3" x14ac:dyDescent="0.25">
      <c r="A150" s="10">
        <v>38612</v>
      </c>
      <c r="B150" s="11" t="s">
        <v>53</v>
      </c>
      <c r="C150" s="8">
        <v>404</v>
      </c>
    </row>
    <row r="151" spans="1:3" x14ac:dyDescent="0.25">
      <c r="A151" s="12">
        <v>38612</v>
      </c>
      <c r="B151" s="13" t="s">
        <v>83</v>
      </c>
      <c r="C151" s="5">
        <v>39</v>
      </c>
    </row>
    <row r="152" spans="1:3" x14ac:dyDescent="0.25">
      <c r="A152" s="10">
        <v>38612</v>
      </c>
      <c r="B152" s="11" t="s">
        <v>15</v>
      </c>
      <c r="C152" s="8">
        <v>61</v>
      </c>
    </row>
    <row r="153" spans="1:3" x14ac:dyDescent="0.25">
      <c r="A153" s="12">
        <v>38615</v>
      </c>
      <c r="B153" s="13" t="s">
        <v>69</v>
      </c>
      <c r="C153" s="5">
        <v>89</v>
      </c>
    </row>
    <row r="154" spans="1:3" x14ac:dyDescent="0.25">
      <c r="A154" s="10">
        <v>38617</v>
      </c>
      <c r="B154" s="11" t="s">
        <v>26</v>
      </c>
      <c r="C154" s="8">
        <v>127</v>
      </c>
    </row>
    <row r="155" spans="1:3" x14ac:dyDescent="0.25">
      <c r="A155" s="12">
        <v>38620</v>
      </c>
      <c r="B155" s="13" t="s">
        <v>21</v>
      </c>
      <c r="C155" s="5">
        <v>81</v>
      </c>
    </row>
    <row r="156" spans="1:3" x14ac:dyDescent="0.25">
      <c r="A156" s="10">
        <v>38623</v>
      </c>
      <c r="B156" s="11" t="s">
        <v>48</v>
      </c>
      <c r="C156" s="8">
        <v>433</v>
      </c>
    </row>
    <row r="157" spans="1:3" x14ac:dyDescent="0.25">
      <c r="A157" s="12">
        <v>38623</v>
      </c>
      <c r="B157" s="13" t="s">
        <v>12</v>
      </c>
      <c r="C157" s="5">
        <v>284</v>
      </c>
    </row>
    <row r="158" spans="1:3" x14ac:dyDescent="0.25">
      <c r="A158" s="10">
        <v>38624</v>
      </c>
      <c r="B158" s="11" t="s">
        <v>9</v>
      </c>
      <c r="C158" s="8">
        <v>122</v>
      </c>
    </row>
    <row r="159" spans="1:3" x14ac:dyDescent="0.25">
      <c r="A159" s="12">
        <v>38626</v>
      </c>
      <c r="B159" s="13" t="s">
        <v>83</v>
      </c>
      <c r="C159" s="5">
        <v>193</v>
      </c>
    </row>
    <row r="160" spans="1:3" x14ac:dyDescent="0.25">
      <c r="A160" s="10">
        <v>38628</v>
      </c>
      <c r="B160" s="11" t="s">
        <v>31</v>
      </c>
      <c r="C160" s="8">
        <v>118</v>
      </c>
    </row>
    <row r="161" spans="1:3" x14ac:dyDescent="0.25">
      <c r="A161" s="12">
        <v>38629</v>
      </c>
      <c r="B161" s="13" t="s">
        <v>8</v>
      </c>
      <c r="C161" s="5">
        <v>173</v>
      </c>
    </row>
    <row r="162" spans="1:3" x14ac:dyDescent="0.25">
      <c r="A162" s="10">
        <v>38632</v>
      </c>
      <c r="B162" s="11" t="s">
        <v>25</v>
      </c>
      <c r="C162" s="8">
        <v>392</v>
      </c>
    </row>
    <row r="163" spans="1:3" x14ac:dyDescent="0.25">
      <c r="A163" s="12">
        <v>38633</v>
      </c>
      <c r="B163" s="13" t="s">
        <v>19</v>
      </c>
      <c r="C163" s="5">
        <v>8</v>
      </c>
    </row>
    <row r="164" spans="1:3" x14ac:dyDescent="0.25">
      <c r="A164" s="10">
        <v>38638</v>
      </c>
      <c r="B164" s="11" t="s">
        <v>31</v>
      </c>
      <c r="C164" s="8">
        <v>132</v>
      </c>
    </row>
    <row r="165" spans="1:3" x14ac:dyDescent="0.25">
      <c r="A165" s="12">
        <v>38638</v>
      </c>
      <c r="B165" s="13" t="s">
        <v>11</v>
      </c>
      <c r="C165" s="5">
        <v>76</v>
      </c>
    </row>
    <row r="166" spans="1:3" x14ac:dyDescent="0.25">
      <c r="A166" s="10">
        <v>38639</v>
      </c>
      <c r="B166" s="11" t="s">
        <v>84</v>
      </c>
      <c r="C166" s="8">
        <v>17</v>
      </c>
    </row>
    <row r="167" spans="1:3" x14ac:dyDescent="0.25">
      <c r="A167" s="12">
        <v>38640</v>
      </c>
      <c r="B167" s="13" t="s">
        <v>85</v>
      </c>
      <c r="C167" s="5">
        <v>17</v>
      </c>
    </row>
    <row r="168" spans="1:3" x14ac:dyDescent="0.25">
      <c r="A168" s="10">
        <v>38643</v>
      </c>
      <c r="B168" s="11" t="s">
        <v>86</v>
      </c>
      <c r="C168" s="8">
        <v>2</v>
      </c>
    </row>
    <row r="169" spans="1:3" x14ac:dyDescent="0.25">
      <c r="A169" s="12">
        <v>38645</v>
      </c>
      <c r="B169" s="13" t="s">
        <v>22</v>
      </c>
      <c r="C169" s="5">
        <v>125</v>
      </c>
    </row>
    <row r="170" spans="1:3" x14ac:dyDescent="0.25">
      <c r="A170" s="10">
        <v>38646</v>
      </c>
      <c r="B170" s="11" t="s">
        <v>53</v>
      </c>
      <c r="C170" s="8">
        <v>234</v>
      </c>
    </row>
    <row r="171" spans="1:3" x14ac:dyDescent="0.25">
      <c r="A171" s="12">
        <v>38652</v>
      </c>
      <c r="B171" s="13" t="s">
        <v>72</v>
      </c>
      <c r="C171" s="5">
        <v>53</v>
      </c>
    </row>
    <row r="172" spans="1:3" x14ac:dyDescent="0.25">
      <c r="A172" s="10">
        <v>38653</v>
      </c>
      <c r="B172" s="11" t="s">
        <v>40</v>
      </c>
      <c r="C172" s="8">
        <v>165</v>
      </c>
    </row>
    <row r="173" spans="1:3" x14ac:dyDescent="0.25">
      <c r="A173" s="12">
        <v>38653</v>
      </c>
      <c r="B173" s="13" t="s">
        <v>13</v>
      </c>
      <c r="C173" s="5">
        <v>177</v>
      </c>
    </row>
    <row r="174" spans="1:3" x14ac:dyDescent="0.25">
      <c r="A174" s="10">
        <v>38655</v>
      </c>
      <c r="B174" s="11" t="s">
        <v>21</v>
      </c>
      <c r="C174" s="8">
        <v>103</v>
      </c>
    </row>
    <row r="175" spans="1:3" x14ac:dyDescent="0.25">
      <c r="A175" s="12">
        <v>38657</v>
      </c>
      <c r="B175" s="13" t="s">
        <v>87</v>
      </c>
      <c r="C175" s="5">
        <v>2</v>
      </c>
    </row>
    <row r="176" spans="1:3" x14ac:dyDescent="0.25">
      <c r="A176" s="10">
        <v>38657</v>
      </c>
      <c r="B176" s="11" t="s">
        <v>12</v>
      </c>
      <c r="C176" s="8">
        <v>279</v>
      </c>
    </row>
    <row r="177" spans="1:3" x14ac:dyDescent="0.25">
      <c r="A177" s="12">
        <v>38662</v>
      </c>
      <c r="B177" s="13" t="s">
        <v>33</v>
      </c>
      <c r="C177" s="5">
        <v>185</v>
      </c>
    </row>
    <row r="178" spans="1:3" x14ac:dyDescent="0.25">
      <c r="A178" s="10">
        <v>38663</v>
      </c>
      <c r="B178" s="11" t="s">
        <v>10</v>
      </c>
      <c r="C178" s="8">
        <v>434</v>
      </c>
    </row>
    <row r="179" spans="1:3" x14ac:dyDescent="0.25">
      <c r="A179" s="12">
        <v>38667</v>
      </c>
      <c r="B179" s="13" t="s">
        <v>88</v>
      </c>
      <c r="C179" s="5">
        <v>10</v>
      </c>
    </row>
    <row r="180" spans="1:3" x14ac:dyDescent="0.25">
      <c r="A180" s="10">
        <v>38669</v>
      </c>
      <c r="B180" s="11" t="s">
        <v>89</v>
      </c>
      <c r="C180" s="8">
        <v>9</v>
      </c>
    </row>
    <row r="181" spans="1:3" x14ac:dyDescent="0.25">
      <c r="A181" s="12">
        <v>38670</v>
      </c>
      <c r="B181" s="13" t="s">
        <v>27</v>
      </c>
      <c r="C181" s="5">
        <v>383</v>
      </c>
    </row>
    <row r="182" spans="1:3" x14ac:dyDescent="0.25">
      <c r="A182" s="10">
        <v>38670</v>
      </c>
      <c r="B182" s="11" t="s">
        <v>33</v>
      </c>
      <c r="C182" s="8">
        <v>189</v>
      </c>
    </row>
    <row r="183" spans="1:3" x14ac:dyDescent="0.25">
      <c r="A183" s="12">
        <v>38672</v>
      </c>
      <c r="B183" s="13" t="s">
        <v>15</v>
      </c>
      <c r="C183" s="5">
        <v>161</v>
      </c>
    </row>
    <row r="184" spans="1:3" x14ac:dyDescent="0.25">
      <c r="A184" s="10">
        <v>38672</v>
      </c>
      <c r="B184" s="11" t="s">
        <v>66</v>
      </c>
      <c r="C184" s="8">
        <v>115</v>
      </c>
    </row>
    <row r="185" spans="1:3" x14ac:dyDescent="0.25">
      <c r="A185" s="12">
        <v>38674</v>
      </c>
      <c r="B185" s="13" t="s">
        <v>72</v>
      </c>
      <c r="C185" s="5">
        <v>58</v>
      </c>
    </row>
    <row r="186" spans="1:3" x14ac:dyDescent="0.25">
      <c r="A186" s="10">
        <v>38674</v>
      </c>
      <c r="B186" s="11" t="s">
        <v>90</v>
      </c>
      <c r="C186" s="8">
        <v>16</v>
      </c>
    </row>
    <row r="187" spans="1:3" x14ac:dyDescent="0.25">
      <c r="A187" s="12">
        <v>38675</v>
      </c>
      <c r="B187" s="13" t="s">
        <v>56</v>
      </c>
      <c r="C187" s="5">
        <v>17</v>
      </c>
    </row>
    <row r="188" spans="1:3" x14ac:dyDescent="0.25">
      <c r="A188" s="10">
        <v>38676</v>
      </c>
      <c r="B188" s="11" t="s">
        <v>8</v>
      </c>
      <c r="C188" s="8">
        <v>177</v>
      </c>
    </row>
    <row r="189" spans="1:3" x14ac:dyDescent="0.25">
      <c r="A189" s="12">
        <v>38677</v>
      </c>
      <c r="B189" s="13" t="s">
        <v>81</v>
      </c>
      <c r="C189" s="5">
        <v>33</v>
      </c>
    </row>
    <row r="190" spans="1:3" x14ac:dyDescent="0.25">
      <c r="A190" s="10">
        <v>38680</v>
      </c>
      <c r="B190" s="11" t="s">
        <v>21</v>
      </c>
      <c r="C190" s="8">
        <v>60</v>
      </c>
    </row>
    <row r="191" spans="1:3" x14ac:dyDescent="0.25">
      <c r="A191" s="12">
        <v>38682</v>
      </c>
      <c r="B191" s="13" t="s">
        <v>91</v>
      </c>
      <c r="C191" s="5">
        <v>8</v>
      </c>
    </row>
    <row r="192" spans="1:3" x14ac:dyDescent="0.25">
      <c r="A192" s="10">
        <v>38687</v>
      </c>
      <c r="B192" s="11" t="s">
        <v>12</v>
      </c>
      <c r="C192" s="8">
        <v>317</v>
      </c>
    </row>
    <row r="193" spans="1:3" x14ac:dyDescent="0.25">
      <c r="A193" s="12">
        <v>38689</v>
      </c>
      <c r="B193" s="13" t="s">
        <v>92</v>
      </c>
      <c r="C193" s="5">
        <v>3</v>
      </c>
    </row>
    <row r="194" spans="1:3" x14ac:dyDescent="0.25">
      <c r="A194" s="10">
        <v>38691</v>
      </c>
      <c r="B194" s="11" t="s">
        <v>93</v>
      </c>
      <c r="C194" s="8">
        <v>16</v>
      </c>
    </row>
    <row r="195" spans="1:3" x14ac:dyDescent="0.25">
      <c r="A195" s="12">
        <v>38700</v>
      </c>
      <c r="B195" s="13" t="s">
        <v>68</v>
      </c>
      <c r="C195" s="5">
        <v>2</v>
      </c>
    </row>
    <row r="196" spans="1:3" x14ac:dyDescent="0.25">
      <c r="A196" s="10">
        <v>38705</v>
      </c>
      <c r="B196" s="11" t="s">
        <v>13</v>
      </c>
      <c r="C196" s="8">
        <v>161</v>
      </c>
    </row>
    <row r="197" spans="1:3" x14ac:dyDescent="0.25">
      <c r="A197" s="12">
        <v>38708</v>
      </c>
      <c r="B197" s="13" t="s">
        <v>40</v>
      </c>
      <c r="C197" s="5">
        <v>187</v>
      </c>
    </row>
    <row r="198" spans="1:3" x14ac:dyDescent="0.25">
      <c r="A198" s="10">
        <v>38708</v>
      </c>
      <c r="B198" s="11" t="s">
        <v>94</v>
      </c>
      <c r="C198" s="8">
        <v>17</v>
      </c>
    </row>
    <row r="199" spans="1:3" x14ac:dyDescent="0.25">
      <c r="A199" s="12">
        <v>38709</v>
      </c>
      <c r="B199" s="13" t="s">
        <v>95</v>
      </c>
      <c r="C199" s="5">
        <v>5</v>
      </c>
    </row>
    <row r="200" spans="1:3" x14ac:dyDescent="0.25">
      <c r="A200" s="10">
        <v>38711</v>
      </c>
      <c r="B200" s="11" t="s">
        <v>56</v>
      </c>
      <c r="C200" s="8">
        <v>10</v>
      </c>
    </row>
    <row r="201" spans="1:3" x14ac:dyDescent="0.25">
      <c r="A201" s="12">
        <v>38711</v>
      </c>
      <c r="B201" s="13" t="s">
        <v>17</v>
      </c>
      <c r="C201" s="5">
        <v>225</v>
      </c>
    </row>
    <row r="202" spans="1:3" x14ac:dyDescent="0.25">
      <c r="A202" s="10">
        <v>38716</v>
      </c>
      <c r="B202" s="11" t="s">
        <v>20</v>
      </c>
      <c r="C202" s="8">
        <v>367</v>
      </c>
    </row>
    <row r="203" spans="1:3" x14ac:dyDescent="0.25">
      <c r="A203" s="12">
        <v>38721</v>
      </c>
      <c r="B203" s="13" t="s">
        <v>17</v>
      </c>
      <c r="C203" s="5">
        <v>295</v>
      </c>
    </row>
    <row r="204" spans="1:3" x14ac:dyDescent="0.25">
      <c r="A204" s="10">
        <v>38725</v>
      </c>
      <c r="B204" s="11" t="s">
        <v>58</v>
      </c>
      <c r="C204" s="8">
        <v>26</v>
      </c>
    </row>
    <row r="205" spans="1:3" x14ac:dyDescent="0.25">
      <c r="A205" s="12">
        <v>38725</v>
      </c>
      <c r="B205" s="13" t="s">
        <v>96</v>
      </c>
      <c r="C205" s="5">
        <v>16</v>
      </c>
    </row>
    <row r="206" spans="1:3" x14ac:dyDescent="0.25">
      <c r="A206" s="10">
        <v>38729</v>
      </c>
      <c r="B206" s="11" t="s">
        <v>12</v>
      </c>
      <c r="C206" s="8">
        <v>165</v>
      </c>
    </row>
    <row r="207" spans="1:3" x14ac:dyDescent="0.25">
      <c r="A207" s="12">
        <v>38729</v>
      </c>
      <c r="B207" s="13" t="s">
        <v>97</v>
      </c>
      <c r="C207" s="5">
        <v>20</v>
      </c>
    </row>
    <row r="208" spans="1:3" x14ac:dyDescent="0.25">
      <c r="A208" s="10">
        <v>38734</v>
      </c>
      <c r="B208" s="11" t="s">
        <v>98</v>
      </c>
      <c r="C208" s="8">
        <v>2</v>
      </c>
    </row>
    <row r="209" spans="1:3" x14ac:dyDescent="0.25">
      <c r="A209" s="12">
        <v>38734</v>
      </c>
      <c r="B209" s="13" t="s">
        <v>99</v>
      </c>
      <c r="C209" s="5">
        <v>7</v>
      </c>
    </row>
    <row r="210" spans="1:3" x14ac:dyDescent="0.25">
      <c r="A210" s="10">
        <v>38734</v>
      </c>
      <c r="B210" s="11" t="s">
        <v>32</v>
      </c>
      <c r="C210" s="8">
        <v>7</v>
      </c>
    </row>
    <row r="211" spans="1:3" x14ac:dyDescent="0.25">
      <c r="A211" s="12">
        <v>38734</v>
      </c>
      <c r="B211" s="13" t="s">
        <v>81</v>
      </c>
      <c r="C211" s="5">
        <v>72</v>
      </c>
    </row>
    <row r="212" spans="1:3" x14ac:dyDescent="0.25">
      <c r="A212" s="10">
        <v>38735</v>
      </c>
      <c r="B212" s="11" t="s">
        <v>74</v>
      </c>
      <c r="C212" s="8">
        <v>59</v>
      </c>
    </row>
    <row r="213" spans="1:3" x14ac:dyDescent="0.25">
      <c r="A213" s="12">
        <v>38736</v>
      </c>
      <c r="B213" s="13" t="s">
        <v>48</v>
      </c>
      <c r="C213" s="5">
        <v>212</v>
      </c>
    </row>
    <row r="214" spans="1:3" x14ac:dyDescent="0.25">
      <c r="A214" s="10">
        <v>38741</v>
      </c>
      <c r="B214" s="11" t="s">
        <v>20</v>
      </c>
      <c r="C214" s="8">
        <v>195</v>
      </c>
    </row>
    <row r="215" spans="1:3" x14ac:dyDescent="0.25">
      <c r="A215" s="12">
        <v>38741</v>
      </c>
      <c r="B215" s="13" t="s">
        <v>60</v>
      </c>
      <c r="C215" s="5">
        <v>16</v>
      </c>
    </row>
    <row r="216" spans="1:3" x14ac:dyDescent="0.25">
      <c r="A216" s="10">
        <v>38745</v>
      </c>
      <c r="B216" s="11" t="s">
        <v>15</v>
      </c>
      <c r="C216" s="8">
        <v>187</v>
      </c>
    </row>
    <row r="217" spans="1:3" x14ac:dyDescent="0.25">
      <c r="A217" s="12">
        <v>38751</v>
      </c>
      <c r="B217" s="13" t="s">
        <v>20</v>
      </c>
      <c r="C217" s="5">
        <v>369</v>
      </c>
    </row>
    <row r="218" spans="1:3" x14ac:dyDescent="0.25">
      <c r="A218" s="10">
        <v>38754</v>
      </c>
      <c r="B218" s="11" t="s">
        <v>38</v>
      </c>
      <c r="C218" s="8">
        <v>190</v>
      </c>
    </row>
    <row r="219" spans="1:3" x14ac:dyDescent="0.25">
      <c r="A219" s="12">
        <v>38754</v>
      </c>
      <c r="B219" s="13" t="s">
        <v>17</v>
      </c>
      <c r="C219" s="5">
        <v>453</v>
      </c>
    </row>
    <row r="220" spans="1:3" x14ac:dyDescent="0.25">
      <c r="A220" s="10">
        <v>38754</v>
      </c>
      <c r="B220" s="11" t="s">
        <v>25</v>
      </c>
      <c r="C220" s="8">
        <v>223</v>
      </c>
    </row>
    <row r="221" spans="1:3" x14ac:dyDescent="0.25">
      <c r="A221" s="12">
        <v>38755</v>
      </c>
      <c r="B221" s="13" t="s">
        <v>67</v>
      </c>
      <c r="C221" s="5">
        <v>1</v>
      </c>
    </row>
    <row r="222" spans="1:3" x14ac:dyDescent="0.25">
      <c r="A222" s="10">
        <v>38757</v>
      </c>
      <c r="B222" s="11" t="s">
        <v>58</v>
      </c>
      <c r="C222" s="8">
        <v>170</v>
      </c>
    </row>
    <row r="223" spans="1:3" x14ac:dyDescent="0.25">
      <c r="A223" s="12">
        <v>38757</v>
      </c>
      <c r="B223" s="13" t="s">
        <v>89</v>
      </c>
      <c r="C223" s="5">
        <v>19</v>
      </c>
    </row>
    <row r="224" spans="1:3" x14ac:dyDescent="0.25">
      <c r="A224" s="10">
        <v>38757</v>
      </c>
      <c r="B224" s="11" t="s">
        <v>20</v>
      </c>
      <c r="C224" s="8">
        <v>464</v>
      </c>
    </row>
    <row r="225" spans="1:3" x14ac:dyDescent="0.25">
      <c r="A225" s="12">
        <v>38761</v>
      </c>
      <c r="B225" s="13" t="s">
        <v>10</v>
      </c>
      <c r="C225" s="5">
        <v>230</v>
      </c>
    </row>
    <row r="226" spans="1:3" x14ac:dyDescent="0.25">
      <c r="A226" s="10">
        <v>38765</v>
      </c>
      <c r="B226" s="11" t="s">
        <v>12</v>
      </c>
      <c r="C226" s="8">
        <v>387</v>
      </c>
    </row>
    <row r="227" spans="1:3" x14ac:dyDescent="0.25">
      <c r="A227" s="12">
        <v>38766</v>
      </c>
      <c r="B227" s="13" t="s">
        <v>48</v>
      </c>
      <c r="C227" s="5">
        <v>264</v>
      </c>
    </row>
    <row r="228" spans="1:3" x14ac:dyDescent="0.25">
      <c r="A228" s="10">
        <v>38767</v>
      </c>
      <c r="B228" s="11" t="s">
        <v>21</v>
      </c>
      <c r="C228" s="8">
        <v>163</v>
      </c>
    </row>
    <row r="229" spans="1:3" x14ac:dyDescent="0.25">
      <c r="A229" s="12">
        <v>38768</v>
      </c>
      <c r="B229" s="13" t="s">
        <v>39</v>
      </c>
      <c r="C229" s="5">
        <v>14</v>
      </c>
    </row>
    <row r="230" spans="1:3" x14ac:dyDescent="0.25">
      <c r="A230" s="10">
        <v>38769</v>
      </c>
      <c r="B230" s="11" t="s">
        <v>74</v>
      </c>
      <c r="C230" s="8">
        <v>98</v>
      </c>
    </row>
    <row r="231" spans="1:3" x14ac:dyDescent="0.25">
      <c r="A231" s="12">
        <v>38780</v>
      </c>
      <c r="B231" s="13" t="s">
        <v>100</v>
      </c>
      <c r="C231" s="5">
        <v>16</v>
      </c>
    </row>
    <row r="232" spans="1:3" x14ac:dyDescent="0.25">
      <c r="A232" s="10">
        <v>38780</v>
      </c>
      <c r="B232" s="11" t="s">
        <v>29</v>
      </c>
      <c r="C232" s="8">
        <v>80</v>
      </c>
    </row>
    <row r="233" spans="1:3" x14ac:dyDescent="0.25">
      <c r="A233" s="12">
        <v>38784</v>
      </c>
      <c r="B233" s="13" t="s">
        <v>42</v>
      </c>
      <c r="C233" s="5">
        <v>127</v>
      </c>
    </row>
    <row r="234" spans="1:3" x14ac:dyDescent="0.25">
      <c r="A234" s="10">
        <v>38786</v>
      </c>
      <c r="B234" s="11" t="s">
        <v>22</v>
      </c>
      <c r="C234" s="8">
        <v>170</v>
      </c>
    </row>
    <row r="235" spans="1:3" x14ac:dyDescent="0.25">
      <c r="A235" s="12">
        <v>38787</v>
      </c>
      <c r="B235" s="13" t="s">
        <v>64</v>
      </c>
      <c r="C235" s="5">
        <v>28</v>
      </c>
    </row>
    <row r="236" spans="1:3" x14ac:dyDescent="0.25">
      <c r="A236" s="10">
        <v>38788</v>
      </c>
      <c r="B236" s="11" t="s">
        <v>101</v>
      </c>
      <c r="C236" s="8">
        <v>12</v>
      </c>
    </row>
    <row r="237" spans="1:3" x14ac:dyDescent="0.25">
      <c r="A237" s="12">
        <v>38790</v>
      </c>
      <c r="B237" s="13" t="s">
        <v>102</v>
      </c>
      <c r="C237" s="5">
        <v>10</v>
      </c>
    </row>
    <row r="238" spans="1:3" x14ac:dyDescent="0.25">
      <c r="A238" s="10">
        <v>38791</v>
      </c>
      <c r="B238" s="11" t="s">
        <v>33</v>
      </c>
      <c r="C238" s="8">
        <v>65</v>
      </c>
    </row>
    <row r="239" spans="1:3" x14ac:dyDescent="0.25">
      <c r="A239" s="12">
        <v>38792</v>
      </c>
      <c r="B239" s="13" t="s">
        <v>103</v>
      </c>
      <c r="C239" s="5">
        <v>17</v>
      </c>
    </row>
    <row r="240" spans="1:3" x14ac:dyDescent="0.25">
      <c r="A240" s="10">
        <v>38792</v>
      </c>
      <c r="B240" s="11" t="s">
        <v>12</v>
      </c>
      <c r="C240" s="8">
        <v>262</v>
      </c>
    </row>
    <row r="241" spans="1:3" x14ac:dyDescent="0.25">
      <c r="A241" s="12">
        <v>38792</v>
      </c>
      <c r="B241" s="13" t="s">
        <v>104</v>
      </c>
      <c r="C241" s="5">
        <v>20</v>
      </c>
    </row>
    <row r="242" spans="1:3" x14ac:dyDescent="0.25">
      <c r="A242" s="10">
        <v>38801</v>
      </c>
      <c r="B242" s="11" t="s">
        <v>10</v>
      </c>
      <c r="C242" s="8">
        <v>224</v>
      </c>
    </row>
    <row r="243" spans="1:3" x14ac:dyDescent="0.25">
      <c r="A243" s="12">
        <v>38808</v>
      </c>
      <c r="B243" s="13" t="s">
        <v>55</v>
      </c>
      <c r="C243" s="5">
        <v>199</v>
      </c>
    </row>
    <row r="244" spans="1:3" x14ac:dyDescent="0.25">
      <c r="A244" s="10">
        <v>38813</v>
      </c>
      <c r="B244" s="11" t="s">
        <v>33</v>
      </c>
      <c r="C244" s="8">
        <v>70</v>
      </c>
    </row>
    <row r="245" spans="1:3" x14ac:dyDescent="0.25">
      <c r="A245" s="12">
        <v>38815</v>
      </c>
      <c r="B245" s="13" t="s">
        <v>105</v>
      </c>
      <c r="C245" s="5">
        <v>171</v>
      </c>
    </row>
    <row r="246" spans="1:3" x14ac:dyDescent="0.25">
      <c r="A246" s="10">
        <v>38815</v>
      </c>
      <c r="B246" s="11" t="s">
        <v>106</v>
      </c>
      <c r="C246" s="8">
        <v>1</v>
      </c>
    </row>
    <row r="247" spans="1:3" x14ac:dyDescent="0.25">
      <c r="A247" s="12">
        <v>38817</v>
      </c>
      <c r="B247" s="13" t="s">
        <v>97</v>
      </c>
      <c r="C247" s="5">
        <v>13</v>
      </c>
    </row>
    <row r="248" spans="1:3" x14ac:dyDescent="0.25">
      <c r="A248" s="10">
        <v>38818</v>
      </c>
      <c r="B248" s="11" t="s">
        <v>12</v>
      </c>
      <c r="C248" s="8">
        <v>293</v>
      </c>
    </row>
    <row r="249" spans="1:3" x14ac:dyDescent="0.25">
      <c r="A249" s="12">
        <v>38818</v>
      </c>
      <c r="B249" s="13" t="s">
        <v>90</v>
      </c>
      <c r="C249" s="5">
        <v>11</v>
      </c>
    </row>
    <row r="250" spans="1:3" x14ac:dyDescent="0.25">
      <c r="A250" s="10">
        <v>38820</v>
      </c>
      <c r="B250" s="11" t="s">
        <v>53</v>
      </c>
      <c r="C250" s="8">
        <v>162</v>
      </c>
    </row>
    <row r="251" spans="1:3" x14ac:dyDescent="0.25">
      <c r="A251" s="12">
        <v>38821</v>
      </c>
      <c r="B251" s="13" t="s">
        <v>61</v>
      </c>
      <c r="C251" s="5">
        <v>187</v>
      </c>
    </row>
    <row r="252" spans="1:3" x14ac:dyDescent="0.25">
      <c r="A252" s="10">
        <v>38822</v>
      </c>
      <c r="B252" s="11" t="s">
        <v>21</v>
      </c>
      <c r="C252" s="8">
        <v>192</v>
      </c>
    </row>
    <row r="253" spans="1:3" x14ac:dyDescent="0.25">
      <c r="A253" s="12">
        <v>38824</v>
      </c>
      <c r="B253" s="13" t="s">
        <v>27</v>
      </c>
      <c r="C253" s="5">
        <v>127</v>
      </c>
    </row>
    <row r="254" spans="1:3" x14ac:dyDescent="0.25">
      <c r="A254" s="10">
        <v>38826</v>
      </c>
      <c r="B254" s="11" t="s">
        <v>12</v>
      </c>
      <c r="C254" s="8">
        <v>198</v>
      </c>
    </row>
    <row r="255" spans="1:3" x14ac:dyDescent="0.25">
      <c r="A255" s="12">
        <v>38826</v>
      </c>
      <c r="B255" s="13" t="s">
        <v>107</v>
      </c>
      <c r="C255" s="5">
        <v>4</v>
      </c>
    </row>
    <row r="256" spans="1:3" x14ac:dyDescent="0.25">
      <c r="A256" s="10">
        <v>38826</v>
      </c>
      <c r="B256" s="11" t="s">
        <v>20</v>
      </c>
      <c r="C256" s="8">
        <v>110</v>
      </c>
    </row>
    <row r="257" spans="1:3" x14ac:dyDescent="0.25">
      <c r="A257" s="12">
        <v>38826</v>
      </c>
      <c r="B257" s="13" t="s">
        <v>21</v>
      </c>
      <c r="C257" s="5">
        <v>123</v>
      </c>
    </row>
    <row r="258" spans="1:3" x14ac:dyDescent="0.25">
      <c r="A258" s="10">
        <v>38827</v>
      </c>
      <c r="B258" s="11" t="s">
        <v>69</v>
      </c>
      <c r="C258" s="8">
        <v>159</v>
      </c>
    </row>
    <row r="259" spans="1:3" x14ac:dyDescent="0.25">
      <c r="A259" s="12">
        <v>38828</v>
      </c>
      <c r="B259" s="13" t="s">
        <v>108</v>
      </c>
      <c r="C259" s="5">
        <v>19</v>
      </c>
    </row>
    <row r="260" spans="1:3" x14ac:dyDescent="0.25">
      <c r="A260" s="10">
        <v>38834</v>
      </c>
      <c r="B260" s="11" t="s">
        <v>25</v>
      </c>
      <c r="C260" s="8">
        <v>289</v>
      </c>
    </row>
    <row r="261" spans="1:3" x14ac:dyDescent="0.25">
      <c r="A261" s="12">
        <v>38834</v>
      </c>
      <c r="B261" s="13" t="s">
        <v>26</v>
      </c>
      <c r="C261" s="5">
        <v>136</v>
      </c>
    </row>
    <row r="262" spans="1:3" x14ac:dyDescent="0.25">
      <c r="A262" s="10">
        <v>38845</v>
      </c>
      <c r="B262" s="11" t="s">
        <v>28</v>
      </c>
      <c r="C262" s="8">
        <v>41</v>
      </c>
    </row>
    <row r="263" spans="1:3" x14ac:dyDescent="0.25">
      <c r="A263" s="12">
        <v>38846</v>
      </c>
      <c r="B263" s="13" t="s">
        <v>48</v>
      </c>
      <c r="C263" s="5">
        <v>385</v>
      </c>
    </row>
    <row r="264" spans="1:3" x14ac:dyDescent="0.25">
      <c r="A264" s="10">
        <v>38847</v>
      </c>
      <c r="B264" s="11" t="s">
        <v>109</v>
      </c>
      <c r="C264" s="8">
        <v>17</v>
      </c>
    </row>
    <row r="265" spans="1:3" x14ac:dyDescent="0.25">
      <c r="A265" s="12">
        <v>38847</v>
      </c>
      <c r="B265" s="13" t="s">
        <v>110</v>
      </c>
      <c r="C265" s="5">
        <v>20</v>
      </c>
    </row>
    <row r="266" spans="1:3" x14ac:dyDescent="0.25">
      <c r="A266" s="10">
        <v>38851</v>
      </c>
      <c r="B266" s="11" t="s">
        <v>111</v>
      </c>
      <c r="C266" s="8">
        <v>19</v>
      </c>
    </row>
    <row r="267" spans="1:3" x14ac:dyDescent="0.25">
      <c r="A267" s="12">
        <v>38852</v>
      </c>
      <c r="B267" s="13" t="s">
        <v>46</v>
      </c>
      <c r="C267" s="5">
        <v>13</v>
      </c>
    </row>
    <row r="268" spans="1:3" x14ac:dyDescent="0.25">
      <c r="A268" s="10">
        <v>38853</v>
      </c>
      <c r="B268" s="11" t="s">
        <v>100</v>
      </c>
      <c r="C268" s="8">
        <v>13</v>
      </c>
    </row>
    <row r="269" spans="1:3" x14ac:dyDescent="0.25">
      <c r="A269" s="12">
        <v>38855</v>
      </c>
      <c r="B269" s="13" t="s">
        <v>83</v>
      </c>
      <c r="C269" s="5">
        <v>168</v>
      </c>
    </row>
    <row r="270" spans="1:3" x14ac:dyDescent="0.25">
      <c r="A270" s="10">
        <v>38855</v>
      </c>
      <c r="B270" s="11" t="s">
        <v>112</v>
      </c>
      <c r="C270" s="8">
        <v>18</v>
      </c>
    </row>
    <row r="271" spans="1:3" x14ac:dyDescent="0.25">
      <c r="A271" s="12">
        <v>38855</v>
      </c>
      <c r="B271" s="13" t="s">
        <v>17</v>
      </c>
      <c r="C271" s="5">
        <v>131</v>
      </c>
    </row>
    <row r="272" spans="1:3" x14ac:dyDescent="0.25">
      <c r="A272" s="10">
        <v>38856</v>
      </c>
      <c r="B272" s="11" t="s">
        <v>25</v>
      </c>
      <c r="C272" s="8">
        <v>187</v>
      </c>
    </row>
    <row r="273" spans="1:3" x14ac:dyDescent="0.25">
      <c r="A273" s="12">
        <v>38857</v>
      </c>
      <c r="B273" s="13" t="s">
        <v>27</v>
      </c>
      <c r="C273" s="5">
        <v>412</v>
      </c>
    </row>
    <row r="274" spans="1:3" x14ac:dyDescent="0.25">
      <c r="A274" s="10">
        <v>38859</v>
      </c>
      <c r="B274" s="11" t="s">
        <v>9</v>
      </c>
      <c r="C274" s="8">
        <v>40</v>
      </c>
    </row>
    <row r="275" spans="1:3" x14ac:dyDescent="0.25">
      <c r="A275" s="12">
        <v>38860</v>
      </c>
      <c r="B275" s="13" t="s">
        <v>40</v>
      </c>
      <c r="C275" s="5">
        <v>166</v>
      </c>
    </row>
    <row r="276" spans="1:3" x14ac:dyDescent="0.25">
      <c r="A276" s="10">
        <v>38861</v>
      </c>
      <c r="B276" s="11" t="s">
        <v>69</v>
      </c>
      <c r="C276" s="8">
        <v>173</v>
      </c>
    </row>
    <row r="277" spans="1:3" x14ac:dyDescent="0.25">
      <c r="A277" s="12">
        <v>38862</v>
      </c>
      <c r="B277" s="13" t="s">
        <v>113</v>
      </c>
      <c r="C277" s="5">
        <v>2</v>
      </c>
    </row>
    <row r="278" spans="1:3" x14ac:dyDescent="0.25">
      <c r="A278" s="10">
        <v>38862</v>
      </c>
      <c r="B278" s="11" t="s">
        <v>114</v>
      </c>
      <c r="C278" s="8">
        <v>18</v>
      </c>
    </row>
    <row r="279" spans="1:3" x14ac:dyDescent="0.25">
      <c r="A279" s="12">
        <v>38863</v>
      </c>
      <c r="B279" s="13" t="s">
        <v>115</v>
      </c>
      <c r="C279" s="5">
        <v>15</v>
      </c>
    </row>
    <row r="280" spans="1:3" x14ac:dyDescent="0.25">
      <c r="A280" s="10">
        <v>38864</v>
      </c>
      <c r="B280" s="11" t="s">
        <v>105</v>
      </c>
      <c r="C280" s="8">
        <v>243</v>
      </c>
    </row>
    <row r="281" spans="1:3" x14ac:dyDescent="0.25">
      <c r="A281" s="12">
        <v>38865</v>
      </c>
      <c r="B281" s="13" t="s">
        <v>20</v>
      </c>
      <c r="C281" s="5">
        <v>460</v>
      </c>
    </row>
    <row r="282" spans="1:3" x14ac:dyDescent="0.25">
      <c r="A282" s="10">
        <v>38865</v>
      </c>
      <c r="B282" s="11" t="s">
        <v>116</v>
      </c>
      <c r="C282" s="8">
        <v>8</v>
      </c>
    </row>
    <row r="283" spans="1:3" x14ac:dyDescent="0.25">
      <c r="A283" s="12">
        <v>38866</v>
      </c>
      <c r="B283" s="13" t="s">
        <v>11</v>
      </c>
      <c r="C283" s="5">
        <v>150</v>
      </c>
    </row>
    <row r="284" spans="1:3" x14ac:dyDescent="0.25">
      <c r="A284" s="10">
        <v>38867</v>
      </c>
      <c r="B284" s="11" t="s">
        <v>55</v>
      </c>
      <c r="C284" s="8">
        <v>72</v>
      </c>
    </row>
    <row r="285" spans="1:3" x14ac:dyDescent="0.25">
      <c r="A285" s="12">
        <v>38867</v>
      </c>
      <c r="B285" s="13" t="s">
        <v>12</v>
      </c>
      <c r="C285" s="5">
        <v>217</v>
      </c>
    </row>
    <row r="286" spans="1:3" x14ac:dyDescent="0.25">
      <c r="A286" s="10">
        <v>38870</v>
      </c>
      <c r="B286" s="11" t="s">
        <v>42</v>
      </c>
      <c r="C286" s="8">
        <v>164</v>
      </c>
    </row>
    <row r="287" spans="1:3" x14ac:dyDescent="0.25">
      <c r="A287" s="12">
        <v>38870</v>
      </c>
      <c r="B287" s="13" t="s">
        <v>48</v>
      </c>
      <c r="C287" s="5">
        <v>429</v>
      </c>
    </row>
    <row r="288" spans="1:3" x14ac:dyDescent="0.25">
      <c r="A288" s="10">
        <v>38875</v>
      </c>
      <c r="B288" s="11" t="s">
        <v>11</v>
      </c>
      <c r="C288" s="8">
        <v>63</v>
      </c>
    </row>
    <row r="289" spans="1:3" x14ac:dyDescent="0.25">
      <c r="A289" s="12">
        <v>38878</v>
      </c>
      <c r="B289" s="13" t="s">
        <v>33</v>
      </c>
      <c r="C289" s="5">
        <v>106</v>
      </c>
    </row>
    <row r="290" spans="1:3" x14ac:dyDescent="0.25">
      <c r="A290" s="10">
        <v>38886</v>
      </c>
      <c r="B290" s="11" t="s">
        <v>25</v>
      </c>
      <c r="C290" s="8">
        <v>136</v>
      </c>
    </row>
    <row r="291" spans="1:3" x14ac:dyDescent="0.25">
      <c r="A291" s="12">
        <v>38887</v>
      </c>
      <c r="B291" s="13" t="s">
        <v>117</v>
      </c>
      <c r="C291" s="5">
        <v>7</v>
      </c>
    </row>
    <row r="292" spans="1:3" x14ac:dyDescent="0.25">
      <c r="A292" s="10">
        <v>38896</v>
      </c>
      <c r="B292" s="11" t="s">
        <v>15</v>
      </c>
      <c r="C292" s="8">
        <v>114</v>
      </c>
    </row>
    <row r="293" spans="1:3" x14ac:dyDescent="0.25">
      <c r="A293" s="12">
        <v>38896</v>
      </c>
      <c r="B293" s="13" t="s">
        <v>118</v>
      </c>
      <c r="C293" s="5">
        <v>12</v>
      </c>
    </row>
    <row r="294" spans="1:3" x14ac:dyDescent="0.25">
      <c r="A294" s="10">
        <v>38902</v>
      </c>
      <c r="B294" s="11" t="s">
        <v>12</v>
      </c>
      <c r="C294" s="8">
        <v>443</v>
      </c>
    </row>
    <row r="295" spans="1:3" x14ac:dyDescent="0.25">
      <c r="A295" s="12">
        <v>38904</v>
      </c>
      <c r="B295" s="13" t="s">
        <v>55</v>
      </c>
      <c r="C295" s="5">
        <v>73</v>
      </c>
    </row>
    <row r="296" spans="1:3" x14ac:dyDescent="0.25">
      <c r="A296" s="10">
        <v>38907</v>
      </c>
      <c r="B296" s="11" t="s">
        <v>119</v>
      </c>
      <c r="C296" s="8">
        <v>15</v>
      </c>
    </row>
    <row r="297" spans="1:3" x14ac:dyDescent="0.25">
      <c r="A297" s="12">
        <v>38907</v>
      </c>
      <c r="B297" s="13" t="s">
        <v>120</v>
      </c>
      <c r="C297" s="5">
        <v>9</v>
      </c>
    </row>
    <row r="298" spans="1:3" x14ac:dyDescent="0.25">
      <c r="A298" s="10">
        <v>38908</v>
      </c>
      <c r="B298" s="11" t="s">
        <v>121</v>
      </c>
      <c r="C298" s="8">
        <v>20</v>
      </c>
    </row>
    <row r="299" spans="1:3" x14ac:dyDescent="0.25">
      <c r="A299" s="12">
        <v>38910</v>
      </c>
      <c r="B299" s="13" t="s">
        <v>122</v>
      </c>
      <c r="C299" s="5">
        <v>9</v>
      </c>
    </row>
    <row r="300" spans="1:3" x14ac:dyDescent="0.25">
      <c r="A300" s="10">
        <v>38911</v>
      </c>
      <c r="B300" s="11" t="s">
        <v>123</v>
      </c>
      <c r="C300" s="8">
        <v>88</v>
      </c>
    </row>
    <row r="301" spans="1:3" x14ac:dyDescent="0.25">
      <c r="A301" s="12">
        <v>38911</v>
      </c>
      <c r="B301" s="13" t="s">
        <v>10</v>
      </c>
      <c r="C301" s="5">
        <v>139</v>
      </c>
    </row>
    <row r="302" spans="1:3" x14ac:dyDescent="0.25">
      <c r="A302" s="10">
        <v>38912</v>
      </c>
      <c r="B302" s="11" t="s">
        <v>25</v>
      </c>
      <c r="C302" s="8">
        <v>346</v>
      </c>
    </row>
    <row r="303" spans="1:3" x14ac:dyDescent="0.25">
      <c r="A303" s="12">
        <v>38918</v>
      </c>
      <c r="B303" s="13" t="s">
        <v>124</v>
      </c>
      <c r="C303" s="5">
        <v>3</v>
      </c>
    </row>
    <row r="304" spans="1:3" x14ac:dyDescent="0.25">
      <c r="A304" s="10">
        <v>38918</v>
      </c>
      <c r="B304" s="11" t="s">
        <v>125</v>
      </c>
      <c r="C304" s="8">
        <v>9</v>
      </c>
    </row>
    <row r="305" spans="1:3" x14ac:dyDescent="0.25">
      <c r="A305" s="12">
        <v>38918</v>
      </c>
      <c r="B305" s="13" t="s">
        <v>12</v>
      </c>
      <c r="C305" s="5">
        <v>323</v>
      </c>
    </row>
    <row r="306" spans="1:3" x14ac:dyDescent="0.25">
      <c r="A306" s="10">
        <v>38919</v>
      </c>
      <c r="B306" s="11" t="s">
        <v>105</v>
      </c>
      <c r="C306" s="8">
        <v>382</v>
      </c>
    </row>
    <row r="307" spans="1:3" x14ac:dyDescent="0.25">
      <c r="A307" s="12">
        <v>38923</v>
      </c>
      <c r="B307" s="13" t="s">
        <v>20</v>
      </c>
      <c r="C307" s="5">
        <v>296</v>
      </c>
    </row>
    <row r="308" spans="1:3" x14ac:dyDescent="0.25">
      <c r="A308" s="10">
        <v>38924</v>
      </c>
      <c r="B308" s="11" t="s">
        <v>8</v>
      </c>
      <c r="C308" s="8">
        <v>121</v>
      </c>
    </row>
    <row r="309" spans="1:3" x14ac:dyDescent="0.25">
      <c r="A309" s="12">
        <v>38924</v>
      </c>
      <c r="B309" s="13" t="s">
        <v>28</v>
      </c>
      <c r="C309" s="5">
        <v>157</v>
      </c>
    </row>
    <row r="310" spans="1:3" x14ac:dyDescent="0.25">
      <c r="A310" s="10">
        <v>38926</v>
      </c>
      <c r="B310" s="11" t="s">
        <v>12</v>
      </c>
      <c r="C310" s="8">
        <v>497</v>
      </c>
    </row>
    <row r="311" spans="1:3" x14ac:dyDescent="0.25">
      <c r="A311" s="12">
        <v>38927</v>
      </c>
      <c r="B311" s="13" t="s">
        <v>12</v>
      </c>
      <c r="C311" s="5">
        <v>103</v>
      </c>
    </row>
    <row r="312" spans="1:3" x14ac:dyDescent="0.25">
      <c r="A312" s="10">
        <v>38928</v>
      </c>
      <c r="B312" s="11" t="s">
        <v>33</v>
      </c>
      <c r="C312" s="8">
        <v>142</v>
      </c>
    </row>
    <row r="313" spans="1:3" x14ac:dyDescent="0.25">
      <c r="A313" s="12">
        <v>38929</v>
      </c>
      <c r="B313" s="13" t="s">
        <v>26</v>
      </c>
      <c r="C313" s="5">
        <v>144</v>
      </c>
    </row>
    <row r="314" spans="1:3" x14ac:dyDescent="0.25">
      <c r="A314" s="10">
        <v>38931</v>
      </c>
      <c r="B314" s="11" t="s">
        <v>103</v>
      </c>
      <c r="C314" s="8">
        <v>8</v>
      </c>
    </row>
    <row r="315" spans="1:3" x14ac:dyDescent="0.25">
      <c r="A315" s="12">
        <v>38936</v>
      </c>
      <c r="B315" s="13" t="s">
        <v>58</v>
      </c>
      <c r="C315" s="5">
        <v>172</v>
      </c>
    </row>
    <row r="316" spans="1:3" x14ac:dyDescent="0.25">
      <c r="A316" s="10">
        <v>38940</v>
      </c>
      <c r="B316" s="11" t="s">
        <v>10</v>
      </c>
      <c r="C316" s="8">
        <v>290</v>
      </c>
    </row>
    <row r="317" spans="1:3" x14ac:dyDescent="0.25">
      <c r="A317" s="12">
        <v>38942</v>
      </c>
      <c r="B317" s="13" t="s">
        <v>17</v>
      </c>
      <c r="C317" s="5">
        <v>422</v>
      </c>
    </row>
    <row r="318" spans="1:3" x14ac:dyDescent="0.25">
      <c r="A318" s="10">
        <v>38945</v>
      </c>
      <c r="B318" s="11" t="s">
        <v>112</v>
      </c>
      <c r="C318" s="8">
        <v>12</v>
      </c>
    </row>
    <row r="319" spans="1:3" x14ac:dyDescent="0.25">
      <c r="A319" s="12">
        <v>38948</v>
      </c>
      <c r="B319" s="13" t="s">
        <v>58</v>
      </c>
      <c r="C319" s="5">
        <v>104</v>
      </c>
    </row>
    <row r="320" spans="1:3" x14ac:dyDescent="0.25">
      <c r="A320" s="10">
        <v>38949</v>
      </c>
      <c r="B320" s="11" t="s">
        <v>38</v>
      </c>
      <c r="C320" s="8">
        <v>97</v>
      </c>
    </row>
    <row r="321" spans="1:3" x14ac:dyDescent="0.25">
      <c r="A321" s="12">
        <v>38950</v>
      </c>
      <c r="B321" s="13" t="s">
        <v>29</v>
      </c>
      <c r="C321" s="5">
        <v>179</v>
      </c>
    </row>
    <row r="322" spans="1:3" x14ac:dyDescent="0.25">
      <c r="A322" s="10">
        <v>38953</v>
      </c>
      <c r="B322" s="11" t="s">
        <v>53</v>
      </c>
      <c r="C322" s="8">
        <v>256</v>
      </c>
    </row>
    <row r="323" spans="1:3" x14ac:dyDescent="0.25">
      <c r="A323" s="12">
        <v>38954</v>
      </c>
      <c r="B323" s="13" t="s">
        <v>116</v>
      </c>
      <c r="C323" s="5">
        <v>20</v>
      </c>
    </row>
    <row r="324" spans="1:3" x14ac:dyDescent="0.25">
      <c r="A324" s="10">
        <v>38954</v>
      </c>
      <c r="B324" s="11" t="s">
        <v>108</v>
      </c>
      <c r="C324" s="8">
        <v>10</v>
      </c>
    </row>
    <row r="325" spans="1:3" x14ac:dyDescent="0.25">
      <c r="A325" s="12">
        <v>38955</v>
      </c>
      <c r="B325" s="13" t="s">
        <v>10</v>
      </c>
      <c r="C325" s="5">
        <v>407</v>
      </c>
    </row>
    <row r="326" spans="1:3" x14ac:dyDescent="0.25">
      <c r="A326" s="10">
        <v>38956</v>
      </c>
      <c r="B326" s="11" t="s">
        <v>25</v>
      </c>
      <c r="C326" s="8">
        <v>297</v>
      </c>
    </row>
    <row r="327" spans="1:3" x14ac:dyDescent="0.25">
      <c r="A327" s="12">
        <v>38956</v>
      </c>
      <c r="B327" s="13" t="s">
        <v>74</v>
      </c>
      <c r="C327" s="5">
        <v>133</v>
      </c>
    </row>
    <row r="328" spans="1:3" x14ac:dyDescent="0.25">
      <c r="A328" s="10">
        <v>38956</v>
      </c>
      <c r="B328" s="11" t="s">
        <v>38</v>
      </c>
      <c r="C328" s="8">
        <v>33</v>
      </c>
    </row>
    <row r="329" spans="1:3" x14ac:dyDescent="0.25">
      <c r="A329" s="12">
        <v>38959</v>
      </c>
      <c r="B329" s="13" t="s">
        <v>17</v>
      </c>
      <c r="C329" s="5">
        <v>220</v>
      </c>
    </row>
    <row r="330" spans="1:3" x14ac:dyDescent="0.25">
      <c r="A330" s="10">
        <v>38959</v>
      </c>
      <c r="B330" s="11" t="s">
        <v>31</v>
      </c>
      <c r="C330" s="8">
        <v>114</v>
      </c>
    </row>
    <row r="331" spans="1:3" x14ac:dyDescent="0.25">
      <c r="A331" s="12">
        <v>38962</v>
      </c>
      <c r="B331" s="13" t="s">
        <v>11</v>
      </c>
      <c r="C331" s="5">
        <v>130</v>
      </c>
    </row>
    <row r="332" spans="1:3" x14ac:dyDescent="0.25">
      <c r="A332" s="10">
        <v>38962</v>
      </c>
      <c r="B332" s="11" t="s">
        <v>33</v>
      </c>
      <c r="C332" s="8">
        <v>52</v>
      </c>
    </row>
    <row r="333" spans="1:3" x14ac:dyDescent="0.25">
      <c r="A333" s="12">
        <v>38962</v>
      </c>
      <c r="B333" s="13" t="s">
        <v>31</v>
      </c>
      <c r="C333" s="5">
        <v>33</v>
      </c>
    </row>
    <row r="334" spans="1:3" x14ac:dyDescent="0.25">
      <c r="A334" s="10">
        <v>38963</v>
      </c>
      <c r="B334" s="11" t="s">
        <v>64</v>
      </c>
      <c r="C334" s="8">
        <v>57</v>
      </c>
    </row>
    <row r="335" spans="1:3" x14ac:dyDescent="0.25">
      <c r="A335" s="12">
        <v>38965</v>
      </c>
      <c r="B335" s="13" t="s">
        <v>126</v>
      </c>
      <c r="C335" s="5">
        <v>190</v>
      </c>
    </row>
    <row r="336" spans="1:3" x14ac:dyDescent="0.25">
      <c r="A336" s="10">
        <v>38965</v>
      </c>
      <c r="B336" s="11" t="s">
        <v>87</v>
      </c>
      <c r="C336" s="8">
        <v>8</v>
      </c>
    </row>
    <row r="337" spans="1:3" x14ac:dyDescent="0.25">
      <c r="A337" s="12">
        <v>38965</v>
      </c>
      <c r="B337" s="13" t="s">
        <v>10</v>
      </c>
      <c r="C337" s="5">
        <v>255</v>
      </c>
    </row>
    <row r="338" spans="1:3" x14ac:dyDescent="0.25">
      <c r="A338" s="10">
        <v>38967</v>
      </c>
      <c r="B338" s="11" t="s">
        <v>74</v>
      </c>
      <c r="C338" s="8">
        <v>108</v>
      </c>
    </row>
    <row r="339" spans="1:3" x14ac:dyDescent="0.25">
      <c r="A339" s="12">
        <v>38971</v>
      </c>
      <c r="B339" s="13" t="s">
        <v>21</v>
      </c>
      <c r="C339" s="5">
        <v>78</v>
      </c>
    </row>
    <row r="340" spans="1:3" x14ac:dyDescent="0.25">
      <c r="A340" s="10">
        <v>38972</v>
      </c>
      <c r="B340" s="11" t="s">
        <v>10</v>
      </c>
      <c r="C340" s="8">
        <v>364</v>
      </c>
    </row>
    <row r="341" spans="1:3" x14ac:dyDescent="0.25">
      <c r="A341" s="12">
        <v>38973</v>
      </c>
      <c r="B341" s="13" t="s">
        <v>69</v>
      </c>
      <c r="C341" s="5">
        <v>52</v>
      </c>
    </row>
    <row r="342" spans="1:3" x14ac:dyDescent="0.25">
      <c r="A342" s="10">
        <v>38974</v>
      </c>
      <c r="B342" s="11" t="s">
        <v>105</v>
      </c>
      <c r="C342" s="8">
        <v>343</v>
      </c>
    </row>
    <row r="343" spans="1:3" x14ac:dyDescent="0.25">
      <c r="A343" s="12">
        <v>38976</v>
      </c>
      <c r="B343" s="13" t="s">
        <v>55</v>
      </c>
      <c r="C343" s="5">
        <v>197</v>
      </c>
    </row>
    <row r="344" spans="1:3" x14ac:dyDescent="0.25">
      <c r="A344" s="10">
        <v>38977</v>
      </c>
      <c r="B344" s="11" t="s">
        <v>127</v>
      </c>
      <c r="C344" s="8">
        <v>4</v>
      </c>
    </row>
    <row r="345" spans="1:3" x14ac:dyDescent="0.25">
      <c r="A345" s="12">
        <v>38978</v>
      </c>
      <c r="B345" s="13" t="s">
        <v>128</v>
      </c>
      <c r="C345" s="5">
        <v>8</v>
      </c>
    </row>
    <row r="346" spans="1:3" x14ac:dyDescent="0.25">
      <c r="A346" s="10">
        <v>38978</v>
      </c>
      <c r="B346" s="11" t="s">
        <v>59</v>
      </c>
      <c r="C346" s="8">
        <v>11</v>
      </c>
    </row>
    <row r="347" spans="1:3" x14ac:dyDescent="0.25">
      <c r="A347" s="12">
        <v>38978</v>
      </c>
      <c r="B347" s="13" t="s">
        <v>75</v>
      </c>
      <c r="C347" s="5">
        <v>10</v>
      </c>
    </row>
    <row r="348" spans="1:3" x14ac:dyDescent="0.25">
      <c r="A348" s="10">
        <v>38981</v>
      </c>
      <c r="B348" s="11" t="s">
        <v>64</v>
      </c>
      <c r="C348" s="8">
        <v>96</v>
      </c>
    </row>
    <row r="349" spans="1:3" x14ac:dyDescent="0.25">
      <c r="A349" s="12">
        <v>38981</v>
      </c>
      <c r="B349" s="13" t="s">
        <v>58</v>
      </c>
      <c r="C349" s="5">
        <v>30</v>
      </c>
    </row>
    <row r="350" spans="1:3" x14ac:dyDescent="0.25">
      <c r="A350" s="10">
        <v>38982</v>
      </c>
      <c r="B350" s="11" t="s">
        <v>129</v>
      </c>
      <c r="C350" s="8">
        <v>17</v>
      </c>
    </row>
    <row r="351" spans="1:3" x14ac:dyDescent="0.25">
      <c r="A351" s="12">
        <v>38985</v>
      </c>
      <c r="B351" s="13" t="s">
        <v>125</v>
      </c>
      <c r="C351" s="5">
        <v>17</v>
      </c>
    </row>
    <row r="352" spans="1:3" x14ac:dyDescent="0.25">
      <c r="A352" s="10">
        <v>38985</v>
      </c>
      <c r="B352" s="11" t="s">
        <v>15</v>
      </c>
      <c r="C352" s="8">
        <v>180</v>
      </c>
    </row>
    <row r="353" spans="1:3" x14ac:dyDescent="0.25">
      <c r="A353" s="12">
        <v>38985</v>
      </c>
      <c r="B353" s="13" t="s">
        <v>34</v>
      </c>
      <c r="C353" s="5">
        <v>94</v>
      </c>
    </row>
    <row r="354" spans="1:3" x14ac:dyDescent="0.25">
      <c r="A354" s="10">
        <v>38986</v>
      </c>
      <c r="B354" s="11" t="s">
        <v>42</v>
      </c>
      <c r="C354" s="8">
        <v>45</v>
      </c>
    </row>
    <row r="355" spans="1:3" x14ac:dyDescent="0.25">
      <c r="A355" s="12">
        <v>38987</v>
      </c>
      <c r="B355" s="13" t="s">
        <v>10</v>
      </c>
      <c r="C355" s="5">
        <v>380</v>
      </c>
    </row>
    <row r="356" spans="1:3" x14ac:dyDescent="0.25">
      <c r="A356" s="10">
        <v>38987</v>
      </c>
      <c r="B356" s="11" t="s">
        <v>46</v>
      </c>
      <c r="C356" s="8">
        <v>5</v>
      </c>
    </row>
    <row r="357" spans="1:3" x14ac:dyDescent="0.25">
      <c r="A357" s="12">
        <v>38991</v>
      </c>
      <c r="B357" s="13" t="s">
        <v>40</v>
      </c>
      <c r="C357" s="5">
        <v>170</v>
      </c>
    </row>
    <row r="358" spans="1:3" x14ac:dyDescent="0.25">
      <c r="A358" s="10">
        <v>38995</v>
      </c>
      <c r="B358" s="11" t="s">
        <v>48</v>
      </c>
      <c r="C358" s="8">
        <v>198</v>
      </c>
    </row>
    <row r="359" spans="1:3" x14ac:dyDescent="0.25">
      <c r="A359" s="12">
        <v>38998</v>
      </c>
      <c r="B359" s="13" t="s">
        <v>20</v>
      </c>
      <c r="C359" s="5">
        <v>283</v>
      </c>
    </row>
    <row r="360" spans="1:3" x14ac:dyDescent="0.25">
      <c r="A360" s="10">
        <v>39001</v>
      </c>
      <c r="B360" s="11" t="s">
        <v>126</v>
      </c>
      <c r="C360" s="8">
        <v>42</v>
      </c>
    </row>
    <row r="361" spans="1:3" x14ac:dyDescent="0.25">
      <c r="A361" s="12">
        <v>39003</v>
      </c>
      <c r="B361" s="13" t="s">
        <v>9</v>
      </c>
      <c r="C361" s="5">
        <v>163</v>
      </c>
    </row>
    <row r="362" spans="1:3" x14ac:dyDescent="0.25">
      <c r="A362" s="10">
        <v>39009</v>
      </c>
      <c r="B362" s="11" t="s">
        <v>20</v>
      </c>
      <c r="C362" s="8">
        <v>115</v>
      </c>
    </row>
    <row r="363" spans="1:3" x14ac:dyDescent="0.25">
      <c r="A363" s="12">
        <v>39014</v>
      </c>
      <c r="B363" s="13" t="s">
        <v>74</v>
      </c>
      <c r="C363" s="5">
        <v>75</v>
      </c>
    </row>
    <row r="364" spans="1:3" x14ac:dyDescent="0.25">
      <c r="A364" s="10">
        <v>39015</v>
      </c>
      <c r="B364" s="11" t="s">
        <v>48</v>
      </c>
      <c r="C364" s="8">
        <v>403</v>
      </c>
    </row>
    <row r="365" spans="1:3" x14ac:dyDescent="0.25">
      <c r="A365" s="12">
        <v>39019</v>
      </c>
      <c r="B365" s="13" t="s">
        <v>20</v>
      </c>
      <c r="C365" s="5">
        <v>465</v>
      </c>
    </row>
    <row r="366" spans="1:3" x14ac:dyDescent="0.25">
      <c r="A366" s="10">
        <v>39021</v>
      </c>
      <c r="B366" s="11" t="s">
        <v>9</v>
      </c>
      <c r="C366" s="8">
        <v>194</v>
      </c>
    </row>
    <row r="367" spans="1:3" x14ac:dyDescent="0.25">
      <c r="A367" s="12">
        <v>39021</v>
      </c>
      <c r="B367" s="13" t="s">
        <v>72</v>
      </c>
      <c r="C367" s="5">
        <v>122</v>
      </c>
    </row>
    <row r="368" spans="1:3" x14ac:dyDescent="0.25">
      <c r="A368" s="10">
        <v>39021</v>
      </c>
      <c r="B368" s="11" t="s">
        <v>22</v>
      </c>
      <c r="C368" s="8">
        <v>186</v>
      </c>
    </row>
    <row r="369" spans="1:3" x14ac:dyDescent="0.25">
      <c r="A369" s="12">
        <v>39026</v>
      </c>
      <c r="B369" s="13" t="s">
        <v>15</v>
      </c>
      <c r="C369" s="5">
        <v>137</v>
      </c>
    </row>
    <row r="370" spans="1:3" x14ac:dyDescent="0.25">
      <c r="A370" s="10">
        <v>39029</v>
      </c>
      <c r="B370" s="11" t="s">
        <v>82</v>
      </c>
      <c r="C370" s="8">
        <v>10</v>
      </c>
    </row>
    <row r="371" spans="1:3" x14ac:dyDescent="0.25">
      <c r="A371" s="12">
        <v>39032</v>
      </c>
      <c r="B371" s="13" t="s">
        <v>53</v>
      </c>
      <c r="C371" s="5">
        <v>437</v>
      </c>
    </row>
    <row r="372" spans="1:3" x14ac:dyDescent="0.25">
      <c r="A372" s="10">
        <v>39034</v>
      </c>
      <c r="B372" s="11" t="s">
        <v>130</v>
      </c>
      <c r="C372" s="8">
        <v>20</v>
      </c>
    </row>
    <row r="373" spans="1:3" x14ac:dyDescent="0.25">
      <c r="A373" s="12">
        <v>39035</v>
      </c>
      <c r="B373" s="13" t="s">
        <v>17</v>
      </c>
      <c r="C373" s="5">
        <v>108</v>
      </c>
    </row>
    <row r="374" spans="1:3" x14ac:dyDescent="0.25">
      <c r="A374" s="10">
        <v>39040</v>
      </c>
      <c r="B374" s="11" t="s">
        <v>40</v>
      </c>
      <c r="C374" s="8">
        <v>62</v>
      </c>
    </row>
    <row r="375" spans="1:3" x14ac:dyDescent="0.25">
      <c r="A375" s="12">
        <v>39040</v>
      </c>
      <c r="B375" s="13" t="s">
        <v>10</v>
      </c>
      <c r="C375" s="5">
        <v>426</v>
      </c>
    </row>
    <row r="376" spans="1:3" x14ac:dyDescent="0.25">
      <c r="A376" s="10">
        <v>39043</v>
      </c>
      <c r="B376" s="11" t="s">
        <v>48</v>
      </c>
      <c r="C376" s="8">
        <v>303</v>
      </c>
    </row>
    <row r="377" spans="1:3" x14ac:dyDescent="0.25">
      <c r="A377" s="12">
        <v>39044</v>
      </c>
      <c r="B377" s="13" t="s">
        <v>3</v>
      </c>
      <c r="C377" s="5">
        <v>20</v>
      </c>
    </row>
    <row r="378" spans="1:3" x14ac:dyDescent="0.25">
      <c r="A378" s="10">
        <v>39047</v>
      </c>
      <c r="B378" s="11" t="s">
        <v>12</v>
      </c>
      <c r="C378" s="8">
        <v>237</v>
      </c>
    </row>
    <row r="379" spans="1:3" x14ac:dyDescent="0.25">
      <c r="A379" s="12">
        <v>39048</v>
      </c>
      <c r="B379" s="13" t="s">
        <v>26</v>
      </c>
      <c r="C379" s="5">
        <v>151</v>
      </c>
    </row>
    <row r="380" spans="1:3" x14ac:dyDescent="0.25">
      <c r="A380" s="10">
        <v>39049</v>
      </c>
      <c r="B380" s="11" t="s">
        <v>131</v>
      </c>
      <c r="C380" s="8">
        <v>6</v>
      </c>
    </row>
    <row r="381" spans="1:3" x14ac:dyDescent="0.25">
      <c r="A381" s="12">
        <v>39052</v>
      </c>
      <c r="B381" s="13" t="s">
        <v>9</v>
      </c>
      <c r="C381" s="5">
        <v>124</v>
      </c>
    </row>
    <row r="382" spans="1:3" x14ac:dyDescent="0.25">
      <c r="A382" s="10">
        <v>39054</v>
      </c>
      <c r="B382" s="11" t="s">
        <v>132</v>
      </c>
      <c r="C382" s="8">
        <v>7</v>
      </c>
    </row>
    <row r="383" spans="1:3" x14ac:dyDescent="0.25">
      <c r="A383" s="12">
        <v>39055</v>
      </c>
      <c r="B383" s="13" t="s">
        <v>133</v>
      </c>
      <c r="C383" s="5">
        <v>7</v>
      </c>
    </row>
    <row r="384" spans="1:3" x14ac:dyDescent="0.25">
      <c r="A384" s="10">
        <v>39057</v>
      </c>
      <c r="B384" s="11" t="s">
        <v>48</v>
      </c>
      <c r="C384" s="8">
        <v>105</v>
      </c>
    </row>
    <row r="385" spans="1:3" x14ac:dyDescent="0.25">
      <c r="A385" s="12">
        <v>39058</v>
      </c>
      <c r="B385" s="13" t="s">
        <v>72</v>
      </c>
      <c r="C385" s="5">
        <v>58</v>
      </c>
    </row>
    <row r="386" spans="1:3" x14ac:dyDescent="0.25">
      <c r="A386" s="10">
        <v>39058</v>
      </c>
      <c r="B386" s="11" t="s">
        <v>134</v>
      </c>
      <c r="C386" s="8">
        <v>182</v>
      </c>
    </row>
    <row r="387" spans="1:3" x14ac:dyDescent="0.25">
      <c r="A387" s="12">
        <v>39060</v>
      </c>
      <c r="B387" s="13" t="s">
        <v>53</v>
      </c>
      <c r="C387" s="5">
        <v>163</v>
      </c>
    </row>
    <row r="388" spans="1:3" x14ac:dyDescent="0.25">
      <c r="A388" s="10">
        <v>39060</v>
      </c>
      <c r="B388" s="11" t="s">
        <v>135</v>
      </c>
      <c r="C388" s="8">
        <v>14</v>
      </c>
    </row>
    <row r="389" spans="1:3" x14ac:dyDescent="0.25">
      <c r="A389" s="12">
        <v>39061</v>
      </c>
      <c r="B389" s="13" t="s">
        <v>136</v>
      </c>
      <c r="C389" s="5">
        <v>4</v>
      </c>
    </row>
    <row r="390" spans="1:3" x14ac:dyDescent="0.25">
      <c r="A390" s="10">
        <v>39062</v>
      </c>
      <c r="B390" s="11" t="s">
        <v>137</v>
      </c>
      <c r="C390" s="8">
        <v>13</v>
      </c>
    </row>
    <row r="391" spans="1:3" x14ac:dyDescent="0.25">
      <c r="A391" s="12">
        <v>39063</v>
      </c>
      <c r="B391" s="13" t="s">
        <v>10</v>
      </c>
      <c r="C391" s="5">
        <v>422</v>
      </c>
    </row>
    <row r="392" spans="1:3" x14ac:dyDescent="0.25">
      <c r="A392" s="10">
        <v>39064</v>
      </c>
      <c r="B392" s="11" t="s">
        <v>85</v>
      </c>
      <c r="C392" s="8">
        <v>6</v>
      </c>
    </row>
    <row r="393" spans="1:3" x14ac:dyDescent="0.25">
      <c r="A393" s="12">
        <v>39069</v>
      </c>
      <c r="B393" s="13" t="s">
        <v>138</v>
      </c>
      <c r="C393" s="5">
        <v>15</v>
      </c>
    </row>
    <row r="394" spans="1:3" x14ac:dyDescent="0.25">
      <c r="A394" s="10">
        <v>39070</v>
      </c>
      <c r="B394" s="11" t="s">
        <v>33</v>
      </c>
      <c r="C394" s="8">
        <v>168</v>
      </c>
    </row>
    <row r="395" spans="1:3" x14ac:dyDescent="0.25">
      <c r="A395" s="12">
        <v>39072</v>
      </c>
      <c r="B395" s="13" t="s">
        <v>53</v>
      </c>
      <c r="C395" s="5">
        <v>193</v>
      </c>
    </row>
    <row r="396" spans="1:3" x14ac:dyDescent="0.25">
      <c r="A396" s="10">
        <v>39078</v>
      </c>
      <c r="B396" s="11" t="s">
        <v>108</v>
      </c>
      <c r="C396" s="8">
        <v>15</v>
      </c>
    </row>
    <row r="397" spans="1:3" x14ac:dyDescent="0.25">
      <c r="A397" s="12">
        <v>39079</v>
      </c>
      <c r="B397" s="13" t="s">
        <v>26</v>
      </c>
      <c r="C397" s="5">
        <v>27</v>
      </c>
    </row>
    <row r="398" spans="1:3" x14ac:dyDescent="0.25">
      <c r="A398" s="10">
        <v>39080</v>
      </c>
      <c r="B398" s="11" t="s">
        <v>26</v>
      </c>
      <c r="C398" s="8">
        <v>116</v>
      </c>
    </row>
    <row r="399" spans="1:3" x14ac:dyDescent="0.25">
      <c r="A399" s="12">
        <v>39081</v>
      </c>
      <c r="B399" s="13" t="s">
        <v>64</v>
      </c>
      <c r="C399" s="5">
        <v>21</v>
      </c>
    </row>
    <row r="400" spans="1:3" x14ac:dyDescent="0.25">
      <c r="A400" s="10">
        <v>39081</v>
      </c>
      <c r="B400" s="11" t="s">
        <v>26</v>
      </c>
      <c r="C400" s="8">
        <v>61</v>
      </c>
    </row>
    <row r="401" spans="1:3" x14ac:dyDescent="0.25">
      <c r="A401" s="12">
        <v>39081</v>
      </c>
      <c r="B401" s="13" t="s">
        <v>20</v>
      </c>
      <c r="C401" s="5">
        <v>458</v>
      </c>
    </row>
    <row r="402" spans="1:3" x14ac:dyDescent="0.25">
      <c r="A402" s="10">
        <v>39082</v>
      </c>
      <c r="B402" s="11" t="s">
        <v>139</v>
      </c>
      <c r="C402" s="8">
        <v>19</v>
      </c>
    </row>
    <row r="403" spans="1:3" x14ac:dyDescent="0.25">
      <c r="A403" s="12">
        <v>39084</v>
      </c>
      <c r="B403" s="13" t="s">
        <v>58</v>
      </c>
      <c r="C403" s="5">
        <v>81</v>
      </c>
    </row>
    <row r="404" spans="1:3" x14ac:dyDescent="0.25">
      <c r="A404" s="10">
        <v>39085</v>
      </c>
      <c r="B404" s="11" t="s">
        <v>21</v>
      </c>
      <c r="C404" s="8">
        <v>86</v>
      </c>
    </row>
    <row r="405" spans="1:3" x14ac:dyDescent="0.25">
      <c r="A405" s="12">
        <v>39086</v>
      </c>
      <c r="B405" s="13" t="s">
        <v>10</v>
      </c>
      <c r="C405" s="5">
        <v>142</v>
      </c>
    </row>
    <row r="406" spans="1:3" x14ac:dyDescent="0.25">
      <c r="A406" s="10">
        <v>39092</v>
      </c>
      <c r="B406" s="11" t="s">
        <v>20</v>
      </c>
      <c r="C406" s="8">
        <v>459</v>
      </c>
    </row>
    <row r="407" spans="1:3" x14ac:dyDescent="0.25">
      <c r="A407" s="12">
        <v>39093</v>
      </c>
      <c r="B407" s="13" t="s">
        <v>43</v>
      </c>
      <c r="C407" s="5">
        <v>20</v>
      </c>
    </row>
    <row r="408" spans="1:3" x14ac:dyDescent="0.25">
      <c r="A408" s="10">
        <v>39095</v>
      </c>
      <c r="B408" s="11" t="s">
        <v>48</v>
      </c>
      <c r="C408" s="8">
        <v>245</v>
      </c>
    </row>
    <row r="409" spans="1:3" x14ac:dyDescent="0.25">
      <c r="A409" s="12">
        <v>39095</v>
      </c>
      <c r="B409" s="13" t="s">
        <v>103</v>
      </c>
      <c r="C409" s="5">
        <v>19</v>
      </c>
    </row>
    <row r="410" spans="1:3" x14ac:dyDescent="0.25">
      <c r="A410" s="10">
        <v>39096</v>
      </c>
      <c r="B410" s="11" t="s">
        <v>13</v>
      </c>
      <c r="C410" s="8">
        <v>159</v>
      </c>
    </row>
    <row r="411" spans="1:3" x14ac:dyDescent="0.25">
      <c r="A411" s="12">
        <v>39097</v>
      </c>
      <c r="B411" s="13" t="s">
        <v>26</v>
      </c>
      <c r="C411" s="5">
        <v>99</v>
      </c>
    </row>
    <row r="412" spans="1:3" x14ac:dyDescent="0.25">
      <c r="A412" s="10">
        <v>39099</v>
      </c>
      <c r="B412" s="11" t="s">
        <v>25</v>
      </c>
      <c r="C412" s="8">
        <v>213</v>
      </c>
    </row>
    <row r="413" spans="1:3" x14ac:dyDescent="0.25">
      <c r="A413" s="12">
        <v>39106</v>
      </c>
      <c r="B413" s="13" t="s">
        <v>17</v>
      </c>
      <c r="C413" s="5">
        <v>349</v>
      </c>
    </row>
    <row r="414" spans="1:3" x14ac:dyDescent="0.25">
      <c r="A414" s="10">
        <v>39109</v>
      </c>
      <c r="B414" s="11" t="s">
        <v>20</v>
      </c>
      <c r="C414" s="8">
        <v>114</v>
      </c>
    </row>
    <row r="415" spans="1:3" x14ac:dyDescent="0.25">
      <c r="A415" s="12">
        <v>39109</v>
      </c>
      <c r="B415" s="13" t="s">
        <v>30</v>
      </c>
      <c r="C415" s="5">
        <v>12</v>
      </c>
    </row>
    <row r="416" spans="1:3" x14ac:dyDescent="0.25">
      <c r="A416" s="10">
        <v>39111</v>
      </c>
      <c r="B416" s="11" t="s">
        <v>102</v>
      </c>
      <c r="C416" s="8">
        <v>12</v>
      </c>
    </row>
    <row r="417" spans="1:3" x14ac:dyDescent="0.25">
      <c r="A417" s="12">
        <v>39117</v>
      </c>
      <c r="B417" s="13" t="s">
        <v>15</v>
      </c>
      <c r="C417" s="5">
        <v>132</v>
      </c>
    </row>
    <row r="418" spans="1:3" x14ac:dyDescent="0.25">
      <c r="A418" s="10">
        <v>39120</v>
      </c>
      <c r="B418" s="11" t="s">
        <v>26</v>
      </c>
      <c r="C418" s="8">
        <v>197</v>
      </c>
    </row>
    <row r="419" spans="1:3" x14ac:dyDescent="0.25">
      <c r="A419" s="12">
        <v>39120</v>
      </c>
      <c r="B419" s="13" t="s">
        <v>18</v>
      </c>
      <c r="C419" s="5">
        <v>5</v>
      </c>
    </row>
    <row r="420" spans="1:3" x14ac:dyDescent="0.25">
      <c r="A420" s="10">
        <v>39120</v>
      </c>
      <c r="B420" s="11" t="s">
        <v>53</v>
      </c>
      <c r="C420" s="8">
        <v>403</v>
      </c>
    </row>
    <row r="421" spans="1:3" x14ac:dyDescent="0.25">
      <c r="A421" s="12">
        <v>39121</v>
      </c>
      <c r="B421" s="13" t="s">
        <v>13</v>
      </c>
      <c r="C421" s="5">
        <v>200</v>
      </c>
    </row>
    <row r="422" spans="1:3" x14ac:dyDescent="0.25">
      <c r="A422" s="10">
        <v>39124</v>
      </c>
      <c r="B422" s="11" t="s">
        <v>72</v>
      </c>
      <c r="C422" s="8">
        <v>23</v>
      </c>
    </row>
    <row r="423" spans="1:3" x14ac:dyDescent="0.25">
      <c r="A423" s="12">
        <v>39131</v>
      </c>
      <c r="B423" s="13" t="s">
        <v>48</v>
      </c>
      <c r="C423" s="5">
        <v>337</v>
      </c>
    </row>
    <row r="424" spans="1:3" x14ac:dyDescent="0.25">
      <c r="A424" s="10">
        <v>39132</v>
      </c>
      <c r="B424" s="11" t="s">
        <v>8</v>
      </c>
      <c r="C424" s="8">
        <v>500</v>
      </c>
    </row>
    <row r="425" spans="1:3" x14ac:dyDescent="0.25">
      <c r="A425" s="12">
        <v>39132</v>
      </c>
      <c r="B425" s="13" t="s">
        <v>93</v>
      </c>
      <c r="C425" s="5">
        <v>9</v>
      </c>
    </row>
    <row r="426" spans="1:3" x14ac:dyDescent="0.25">
      <c r="A426" s="10">
        <v>39134</v>
      </c>
      <c r="B426" s="11" t="s">
        <v>134</v>
      </c>
      <c r="C426" s="8">
        <v>39</v>
      </c>
    </row>
    <row r="427" spans="1:3" x14ac:dyDescent="0.25">
      <c r="A427" s="12">
        <v>39139</v>
      </c>
      <c r="B427" s="13" t="s">
        <v>81</v>
      </c>
      <c r="C427" s="5">
        <v>156</v>
      </c>
    </row>
    <row r="428" spans="1:3" x14ac:dyDescent="0.25">
      <c r="A428" s="10">
        <v>39140</v>
      </c>
      <c r="B428" s="11" t="s">
        <v>20</v>
      </c>
      <c r="C428" s="8">
        <v>258</v>
      </c>
    </row>
    <row r="429" spans="1:3" x14ac:dyDescent="0.25">
      <c r="A429" s="12">
        <v>39140</v>
      </c>
      <c r="B429" s="13" t="s">
        <v>97</v>
      </c>
      <c r="C429" s="5">
        <v>14</v>
      </c>
    </row>
    <row r="430" spans="1:3" x14ac:dyDescent="0.25">
      <c r="A430" s="10">
        <v>39142</v>
      </c>
      <c r="B430" s="11" t="s">
        <v>15</v>
      </c>
      <c r="C430" s="8">
        <v>91</v>
      </c>
    </row>
    <row r="431" spans="1:3" x14ac:dyDescent="0.25">
      <c r="A431" s="12">
        <v>39149</v>
      </c>
      <c r="B431" s="13" t="s">
        <v>15</v>
      </c>
      <c r="C431" s="5">
        <v>68</v>
      </c>
    </row>
    <row r="432" spans="1:3" x14ac:dyDescent="0.25">
      <c r="A432" s="10">
        <v>39150</v>
      </c>
      <c r="B432" s="11" t="s">
        <v>140</v>
      </c>
      <c r="C432" s="8">
        <v>13</v>
      </c>
    </row>
    <row r="433" spans="1:3" x14ac:dyDescent="0.25">
      <c r="A433" s="12">
        <v>39152</v>
      </c>
      <c r="B433" s="13" t="s">
        <v>31</v>
      </c>
      <c r="C433" s="5">
        <v>118</v>
      </c>
    </row>
    <row r="434" spans="1:3" x14ac:dyDescent="0.25">
      <c r="A434" s="10">
        <v>39154</v>
      </c>
      <c r="B434" s="11" t="s">
        <v>28</v>
      </c>
      <c r="C434" s="8">
        <v>54</v>
      </c>
    </row>
    <row r="435" spans="1:3" x14ac:dyDescent="0.25">
      <c r="A435" s="12">
        <v>39158</v>
      </c>
      <c r="B435" s="13" t="s">
        <v>141</v>
      </c>
      <c r="C435" s="5">
        <v>10</v>
      </c>
    </row>
    <row r="436" spans="1:3" x14ac:dyDescent="0.25">
      <c r="A436" s="10">
        <v>39162</v>
      </c>
      <c r="B436" s="11" t="s">
        <v>53</v>
      </c>
      <c r="C436" s="8">
        <v>339</v>
      </c>
    </row>
    <row r="437" spans="1:3" x14ac:dyDescent="0.25">
      <c r="A437" s="12">
        <v>39163</v>
      </c>
      <c r="B437" s="13" t="s">
        <v>33</v>
      </c>
      <c r="C437" s="5">
        <v>80</v>
      </c>
    </row>
    <row r="438" spans="1:3" x14ac:dyDescent="0.25">
      <c r="A438" s="10">
        <v>39165</v>
      </c>
      <c r="B438" s="11" t="s">
        <v>25</v>
      </c>
      <c r="C438" s="8">
        <v>431</v>
      </c>
    </row>
    <row r="439" spans="1:3" x14ac:dyDescent="0.25">
      <c r="A439" s="12">
        <v>39167</v>
      </c>
      <c r="B439" s="13" t="s">
        <v>53</v>
      </c>
      <c r="C439" s="5">
        <v>268</v>
      </c>
    </row>
    <row r="440" spans="1:3" x14ac:dyDescent="0.25">
      <c r="A440" s="10">
        <v>39167</v>
      </c>
      <c r="B440" s="11" t="s">
        <v>25</v>
      </c>
      <c r="C440" s="8">
        <v>440</v>
      </c>
    </row>
    <row r="441" spans="1:3" x14ac:dyDescent="0.25">
      <c r="A441" s="12">
        <v>39167</v>
      </c>
      <c r="B441" s="13" t="s">
        <v>8</v>
      </c>
      <c r="C441" s="5">
        <v>396</v>
      </c>
    </row>
    <row r="442" spans="1:3" x14ac:dyDescent="0.25">
      <c r="A442" s="10">
        <v>39167</v>
      </c>
      <c r="B442" s="11" t="s">
        <v>21</v>
      </c>
      <c r="C442" s="8">
        <v>157</v>
      </c>
    </row>
    <row r="443" spans="1:3" x14ac:dyDescent="0.25">
      <c r="A443" s="12">
        <v>39171</v>
      </c>
      <c r="B443" s="13" t="s">
        <v>15</v>
      </c>
      <c r="C443" s="5">
        <v>194</v>
      </c>
    </row>
    <row r="444" spans="1:3" x14ac:dyDescent="0.25">
      <c r="A444" s="10">
        <v>39172</v>
      </c>
      <c r="B444" s="11" t="s">
        <v>42</v>
      </c>
      <c r="C444" s="8">
        <v>156</v>
      </c>
    </row>
    <row r="445" spans="1:3" x14ac:dyDescent="0.25">
      <c r="A445" s="12">
        <v>39173</v>
      </c>
      <c r="B445" s="13" t="s">
        <v>115</v>
      </c>
      <c r="C445" s="5">
        <v>11</v>
      </c>
    </row>
    <row r="446" spans="1:3" x14ac:dyDescent="0.25">
      <c r="A446" s="10">
        <v>39174</v>
      </c>
      <c r="B446" s="11" t="s">
        <v>38</v>
      </c>
      <c r="C446" s="8">
        <v>110</v>
      </c>
    </row>
    <row r="447" spans="1:3" x14ac:dyDescent="0.25">
      <c r="A447" s="12">
        <v>39176</v>
      </c>
      <c r="B447" s="13" t="s">
        <v>142</v>
      </c>
      <c r="C447" s="5">
        <v>12</v>
      </c>
    </row>
    <row r="448" spans="1:3" x14ac:dyDescent="0.25">
      <c r="A448" s="10">
        <v>39177</v>
      </c>
      <c r="B448" s="11" t="s">
        <v>8</v>
      </c>
      <c r="C448" s="8">
        <v>464</v>
      </c>
    </row>
    <row r="449" spans="1:3" x14ac:dyDescent="0.25">
      <c r="A449" s="12">
        <v>39178</v>
      </c>
      <c r="B449" s="13" t="s">
        <v>69</v>
      </c>
      <c r="C449" s="5">
        <v>40</v>
      </c>
    </row>
    <row r="450" spans="1:3" x14ac:dyDescent="0.25">
      <c r="A450" s="10">
        <v>39179</v>
      </c>
      <c r="B450" s="11" t="s">
        <v>42</v>
      </c>
      <c r="C450" s="8">
        <v>52</v>
      </c>
    </row>
    <row r="451" spans="1:3" x14ac:dyDescent="0.25">
      <c r="A451" s="12">
        <v>39184</v>
      </c>
      <c r="B451" s="13" t="s">
        <v>78</v>
      </c>
      <c r="C451" s="5">
        <v>12</v>
      </c>
    </row>
    <row r="452" spans="1:3" x14ac:dyDescent="0.25">
      <c r="A452" s="10">
        <v>39186</v>
      </c>
      <c r="B452" s="11" t="s">
        <v>10</v>
      </c>
      <c r="C452" s="8">
        <v>412</v>
      </c>
    </row>
    <row r="453" spans="1:3" x14ac:dyDescent="0.25">
      <c r="A453" s="12">
        <v>39188</v>
      </c>
      <c r="B453" s="13" t="s">
        <v>20</v>
      </c>
      <c r="C453" s="5">
        <v>268</v>
      </c>
    </row>
    <row r="454" spans="1:3" x14ac:dyDescent="0.25">
      <c r="A454" s="10">
        <v>39188</v>
      </c>
      <c r="B454" s="11" t="s">
        <v>10</v>
      </c>
      <c r="C454" s="8">
        <v>495</v>
      </c>
    </row>
    <row r="455" spans="1:3" x14ac:dyDescent="0.25">
      <c r="A455" s="12">
        <v>39188</v>
      </c>
      <c r="B455" s="13" t="s">
        <v>38</v>
      </c>
      <c r="C455" s="5">
        <v>30</v>
      </c>
    </row>
    <row r="456" spans="1:3" x14ac:dyDescent="0.25">
      <c r="A456" s="10">
        <v>39191</v>
      </c>
      <c r="B456" s="11" t="s">
        <v>9</v>
      </c>
      <c r="C456" s="8">
        <v>67</v>
      </c>
    </row>
    <row r="457" spans="1:3" x14ac:dyDescent="0.25">
      <c r="A457" s="12">
        <v>39197</v>
      </c>
      <c r="B457" s="13" t="s">
        <v>17</v>
      </c>
      <c r="C457" s="5">
        <v>497</v>
      </c>
    </row>
    <row r="458" spans="1:3" x14ac:dyDescent="0.25">
      <c r="A458" s="10">
        <v>39200</v>
      </c>
      <c r="B458" s="11" t="s">
        <v>25</v>
      </c>
      <c r="C458" s="8">
        <v>102</v>
      </c>
    </row>
    <row r="459" spans="1:3" x14ac:dyDescent="0.25">
      <c r="A459" s="12">
        <v>39203</v>
      </c>
      <c r="B459" s="13" t="s">
        <v>10</v>
      </c>
      <c r="C459" s="5">
        <v>322</v>
      </c>
    </row>
    <row r="460" spans="1:3" x14ac:dyDescent="0.25">
      <c r="A460" s="10">
        <v>39204</v>
      </c>
      <c r="B460" s="11" t="s">
        <v>12</v>
      </c>
      <c r="C460" s="8">
        <v>297</v>
      </c>
    </row>
    <row r="461" spans="1:3" x14ac:dyDescent="0.25">
      <c r="A461" s="12">
        <v>39206</v>
      </c>
      <c r="B461" s="13" t="s">
        <v>15</v>
      </c>
      <c r="C461" s="5">
        <v>179</v>
      </c>
    </row>
    <row r="462" spans="1:3" x14ac:dyDescent="0.25">
      <c r="A462" s="10">
        <v>39208</v>
      </c>
      <c r="B462" s="11" t="s">
        <v>143</v>
      </c>
      <c r="C462" s="8">
        <v>15</v>
      </c>
    </row>
    <row r="463" spans="1:3" x14ac:dyDescent="0.25">
      <c r="A463" s="12">
        <v>39210</v>
      </c>
      <c r="B463" s="13" t="s">
        <v>64</v>
      </c>
      <c r="C463" s="5">
        <v>65</v>
      </c>
    </row>
    <row r="464" spans="1:3" x14ac:dyDescent="0.25">
      <c r="A464" s="10">
        <v>39212</v>
      </c>
      <c r="B464" s="11" t="s">
        <v>10</v>
      </c>
      <c r="C464" s="8">
        <v>297</v>
      </c>
    </row>
    <row r="465" spans="1:3" x14ac:dyDescent="0.25">
      <c r="A465" s="12">
        <v>39214</v>
      </c>
      <c r="B465" s="13" t="s">
        <v>11</v>
      </c>
      <c r="C465" s="5">
        <v>131</v>
      </c>
    </row>
    <row r="466" spans="1:3" x14ac:dyDescent="0.25">
      <c r="A466" s="10">
        <v>39215</v>
      </c>
      <c r="B466" s="11" t="s">
        <v>144</v>
      </c>
      <c r="C466" s="8">
        <v>12</v>
      </c>
    </row>
    <row r="467" spans="1:3" x14ac:dyDescent="0.25">
      <c r="A467" s="12">
        <v>39215</v>
      </c>
      <c r="B467" s="13" t="s">
        <v>21</v>
      </c>
      <c r="C467" s="5">
        <v>114</v>
      </c>
    </row>
    <row r="468" spans="1:3" x14ac:dyDescent="0.25">
      <c r="A468" s="10">
        <v>39218</v>
      </c>
      <c r="B468" s="11" t="s">
        <v>17</v>
      </c>
      <c r="C468" s="8">
        <v>293</v>
      </c>
    </row>
    <row r="469" spans="1:3" x14ac:dyDescent="0.25">
      <c r="A469" s="12">
        <v>39220</v>
      </c>
      <c r="B469" s="13" t="s">
        <v>145</v>
      </c>
      <c r="C469" s="5">
        <v>18</v>
      </c>
    </row>
    <row r="470" spans="1:3" x14ac:dyDescent="0.25">
      <c r="A470" s="10">
        <v>39220</v>
      </c>
      <c r="B470" s="11" t="s">
        <v>22</v>
      </c>
      <c r="C470" s="8">
        <v>186</v>
      </c>
    </row>
    <row r="471" spans="1:3" x14ac:dyDescent="0.25">
      <c r="A471" s="12">
        <v>39223</v>
      </c>
      <c r="B471" s="13" t="s">
        <v>31</v>
      </c>
      <c r="C471" s="5">
        <v>119</v>
      </c>
    </row>
    <row r="472" spans="1:3" x14ac:dyDescent="0.25">
      <c r="A472" s="10">
        <v>39227</v>
      </c>
      <c r="B472" s="11" t="s">
        <v>133</v>
      </c>
      <c r="C472" s="8">
        <v>4</v>
      </c>
    </row>
    <row r="473" spans="1:3" x14ac:dyDescent="0.25">
      <c r="A473" s="12">
        <v>39230</v>
      </c>
      <c r="B473" s="13" t="s">
        <v>17</v>
      </c>
      <c r="C473" s="5">
        <v>415</v>
      </c>
    </row>
    <row r="474" spans="1:3" x14ac:dyDescent="0.25">
      <c r="A474" s="10">
        <v>39230</v>
      </c>
      <c r="B474" s="11" t="s">
        <v>16</v>
      </c>
      <c r="C474" s="8">
        <v>10</v>
      </c>
    </row>
    <row r="475" spans="1:3" x14ac:dyDescent="0.25">
      <c r="A475" s="12">
        <v>39230</v>
      </c>
      <c r="B475" s="13" t="s">
        <v>21</v>
      </c>
      <c r="C475" s="5">
        <v>159</v>
      </c>
    </row>
    <row r="476" spans="1:3" x14ac:dyDescent="0.25">
      <c r="A476" s="10">
        <v>39231</v>
      </c>
      <c r="B476" s="11" t="s">
        <v>20</v>
      </c>
      <c r="C476" s="8">
        <v>140</v>
      </c>
    </row>
    <row r="477" spans="1:3" x14ac:dyDescent="0.25">
      <c r="A477" s="12">
        <v>39239</v>
      </c>
      <c r="B477" s="13" t="s">
        <v>22</v>
      </c>
      <c r="C477" s="5">
        <v>128</v>
      </c>
    </row>
    <row r="478" spans="1:3" x14ac:dyDescent="0.25">
      <c r="A478" s="10">
        <v>39247</v>
      </c>
      <c r="B478" s="11" t="s">
        <v>146</v>
      </c>
      <c r="C478" s="8">
        <v>9</v>
      </c>
    </row>
    <row r="479" spans="1:3" x14ac:dyDescent="0.25">
      <c r="A479" s="12">
        <v>39247</v>
      </c>
      <c r="B479" s="13" t="s">
        <v>20</v>
      </c>
      <c r="C479" s="5">
        <v>121</v>
      </c>
    </row>
    <row r="480" spans="1:3" x14ac:dyDescent="0.25">
      <c r="A480" s="10">
        <v>39248</v>
      </c>
      <c r="B480" s="11" t="s">
        <v>17</v>
      </c>
      <c r="C480" s="8">
        <v>169</v>
      </c>
    </row>
    <row r="481" spans="1:3" x14ac:dyDescent="0.25">
      <c r="A481" s="12">
        <v>39250</v>
      </c>
      <c r="B481" s="13" t="s">
        <v>58</v>
      </c>
      <c r="C481" s="5">
        <v>118</v>
      </c>
    </row>
    <row r="482" spans="1:3" x14ac:dyDescent="0.25">
      <c r="A482" s="10">
        <v>39250</v>
      </c>
      <c r="B482" s="11" t="s">
        <v>81</v>
      </c>
      <c r="C482" s="8">
        <v>37</v>
      </c>
    </row>
    <row r="483" spans="1:3" x14ac:dyDescent="0.25">
      <c r="A483" s="12">
        <v>39253</v>
      </c>
      <c r="B483" s="13" t="s">
        <v>38</v>
      </c>
      <c r="C483" s="5">
        <v>198</v>
      </c>
    </row>
    <row r="484" spans="1:3" x14ac:dyDescent="0.25">
      <c r="A484" s="10">
        <v>39254</v>
      </c>
      <c r="B484" s="11" t="s">
        <v>31</v>
      </c>
      <c r="C484" s="8">
        <v>74</v>
      </c>
    </row>
    <row r="485" spans="1:3" x14ac:dyDescent="0.25">
      <c r="A485" s="12">
        <v>39259</v>
      </c>
      <c r="B485" s="13" t="s">
        <v>147</v>
      </c>
      <c r="C485" s="5">
        <v>18</v>
      </c>
    </row>
    <row r="486" spans="1:3" x14ac:dyDescent="0.25">
      <c r="A486" s="10">
        <v>39263</v>
      </c>
      <c r="B486" s="11" t="s">
        <v>27</v>
      </c>
      <c r="C486" s="8">
        <v>291</v>
      </c>
    </row>
    <row r="487" spans="1:3" x14ac:dyDescent="0.25">
      <c r="A487" s="12">
        <v>39270</v>
      </c>
      <c r="B487" s="13" t="s">
        <v>12</v>
      </c>
      <c r="C487" s="5">
        <v>208</v>
      </c>
    </row>
    <row r="488" spans="1:3" x14ac:dyDescent="0.25">
      <c r="A488" s="10">
        <v>39270</v>
      </c>
      <c r="B488" s="11" t="s">
        <v>8</v>
      </c>
      <c r="C488" s="8">
        <v>354</v>
      </c>
    </row>
    <row r="489" spans="1:3" x14ac:dyDescent="0.25">
      <c r="A489" s="12">
        <v>39277</v>
      </c>
      <c r="B489" s="13" t="s">
        <v>28</v>
      </c>
      <c r="C489" s="5">
        <v>113</v>
      </c>
    </row>
    <row r="490" spans="1:3" x14ac:dyDescent="0.25">
      <c r="A490" s="10">
        <v>39278</v>
      </c>
      <c r="B490" s="11" t="s">
        <v>148</v>
      </c>
      <c r="C490" s="8">
        <v>3</v>
      </c>
    </row>
    <row r="491" spans="1:3" x14ac:dyDescent="0.25">
      <c r="A491" s="12">
        <v>39278</v>
      </c>
      <c r="B491" s="13" t="s">
        <v>48</v>
      </c>
      <c r="C491" s="5">
        <v>446</v>
      </c>
    </row>
    <row r="492" spans="1:3" x14ac:dyDescent="0.25">
      <c r="A492" s="10">
        <v>39278</v>
      </c>
      <c r="B492" s="11" t="s">
        <v>124</v>
      </c>
      <c r="C492" s="8">
        <v>9</v>
      </c>
    </row>
    <row r="493" spans="1:3" x14ac:dyDescent="0.25">
      <c r="A493" s="12">
        <v>39282</v>
      </c>
      <c r="B493" s="13" t="s">
        <v>53</v>
      </c>
      <c r="C493" s="5">
        <v>445</v>
      </c>
    </row>
    <row r="494" spans="1:3" x14ac:dyDescent="0.25">
      <c r="A494" s="10">
        <v>39283</v>
      </c>
      <c r="B494" s="11" t="s">
        <v>72</v>
      </c>
      <c r="C494" s="8">
        <v>47</v>
      </c>
    </row>
    <row r="495" spans="1:3" x14ac:dyDescent="0.25">
      <c r="A495" s="12">
        <v>39284</v>
      </c>
      <c r="B495" s="13" t="s">
        <v>149</v>
      </c>
      <c r="C495" s="5">
        <v>14</v>
      </c>
    </row>
    <row r="496" spans="1:3" x14ac:dyDescent="0.25">
      <c r="A496" s="10">
        <v>39289</v>
      </c>
      <c r="B496" s="11" t="s">
        <v>40</v>
      </c>
      <c r="C496" s="8">
        <v>187</v>
      </c>
    </row>
    <row r="497" spans="1:3" x14ac:dyDescent="0.25">
      <c r="A497" s="12">
        <v>39290</v>
      </c>
      <c r="B497" s="13" t="s">
        <v>48</v>
      </c>
      <c r="C497" s="5">
        <v>355</v>
      </c>
    </row>
    <row r="498" spans="1:3" x14ac:dyDescent="0.25">
      <c r="A498" s="10">
        <v>39291</v>
      </c>
      <c r="B498" s="11" t="s">
        <v>118</v>
      </c>
      <c r="C498" s="8">
        <v>6</v>
      </c>
    </row>
    <row r="499" spans="1:3" x14ac:dyDescent="0.25">
      <c r="A499" s="12">
        <v>39292</v>
      </c>
      <c r="B499" s="13" t="s">
        <v>71</v>
      </c>
      <c r="C499" s="5">
        <v>18</v>
      </c>
    </row>
    <row r="500" spans="1:3" x14ac:dyDescent="0.25">
      <c r="A500" s="10">
        <v>39294</v>
      </c>
      <c r="B500" s="11" t="s">
        <v>74</v>
      </c>
      <c r="C500" s="8">
        <v>111</v>
      </c>
    </row>
    <row r="501" spans="1:3" x14ac:dyDescent="0.25">
      <c r="A501" s="12">
        <v>39294</v>
      </c>
      <c r="B501" s="13" t="s">
        <v>11</v>
      </c>
      <c r="C501" s="5">
        <v>156</v>
      </c>
    </row>
    <row r="502" spans="1:3" x14ac:dyDescent="0.25">
      <c r="A502" s="10">
        <v>39295</v>
      </c>
      <c r="B502" s="11" t="s">
        <v>48</v>
      </c>
      <c r="C502" s="8">
        <v>396</v>
      </c>
    </row>
    <row r="503" spans="1:3" x14ac:dyDescent="0.25">
      <c r="A503" s="12">
        <v>39299</v>
      </c>
      <c r="B503" s="13" t="s">
        <v>63</v>
      </c>
      <c r="C503" s="5">
        <v>7</v>
      </c>
    </row>
    <row r="504" spans="1:3" x14ac:dyDescent="0.25">
      <c r="A504" s="10">
        <v>39301</v>
      </c>
      <c r="B504" s="11" t="s">
        <v>58</v>
      </c>
      <c r="C504" s="8">
        <v>98</v>
      </c>
    </row>
    <row r="505" spans="1:3" x14ac:dyDescent="0.25">
      <c r="A505" s="12">
        <v>39303</v>
      </c>
      <c r="B505" s="13" t="s">
        <v>48</v>
      </c>
      <c r="C505" s="5">
        <v>405</v>
      </c>
    </row>
    <row r="506" spans="1:3" x14ac:dyDescent="0.25">
      <c r="A506" s="10">
        <v>39305</v>
      </c>
      <c r="B506" s="11" t="s">
        <v>10</v>
      </c>
      <c r="C506" s="8">
        <v>220</v>
      </c>
    </row>
    <row r="507" spans="1:3" x14ac:dyDescent="0.25">
      <c r="A507" s="12">
        <v>39306</v>
      </c>
      <c r="B507" s="13" t="s">
        <v>33</v>
      </c>
      <c r="C507" s="5">
        <v>141</v>
      </c>
    </row>
    <row r="508" spans="1:3" x14ac:dyDescent="0.25">
      <c r="A508" s="10">
        <v>39307</v>
      </c>
      <c r="B508" s="11" t="s">
        <v>93</v>
      </c>
      <c r="C508" s="8">
        <v>17</v>
      </c>
    </row>
    <row r="509" spans="1:3" x14ac:dyDescent="0.25">
      <c r="A509" s="12">
        <v>39307</v>
      </c>
      <c r="B509" s="13" t="s">
        <v>12</v>
      </c>
      <c r="C509" s="5">
        <v>260</v>
      </c>
    </row>
    <row r="510" spans="1:3" x14ac:dyDescent="0.25">
      <c r="A510" s="10">
        <v>39308</v>
      </c>
      <c r="B510" s="11" t="s">
        <v>122</v>
      </c>
      <c r="C510" s="8">
        <v>11</v>
      </c>
    </row>
    <row r="511" spans="1:3" x14ac:dyDescent="0.25">
      <c r="A511" s="12">
        <v>39312</v>
      </c>
      <c r="B511" s="13" t="s">
        <v>55</v>
      </c>
      <c r="C511" s="5">
        <v>182</v>
      </c>
    </row>
    <row r="512" spans="1:3" x14ac:dyDescent="0.25">
      <c r="A512" s="10">
        <v>39314</v>
      </c>
      <c r="B512" s="11" t="s">
        <v>40</v>
      </c>
      <c r="C512" s="8">
        <v>59</v>
      </c>
    </row>
    <row r="513" spans="1:3" x14ac:dyDescent="0.25">
      <c r="A513" s="12">
        <v>39315</v>
      </c>
      <c r="B513" s="13" t="s">
        <v>69</v>
      </c>
      <c r="C513" s="5">
        <v>45</v>
      </c>
    </row>
    <row r="514" spans="1:3" x14ac:dyDescent="0.25">
      <c r="A514" s="10">
        <v>39315</v>
      </c>
      <c r="B514" s="11" t="s">
        <v>79</v>
      </c>
      <c r="C514" s="8">
        <v>3</v>
      </c>
    </row>
    <row r="515" spans="1:3" x14ac:dyDescent="0.25">
      <c r="A515" s="12">
        <v>39317</v>
      </c>
      <c r="B515" s="13" t="s">
        <v>64</v>
      </c>
      <c r="C515" s="5">
        <v>52</v>
      </c>
    </row>
    <row r="516" spans="1:3" x14ac:dyDescent="0.25">
      <c r="A516" s="10">
        <v>39317</v>
      </c>
      <c r="B516" s="11" t="s">
        <v>25</v>
      </c>
      <c r="C516" s="8">
        <v>373</v>
      </c>
    </row>
    <row r="517" spans="1:3" x14ac:dyDescent="0.25">
      <c r="A517" s="12">
        <v>39318</v>
      </c>
      <c r="B517" s="13" t="s">
        <v>37</v>
      </c>
      <c r="C517" s="5">
        <v>2</v>
      </c>
    </row>
    <row r="518" spans="1:3" x14ac:dyDescent="0.25">
      <c r="A518" s="10">
        <v>39318</v>
      </c>
      <c r="B518" s="11" t="s">
        <v>27</v>
      </c>
      <c r="C518" s="8">
        <v>445</v>
      </c>
    </row>
    <row r="519" spans="1:3" x14ac:dyDescent="0.25">
      <c r="A519" s="12">
        <v>39319</v>
      </c>
      <c r="B519" s="13" t="s">
        <v>55</v>
      </c>
      <c r="C519" s="5">
        <v>93</v>
      </c>
    </row>
    <row r="520" spans="1:3" x14ac:dyDescent="0.25">
      <c r="A520" s="10">
        <v>39324</v>
      </c>
      <c r="B520" s="11" t="s">
        <v>25</v>
      </c>
      <c r="C520" s="8">
        <v>329</v>
      </c>
    </row>
    <row r="521" spans="1:3" x14ac:dyDescent="0.25">
      <c r="A521" s="12">
        <v>39326</v>
      </c>
      <c r="B521" s="13" t="s">
        <v>25</v>
      </c>
      <c r="C521" s="5">
        <v>217</v>
      </c>
    </row>
    <row r="522" spans="1:3" x14ac:dyDescent="0.25">
      <c r="A522" s="10">
        <v>39326</v>
      </c>
      <c r="B522" s="11" t="s">
        <v>21</v>
      </c>
      <c r="C522" s="8">
        <v>165</v>
      </c>
    </row>
    <row r="523" spans="1:3" x14ac:dyDescent="0.25">
      <c r="A523" s="12">
        <v>39327</v>
      </c>
      <c r="B523" s="13" t="s">
        <v>44</v>
      </c>
      <c r="C523" s="5">
        <v>20</v>
      </c>
    </row>
    <row r="524" spans="1:3" x14ac:dyDescent="0.25">
      <c r="A524" s="10">
        <v>39328</v>
      </c>
      <c r="B524" s="11" t="s">
        <v>36</v>
      </c>
      <c r="C524" s="8">
        <v>11</v>
      </c>
    </row>
    <row r="525" spans="1:3" x14ac:dyDescent="0.25">
      <c r="A525" s="12">
        <v>39329</v>
      </c>
      <c r="B525" s="13" t="s">
        <v>17</v>
      </c>
      <c r="C525" s="5">
        <v>294</v>
      </c>
    </row>
    <row r="526" spans="1:3" x14ac:dyDescent="0.25">
      <c r="A526" s="10">
        <v>39331</v>
      </c>
      <c r="B526" s="11" t="s">
        <v>15</v>
      </c>
      <c r="C526" s="8">
        <v>82</v>
      </c>
    </row>
    <row r="527" spans="1:3" x14ac:dyDescent="0.25">
      <c r="A527" s="12">
        <v>39331</v>
      </c>
      <c r="B527" s="13" t="s">
        <v>26</v>
      </c>
      <c r="C527" s="5">
        <v>186</v>
      </c>
    </row>
    <row r="528" spans="1:3" x14ac:dyDescent="0.25">
      <c r="A528" s="10">
        <v>39333</v>
      </c>
      <c r="B528" s="11" t="s">
        <v>13</v>
      </c>
      <c r="C528" s="8">
        <v>163</v>
      </c>
    </row>
    <row r="529" spans="1:3" x14ac:dyDescent="0.25">
      <c r="A529" s="12">
        <v>39333</v>
      </c>
      <c r="B529" s="13" t="s">
        <v>33</v>
      </c>
      <c r="C529" s="5">
        <v>148</v>
      </c>
    </row>
    <row r="530" spans="1:3" x14ac:dyDescent="0.25">
      <c r="A530" s="10">
        <v>39334</v>
      </c>
      <c r="B530" s="11" t="s">
        <v>43</v>
      </c>
      <c r="C530" s="8">
        <v>2</v>
      </c>
    </row>
    <row r="531" spans="1:3" x14ac:dyDescent="0.25">
      <c r="A531" s="12">
        <v>39336</v>
      </c>
      <c r="B531" s="13" t="s">
        <v>25</v>
      </c>
      <c r="C531" s="5">
        <v>343</v>
      </c>
    </row>
    <row r="532" spans="1:3" x14ac:dyDescent="0.25">
      <c r="A532" s="10">
        <v>39336</v>
      </c>
      <c r="B532" s="11" t="s">
        <v>74</v>
      </c>
      <c r="C532" s="8">
        <v>51</v>
      </c>
    </row>
    <row r="533" spans="1:3" x14ac:dyDescent="0.25">
      <c r="A533" s="12">
        <v>39339</v>
      </c>
      <c r="B533" s="13" t="s">
        <v>13</v>
      </c>
      <c r="C533" s="5">
        <v>164</v>
      </c>
    </row>
    <row r="534" spans="1:3" x14ac:dyDescent="0.25">
      <c r="A534" s="10">
        <v>39339</v>
      </c>
      <c r="B534" s="11" t="s">
        <v>7</v>
      </c>
      <c r="C534" s="8">
        <v>5</v>
      </c>
    </row>
    <row r="535" spans="1:3" x14ac:dyDescent="0.25">
      <c r="A535" s="12">
        <v>39340</v>
      </c>
      <c r="B535" s="13" t="s">
        <v>10</v>
      </c>
      <c r="C535" s="5">
        <v>260</v>
      </c>
    </row>
    <row r="536" spans="1:3" x14ac:dyDescent="0.25">
      <c r="A536" s="10">
        <v>39340</v>
      </c>
      <c r="B536" s="11" t="s">
        <v>12</v>
      </c>
      <c r="C536" s="8">
        <v>415</v>
      </c>
    </row>
    <row r="537" spans="1:3" x14ac:dyDescent="0.25">
      <c r="A537" s="12">
        <v>39341</v>
      </c>
      <c r="B537" s="13" t="s">
        <v>12</v>
      </c>
      <c r="C537" s="5">
        <v>467</v>
      </c>
    </row>
    <row r="538" spans="1:3" x14ac:dyDescent="0.25">
      <c r="A538" s="10">
        <v>39341</v>
      </c>
      <c r="B538" s="11" t="s">
        <v>64</v>
      </c>
      <c r="C538" s="8">
        <v>43</v>
      </c>
    </row>
    <row r="539" spans="1:3" x14ac:dyDescent="0.25">
      <c r="A539" s="12">
        <v>39342</v>
      </c>
      <c r="B539" s="13" t="s">
        <v>11</v>
      </c>
      <c r="C539" s="5">
        <v>40</v>
      </c>
    </row>
    <row r="540" spans="1:3" x14ac:dyDescent="0.25">
      <c r="A540" s="10">
        <v>39344</v>
      </c>
      <c r="B540" s="11" t="s">
        <v>150</v>
      </c>
      <c r="C540" s="8">
        <v>10</v>
      </c>
    </row>
    <row r="541" spans="1:3" x14ac:dyDescent="0.25">
      <c r="A541" s="12">
        <v>39345</v>
      </c>
      <c r="B541" s="13" t="s">
        <v>12</v>
      </c>
      <c r="C541" s="5">
        <v>197</v>
      </c>
    </row>
    <row r="542" spans="1:3" x14ac:dyDescent="0.25">
      <c r="A542" s="10">
        <v>39348</v>
      </c>
      <c r="B542" s="11" t="s">
        <v>81</v>
      </c>
      <c r="C542" s="8">
        <v>145</v>
      </c>
    </row>
    <row r="543" spans="1:3" x14ac:dyDescent="0.25">
      <c r="A543" s="12">
        <v>39349</v>
      </c>
      <c r="B543" s="13" t="s">
        <v>58</v>
      </c>
      <c r="C543" s="5">
        <v>105</v>
      </c>
    </row>
    <row r="544" spans="1:3" x14ac:dyDescent="0.25">
      <c r="A544" s="10">
        <v>39350</v>
      </c>
      <c r="B544" s="11" t="s">
        <v>40</v>
      </c>
      <c r="C544" s="8">
        <v>33</v>
      </c>
    </row>
    <row r="545" spans="1:3" x14ac:dyDescent="0.25">
      <c r="A545" s="12">
        <v>39350</v>
      </c>
      <c r="B545" s="13" t="s">
        <v>123</v>
      </c>
      <c r="C545" s="5">
        <v>78</v>
      </c>
    </row>
    <row r="546" spans="1:3" x14ac:dyDescent="0.25">
      <c r="A546" s="10">
        <v>39351</v>
      </c>
      <c r="B546" s="11" t="s">
        <v>12</v>
      </c>
      <c r="C546" s="8">
        <v>466</v>
      </c>
    </row>
    <row r="547" spans="1:3" x14ac:dyDescent="0.25">
      <c r="A547" s="12">
        <v>39354</v>
      </c>
      <c r="B547" s="13" t="s">
        <v>48</v>
      </c>
      <c r="C547" s="5">
        <v>476</v>
      </c>
    </row>
    <row r="548" spans="1:3" x14ac:dyDescent="0.25">
      <c r="A548" s="10">
        <v>39357</v>
      </c>
      <c r="B548" s="11" t="s">
        <v>22</v>
      </c>
      <c r="C548" s="8">
        <v>151</v>
      </c>
    </row>
    <row r="549" spans="1:3" x14ac:dyDescent="0.25">
      <c r="A549" s="12">
        <v>39357</v>
      </c>
      <c r="B549" s="13" t="s">
        <v>151</v>
      </c>
      <c r="C549" s="5">
        <v>17</v>
      </c>
    </row>
    <row r="550" spans="1:3" x14ac:dyDescent="0.25">
      <c r="A550" s="10">
        <v>39361</v>
      </c>
      <c r="B550" s="11" t="s">
        <v>152</v>
      </c>
      <c r="C550" s="8">
        <v>4</v>
      </c>
    </row>
    <row r="551" spans="1:3" x14ac:dyDescent="0.25">
      <c r="A551" s="12">
        <v>39371</v>
      </c>
      <c r="B551" s="13" t="s">
        <v>8</v>
      </c>
      <c r="C551" s="5">
        <v>131</v>
      </c>
    </row>
    <row r="552" spans="1:3" x14ac:dyDescent="0.25">
      <c r="A552" s="10">
        <v>39371</v>
      </c>
      <c r="B552" s="11" t="s">
        <v>27</v>
      </c>
      <c r="C552" s="8">
        <v>369</v>
      </c>
    </row>
    <row r="553" spans="1:3" x14ac:dyDescent="0.25">
      <c r="A553" s="12">
        <v>39371</v>
      </c>
      <c r="B553" s="13" t="s">
        <v>134</v>
      </c>
      <c r="C553" s="5">
        <v>60</v>
      </c>
    </row>
    <row r="554" spans="1:3" x14ac:dyDescent="0.25">
      <c r="A554" s="10">
        <v>39375</v>
      </c>
      <c r="B554" s="11" t="s">
        <v>20</v>
      </c>
      <c r="C554" s="8">
        <v>405</v>
      </c>
    </row>
    <row r="555" spans="1:3" x14ac:dyDescent="0.25">
      <c r="A555" s="12">
        <v>39376</v>
      </c>
      <c r="B555" s="13" t="s">
        <v>24</v>
      </c>
      <c r="C555" s="5">
        <v>3</v>
      </c>
    </row>
    <row r="556" spans="1:3" x14ac:dyDescent="0.25">
      <c r="A556" s="10">
        <v>39380</v>
      </c>
      <c r="B556" s="11" t="s">
        <v>81</v>
      </c>
      <c r="C556" s="8">
        <v>35</v>
      </c>
    </row>
    <row r="557" spans="1:3" x14ac:dyDescent="0.25">
      <c r="A557" s="12">
        <v>39382</v>
      </c>
      <c r="B557" s="13" t="s">
        <v>53</v>
      </c>
      <c r="C557" s="5">
        <v>444</v>
      </c>
    </row>
    <row r="558" spans="1:3" x14ac:dyDescent="0.25">
      <c r="A558" s="10">
        <v>39382</v>
      </c>
      <c r="B558" s="11" t="s">
        <v>48</v>
      </c>
      <c r="C558" s="8">
        <v>424</v>
      </c>
    </row>
    <row r="559" spans="1:3" x14ac:dyDescent="0.25">
      <c r="A559" s="12">
        <v>39382</v>
      </c>
      <c r="B559" s="13" t="s">
        <v>153</v>
      </c>
      <c r="C559" s="5">
        <v>2</v>
      </c>
    </row>
    <row r="560" spans="1:3" x14ac:dyDescent="0.25">
      <c r="A560" s="10">
        <v>39385</v>
      </c>
      <c r="B560" s="11" t="s">
        <v>20</v>
      </c>
      <c r="C560" s="8">
        <v>480</v>
      </c>
    </row>
    <row r="561" spans="1:3" x14ac:dyDescent="0.25">
      <c r="A561" s="12">
        <v>39386</v>
      </c>
      <c r="B561" s="13" t="s">
        <v>40</v>
      </c>
      <c r="C561" s="5">
        <v>65</v>
      </c>
    </row>
    <row r="562" spans="1:3" x14ac:dyDescent="0.25">
      <c r="A562" s="10">
        <v>39388</v>
      </c>
      <c r="B562" s="11" t="s">
        <v>92</v>
      </c>
      <c r="C562" s="8">
        <v>8</v>
      </c>
    </row>
    <row r="563" spans="1:3" x14ac:dyDescent="0.25">
      <c r="A563" s="12">
        <v>39389</v>
      </c>
      <c r="B563" s="13" t="s">
        <v>55</v>
      </c>
      <c r="C563" s="5">
        <v>52</v>
      </c>
    </row>
    <row r="564" spans="1:3" x14ac:dyDescent="0.25">
      <c r="A564" s="10">
        <v>39392</v>
      </c>
      <c r="B564" s="11" t="s">
        <v>43</v>
      </c>
      <c r="C564" s="8">
        <v>8</v>
      </c>
    </row>
    <row r="565" spans="1:3" x14ac:dyDescent="0.25">
      <c r="A565" s="12">
        <v>39393</v>
      </c>
      <c r="B565" s="13" t="s">
        <v>10</v>
      </c>
      <c r="C565" s="5">
        <v>143</v>
      </c>
    </row>
    <row r="566" spans="1:3" x14ac:dyDescent="0.25">
      <c r="A566" s="10">
        <v>39394</v>
      </c>
      <c r="B566" s="11" t="s">
        <v>21</v>
      </c>
      <c r="C566" s="8">
        <v>20</v>
      </c>
    </row>
    <row r="567" spans="1:3" x14ac:dyDescent="0.25">
      <c r="A567" s="12">
        <v>39397</v>
      </c>
      <c r="B567" s="13" t="s">
        <v>17</v>
      </c>
      <c r="C567" s="5">
        <v>396</v>
      </c>
    </row>
    <row r="568" spans="1:3" x14ac:dyDescent="0.25">
      <c r="A568" s="10">
        <v>39398</v>
      </c>
      <c r="B568" s="11" t="s">
        <v>72</v>
      </c>
      <c r="C568" s="8">
        <v>168</v>
      </c>
    </row>
    <row r="569" spans="1:3" x14ac:dyDescent="0.25">
      <c r="A569" s="12">
        <v>39399</v>
      </c>
      <c r="B569" s="13" t="s">
        <v>72</v>
      </c>
      <c r="C569" s="5">
        <v>69</v>
      </c>
    </row>
    <row r="570" spans="1:3" x14ac:dyDescent="0.25">
      <c r="A570" s="10">
        <v>39407</v>
      </c>
      <c r="B570" s="11" t="s">
        <v>33</v>
      </c>
      <c r="C570" s="8">
        <v>99</v>
      </c>
    </row>
    <row r="571" spans="1:3" x14ac:dyDescent="0.25">
      <c r="A571" s="12">
        <v>39407</v>
      </c>
      <c r="B571" s="13" t="s">
        <v>126</v>
      </c>
      <c r="C571" s="5">
        <v>57</v>
      </c>
    </row>
    <row r="572" spans="1:3" x14ac:dyDescent="0.25">
      <c r="A572" s="10">
        <v>39408</v>
      </c>
      <c r="B572" s="11" t="s">
        <v>9</v>
      </c>
      <c r="C572" s="8">
        <v>103</v>
      </c>
    </row>
    <row r="573" spans="1:3" x14ac:dyDescent="0.25">
      <c r="A573" s="12">
        <v>39409</v>
      </c>
      <c r="B573" s="13" t="s">
        <v>127</v>
      </c>
      <c r="C573" s="5">
        <v>2</v>
      </c>
    </row>
    <row r="574" spans="1:3" x14ac:dyDescent="0.25">
      <c r="A574" s="10">
        <v>39412</v>
      </c>
      <c r="B574" s="11" t="s">
        <v>55</v>
      </c>
      <c r="C574" s="8">
        <v>88</v>
      </c>
    </row>
    <row r="575" spans="1:3" x14ac:dyDescent="0.25">
      <c r="A575" s="12">
        <v>39414</v>
      </c>
      <c r="B575" s="13" t="s">
        <v>40</v>
      </c>
      <c r="C575" s="5">
        <v>85</v>
      </c>
    </row>
    <row r="576" spans="1:3" x14ac:dyDescent="0.25">
      <c r="A576" s="10">
        <v>39414</v>
      </c>
      <c r="B576" s="11" t="s">
        <v>10</v>
      </c>
      <c r="C576" s="8">
        <v>216</v>
      </c>
    </row>
    <row r="577" spans="1:3" x14ac:dyDescent="0.25">
      <c r="A577" s="12">
        <v>39416</v>
      </c>
      <c r="B577" s="13" t="s">
        <v>10</v>
      </c>
      <c r="C577" s="5">
        <v>140</v>
      </c>
    </row>
    <row r="578" spans="1:3" x14ac:dyDescent="0.25">
      <c r="A578" s="10">
        <v>39421</v>
      </c>
      <c r="B578" s="11" t="s">
        <v>53</v>
      </c>
      <c r="C578" s="8">
        <v>377</v>
      </c>
    </row>
    <row r="579" spans="1:3" x14ac:dyDescent="0.25">
      <c r="A579" s="12">
        <v>39423</v>
      </c>
      <c r="B579" s="13" t="s">
        <v>38</v>
      </c>
      <c r="C579" s="5">
        <v>89</v>
      </c>
    </row>
    <row r="580" spans="1:3" x14ac:dyDescent="0.25">
      <c r="A580" s="10">
        <v>39425</v>
      </c>
      <c r="B580" s="11" t="s">
        <v>15</v>
      </c>
      <c r="C580" s="8">
        <v>181</v>
      </c>
    </row>
    <row r="581" spans="1:3" x14ac:dyDescent="0.25">
      <c r="A581" s="12">
        <v>39427</v>
      </c>
      <c r="B581" s="13" t="s">
        <v>72</v>
      </c>
      <c r="C581" s="5">
        <v>131</v>
      </c>
    </row>
    <row r="582" spans="1:3" x14ac:dyDescent="0.25">
      <c r="A582" s="10">
        <v>39427</v>
      </c>
      <c r="B582" s="11" t="s">
        <v>83</v>
      </c>
      <c r="C582" s="8">
        <v>43</v>
      </c>
    </row>
    <row r="583" spans="1:3" x14ac:dyDescent="0.25">
      <c r="A583" s="12">
        <v>39428</v>
      </c>
      <c r="B583" s="13" t="s">
        <v>33</v>
      </c>
      <c r="C583" s="5">
        <v>166</v>
      </c>
    </row>
    <row r="584" spans="1:3" x14ac:dyDescent="0.25">
      <c r="A584" s="10">
        <v>39428</v>
      </c>
      <c r="B584" s="11" t="s">
        <v>81</v>
      </c>
      <c r="C584" s="8">
        <v>192</v>
      </c>
    </row>
    <row r="585" spans="1:3" x14ac:dyDescent="0.25">
      <c r="A585" s="12">
        <v>39430</v>
      </c>
      <c r="B585" s="13" t="s">
        <v>19</v>
      </c>
      <c r="C585" s="5">
        <v>7</v>
      </c>
    </row>
    <row r="586" spans="1:3" x14ac:dyDescent="0.25">
      <c r="A586" s="10">
        <v>39432</v>
      </c>
      <c r="B586" s="11" t="s">
        <v>56</v>
      </c>
      <c r="C586" s="8">
        <v>11</v>
      </c>
    </row>
    <row r="587" spans="1:3" x14ac:dyDescent="0.25">
      <c r="A587" s="12">
        <v>39432</v>
      </c>
      <c r="B587" s="13" t="s">
        <v>22</v>
      </c>
      <c r="C587" s="5">
        <v>146</v>
      </c>
    </row>
    <row r="588" spans="1:3" x14ac:dyDescent="0.25">
      <c r="A588" s="10">
        <v>39433</v>
      </c>
      <c r="B588" s="11" t="s">
        <v>48</v>
      </c>
      <c r="C588" s="8">
        <v>138</v>
      </c>
    </row>
    <row r="589" spans="1:3" x14ac:dyDescent="0.25">
      <c r="A589" s="12">
        <v>39434</v>
      </c>
      <c r="B589" s="13" t="s">
        <v>26</v>
      </c>
      <c r="C589" s="5">
        <v>138</v>
      </c>
    </row>
    <row r="590" spans="1:3" x14ac:dyDescent="0.25">
      <c r="A590" s="10">
        <v>39434</v>
      </c>
      <c r="B590" s="11" t="s">
        <v>53</v>
      </c>
      <c r="C590" s="8">
        <v>482</v>
      </c>
    </row>
    <row r="591" spans="1:3" x14ac:dyDescent="0.25">
      <c r="A591" s="12">
        <v>39436</v>
      </c>
      <c r="B591" s="13" t="s">
        <v>53</v>
      </c>
      <c r="C591" s="5">
        <v>481</v>
      </c>
    </row>
    <row r="592" spans="1:3" x14ac:dyDescent="0.25">
      <c r="A592" s="10">
        <v>39438</v>
      </c>
      <c r="B592" s="11" t="s">
        <v>48</v>
      </c>
      <c r="C592" s="8">
        <v>258</v>
      </c>
    </row>
    <row r="593" spans="1:3" x14ac:dyDescent="0.25">
      <c r="A593" s="12">
        <v>39440</v>
      </c>
      <c r="B593" s="13" t="s">
        <v>22</v>
      </c>
      <c r="C593" s="5">
        <v>100</v>
      </c>
    </row>
    <row r="594" spans="1:3" x14ac:dyDescent="0.25">
      <c r="A594" s="10">
        <v>39440</v>
      </c>
      <c r="B594" s="11" t="s">
        <v>72</v>
      </c>
      <c r="C594" s="8">
        <v>86</v>
      </c>
    </row>
    <row r="595" spans="1:3" x14ac:dyDescent="0.25">
      <c r="A595" s="12">
        <v>39443</v>
      </c>
      <c r="B595" s="13" t="s">
        <v>31</v>
      </c>
      <c r="C595" s="5">
        <v>165</v>
      </c>
    </row>
    <row r="596" spans="1:3" x14ac:dyDescent="0.25">
      <c r="A596" s="10">
        <v>39444</v>
      </c>
      <c r="B596" s="11" t="s">
        <v>103</v>
      </c>
      <c r="C596" s="8">
        <v>4</v>
      </c>
    </row>
    <row r="597" spans="1:3" x14ac:dyDescent="0.25">
      <c r="A597" s="12">
        <v>39445</v>
      </c>
      <c r="B597" s="13" t="s">
        <v>26</v>
      </c>
      <c r="C597" s="5">
        <v>156</v>
      </c>
    </row>
    <row r="598" spans="1:3" x14ac:dyDescent="0.25">
      <c r="A598" s="10">
        <v>39446</v>
      </c>
      <c r="B598" s="11" t="s">
        <v>48</v>
      </c>
      <c r="C598" s="8">
        <v>320</v>
      </c>
    </row>
    <row r="599" spans="1:3" x14ac:dyDescent="0.25">
      <c r="A599" s="12">
        <v>39448</v>
      </c>
      <c r="B599" s="13" t="s">
        <v>18</v>
      </c>
      <c r="C599" s="5">
        <v>1</v>
      </c>
    </row>
    <row r="600" spans="1:3" x14ac:dyDescent="0.25">
      <c r="A600" s="10">
        <v>39448</v>
      </c>
      <c r="B600" s="11" t="s">
        <v>11</v>
      </c>
      <c r="C600" s="8">
        <v>81</v>
      </c>
    </row>
    <row r="601" spans="1:3" x14ac:dyDescent="0.25">
      <c r="A601" s="12">
        <v>39448</v>
      </c>
      <c r="B601" s="13" t="s">
        <v>53</v>
      </c>
      <c r="C601" s="5">
        <v>438</v>
      </c>
    </row>
    <row r="602" spans="1:3" x14ac:dyDescent="0.25">
      <c r="A602" s="10">
        <v>39449</v>
      </c>
      <c r="B602" s="11" t="s">
        <v>41</v>
      </c>
      <c r="C602" s="8">
        <v>1</v>
      </c>
    </row>
    <row r="603" spans="1:3" x14ac:dyDescent="0.25">
      <c r="A603" s="12">
        <v>39453</v>
      </c>
      <c r="B603" s="13" t="s">
        <v>81</v>
      </c>
      <c r="C603" s="5">
        <v>173</v>
      </c>
    </row>
    <row r="604" spans="1:3" x14ac:dyDescent="0.25">
      <c r="A604" s="10">
        <v>39456</v>
      </c>
      <c r="B604" s="11" t="s">
        <v>27</v>
      </c>
      <c r="C604" s="8">
        <v>412</v>
      </c>
    </row>
    <row r="605" spans="1:3" x14ac:dyDescent="0.25">
      <c r="A605" s="12">
        <v>39456</v>
      </c>
      <c r="B605" s="13" t="s">
        <v>154</v>
      </c>
      <c r="C605" s="5">
        <v>13</v>
      </c>
    </row>
    <row r="606" spans="1:3" x14ac:dyDescent="0.25">
      <c r="A606" s="10">
        <v>39457</v>
      </c>
      <c r="B606" s="11" t="s">
        <v>58</v>
      </c>
      <c r="C606" s="8">
        <v>130</v>
      </c>
    </row>
    <row r="607" spans="1:3" x14ac:dyDescent="0.25">
      <c r="A607" s="12">
        <v>39459</v>
      </c>
      <c r="B607" s="13" t="s">
        <v>155</v>
      </c>
      <c r="C607" s="5">
        <v>4</v>
      </c>
    </row>
    <row r="608" spans="1:3" x14ac:dyDescent="0.25">
      <c r="A608" s="10">
        <v>39462</v>
      </c>
      <c r="B608" s="11" t="s">
        <v>58</v>
      </c>
      <c r="C608" s="8">
        <v>176</v>
      </c>
    </row>
    <row r="609" spans="1:3" x14ac:dyDescent="0.25">
      <c r="A609" s="12">
        <v>39464</v>
      </c>
      <c r="B609" s="13" t="s">
        <v>92</v>
      </c>
      <c r="C609" s="5">
        <v>14</v>
      </c>
    </row>
    <row r="610" spans="1:3" x14ac:dyDescent="0.25">
      <c r="A610" s="10">
        <v>39465</v>
      </c>
      <c r="B610" s="11" t="s">
        <v>58</v>
      </c>
      <c r="C610" s="8">
        <v>97</v>
      </c>
    </row>
    <row r="611" spans="1:3" x14ac:dyDescent="0.25">
      <c r="A611" s="12">
        <v>39468</v>
      </c>
      <c r="B611" s="13" t="s">
        <v>64</v>
      </c>
      <c r="C611" s="5">
        <v>81</v>
      </c>
    </row>
    <row r="612" spans="1:3" x14ac:dyDescent="0.25">
      <c r="A612" s="10">
        <v>39469</v>
      </c>
      <c r="B612" s="11" t="s">
        <v>26</v>
      </c>
      <c r="C612" s="8">
        <v>179</v>
      </c>
    </row>
    <row r="613" spans="1:3" x14ac:dyDescent="0.25">
      <c r="A613" s="12">
        <v>39470</v>
      </c>
      <c r="B613" s="13" t="s">
        <v>40</v>
      </c>
      <c r="C613" s="5">
        <v>132</v>
      </c>
    </row>
    <row r="614" spans="1:3" x14ac:dyDescent="0.25">
      <c r="A614" s="10">
        <v>39470</v>
      </c>
      <c r="B614" s="11" t="s">
        <v>156</v>
      </c>
      <c r="C614" s="8">
        <v>5</v>
      </c>
    </row>
    <row r="615" spans="1:3" x14ac:dyDescent="0.25">
      <c r="A615" s="12">
        <v>39470</v>
      </c>
      <c r="B615" s="13" t="s">
        <v>21</v>
      </c>
      <c r="C615" s="5">
        <v>100</v>
      </c>
    </row>
    <row r="616" spans="1:3" x14ac:dyDescent="0.25">
      <c r="A616" s="10">
        <v>39474</v>
      </c>
      <c r="B616" s="11" t="s">
        <v>157</v>
      </c>
      <c r="C616" s="8">
        <v>6</v>
      </c>
    </row>
    <row r="617" spans="1:3" x14ac:dyDescent="0.25">
      <c r="A617" s="12">
        <v>39481</v>
      </c>
      <c r="B617" s="13" t="s">
        <v>27</v>
      </c>
      <c r="C617" s="5">
        <v>171</v>
      </c>
    </row>
    <row r="618" spans="1:3" x14ac:dyDescent="0.25">
      <c r="A618" s="10">
        <v>39483</v>
      </c>
      <c r="B618" s="11" t="s">
        <v>17</v>
      </c>
      <c r="C618" s="8">
        <v>333</v>
      </c>
    </row>
    <row r="619" spans="1:3" x14ac:dyDescent="0.25">
      <c r="A619" s="12">
        <v>39484</v>
      </c>
      <c r="B619" s="13" t="s">
        <v>27</v>
      </c>
      <c r="C619" s="5">
        <v>365</v>
      </c>
    </row>
    <row r="620" spans="1:3" x14ac:dyDescent="0.25">
      <c r="A620" s="10">
        <v>39484</v>
      </c>
      <c r="B620" s="11" t="s">
        <v>115</v>
      </c>
      <c r="C620" s="8">
        <v>16</v>
      </c>
    </row>
    <row r="621" spans="1:3" x14ac:dyDescent="0.25">
      <c r="A621" s="12">
        <v>39485</v>
      </c>
      <c r="B621" s="13" t="s">
        <v>8</v>
      </c>
      <c r="C621" s="5">
        <v>211</v>
      </c>
    </row>
    <row r="622" spans="1:3" x14ac:dyDescent="0.25">
      <c r="A622" s="10">
        <v>39489</v>
      </c>
      <c r="B622" s="11" t="s">
        <v>48</v>
      </c>
      <c r="C622" s="8">
        <v>196</v>
      </c>
    </row>
    <row r="623" spans="1:3" x14ac:dyDescent="0.25">
      <c r="A623" s="12">
        <v>39490</v>
      </c>
      <c r="B623" s="13" t="s">
        <v>158</v>
      </c>
      <c r="C623" s="5">
        <v>11</v>
      </c>
    </row>
    <row r="624" spans="1:3" x14ac:dyDescent="0.25">
      <c r="A624" s="10">
        <v>39491</v>
      </c>
      <c r="B624" s="11" t="s">
        <v>115</v>
      </c>
      <c r="C624" s="8">
        <v>17</v>
      </c>
    </row>
    <row r="625" spans="1:3" x14ac:dyDescent="0.25">
      <c r="A625" s="12">
        <v>39494</v>
      </c>
      <c r="B625" s="13" t="s">
        <v>69</v>
      </c>
      <c r="C625" s="5">
        <v>62</v>
      </c>
    </row>
    <row r="626" spans="1:3" x14ac:dyDescent="0.25">
      <c r="A626" s="10">
        <v>39494</v>
      </c>
      <c r="B626" s="11" t="s">
        <v>12</v>
      </c>
      <c r="C626" s="8">
        <v>103</v>
      </c>
    </row>
    <row r="627" spans="1:3" x14ac:dyDescent="0.25">
      <c r="A627" s="12">
        <v>39494</v>
      </c>
      <c r="B627" s="13" t="s">
        <v>35</v>
      </c>
      <c r="C627" s="5">
        <v>9</v>
      </c>
    </row>
    <row r="628" spans="1:3" x14ac:dyDescent="0.25">
      <c r="A628" s="10">
        <v>39495</v>
      </c>
      <c r="B628" s="11" t="s">
        <v>159</v>
      </c>
      <c r="C628" s="8">
        <v>5</v>
      </c>
    </row>
    <row r="629" spans="1:3" x14ac:dyDescent="0.25">
      <c r="A629" s="12">
        <v>39495</v>
      </c>
      <c r="B629" s="13" t="s">
        <v>48</v>
      </c>
      <c r="C629" s="5">
        <v>452</v>
      </c>
    </row>
    <row r="630" spans="1:3" x14ac:dyDescent="0.25">
      <c r="A630" s="10">
        <v>39496</v>
      </c>
      <c r="B630" s="11" t="s">
        <v>160</v>
      </c>
      <c r="C630" s="8">
        <v>2</v>
      </c>
    </row>
    <row r="631" spans="1:3" x14ac:dyDescent="0.25">
      <c r="A631" s="12">
        <v>39497</v>
      </c>
      <c r="B631" s="13" t="s">
        <v>53</v>
      </c>
      <c r="C631" s="5">
        <v>335</v>
      </c>
    </row>
    <row r="632" spans="1:3" x14ac:dyDescent="0.25">
      <c r="A632" s="10">
        <v>39498</v>
      </c>
      <c r="B632" s="11" t="s">
        <v>161</v>
      </c>
      <c r="C632" s="8">
        <v>12</v>
      </c>
    </row>
    <row r="633" spans="1:3" x14ac:dyDescent="0.25">
      <c r="A633" s="12">
        <v>39499</v>
      </c>
      <c r="B633" s="13" t="s">
        <v>82</v>
      </c>
      <c r="C633" s="5">
        <v>12</v>
      </c>
    </row>
    <row r="634" spans="1:3" x14ac:dyDescent="0.25">
      <c r="A634" s="10">
        <v>39500</v>
      </c>
      <c r="B634" s="11" t="s">
        <v>162</v>
      </c>
      <c r="C634" s="8">
        <v>5</v>
      </c>
    </row>
    <row r="635" spans="1:3" x14ac:dyDescent="0.25">
      <c r="A635" s="12">
        <v>39500</v>
      </c>
      <c r="B635" s="13" t="s">
        <v>163</v>
      </c>
      <c r="C635" s="5">
        <v>2</v>
      </c>
    </row>
    <row r="636" spans="1:3" x14ac:dyDescent="0.25">
      <c r="A636" s="10">
        <v>39501</v>
      </c>
      <c r="B636" s="11" t="s">
        <v>164</v>
      </c>
      <c r="C636" s="8">
        <v>10</v>
      </c>
    </row>
    <row r="637" spans="1:3" x14ac:dyDescent="0.25">
      <c r="A637" s="12">
        <v>39503</v>
      </c>
      <c r="B637" s="13" t="s">
        <v>48</v>
      </c>
      <c r="C637" s="5">
        <v>308</v>
      </c>
    </row>
    <row r="638" spans="1:3" x14ac:dyDescent="0.25">
      <c r="A638" s="10">
        <v>39505</v>
      </c>
      <c r="B638" s="11" t="s">
        <v>122</v>
      </c>
      <c r="C638" s="8">
        <v>5</v>
      </c>
    </row>
    <row r="639" spans="1:3" x14ac:dyDescent="0.25">
      <c r="A639" s="12">
        <v>39505</v>
      </c>
      <c r="B639" s="13" t="s">
        <v>17</v>
      </c>
      <c r="C639" s="5">
        <v>446</v>
      </c>
    </row>
    <row r="640" spans="1:3" x14ac:dyDescent="0.25">
      <c r="A640" s="10">
        <v>39506</v>
      </c>
      <c r="B640" s="11" t="s">
        <v>10</v>
      </c>
      <c r="C640" s="8">
        <v>281</v>
      </c>
    </row>
    <row r="641" spans="1:3" x14ac:dyDescent="0.25">
      <c r="A641" s="12">
        <v>39510</v>
      </c>
      <c r="B641" s="13" t="s">
        <v>14</v>
      </c>
      <c r="C641" s="5">
        <v>6</v>
      </c>
    </row>
    <row r="642" spans="1:3" x14ac:dyDescent="0.25">
      <c r="A642" s="10">
        <v>39511</v>
      </c>
      <c r="B642" s="11" t="s">
        <v>10</v>
      </c>
      <c r="C642" s="8">
        <v>409</v>
      </c>
    </row>
    <row r="643" spans="1:3" x14ac:dyDescent="0.25">
      <c r="A643" s="12">
        <v>39511</v>
      </c>
      <c r="B643" s="13" t="s">
        <v>69</v>
      </c>
      <c r="C643" s="5">
        <v>191</v>
      </c>
    </row>
    <row r="644" spans="1:3" x14ac:dyDescent="0.25">
      <c r="A644" s="10">
        <v>39512</v>
      </c>
      <c r="B644" s="11" t="s">
        <v>53</v>
      </c>
      <c r="C644" s="8">
        <v>404</v>
      </c>
    </row>
    <row r="645" spans="1:3" x14ac:dyDescent="0.25">
      <c r="A645" s="12">
        <v>39512</v>
      </c>
      <c r="B645" s="13" t="s">
        <v>31</v>
      </c>
      <c r="C645" s="5">
        <v>135</v>
      </c>
    </row>
    <row r="646" spans="1:3" x14ac:dyDescent="0.25">
      <c r="A646" s="10">
        <v>39512</v>
      </c>
      <c r="B646" s="11" t="s">
        <v>30</v>
      </c>
      <c r="C646" s="8">
        <v>20</v>
      </c>
    </row>
    <row r="647" spans="1:3" x14ac:dyDescent="0.25">
      <c r="A647" s="12">
        <v>39514</v>
      </c>
      <c r="B647" s="13" t="s">
        <v>61</v>
      </c>
      <c r="C647" s="5">
        <v>54</v>
      </c>
    </row>
    <row r="648" spans="1:3" x14ac:dyDescent="0.25">
      <c r="A648" s="10">
        <v>39514</v>
      </c>
      <c r="B648" s="11" t="s">
        <v>55</v>
      </c>
      <c r="C648" s="8">
        <v>129</v>
      </c>
    </row>
    <row r="649" spans="1:3" x14ac:dyDescent="0.25">
      <c r="A649" s="12">
        <v>39517</v>
      </c>
      <c r="B649" s="13" t="s">
        <v>165</v>
      </c>
      <c r="C649" s="5">
        <v>11</v>
      </c>
    </row>
    <row r="650" spans="1:3" x14ac:dyDescent="0.25">
      <c r="A650" s="10">
        <v>39518</v>
      </c>
      <c r="B650" s="11" t="s">
        <v>25</v>
      </c>
      <c r="C650" s="8">
        <v>383</v>
      </c>
    </row>
    <row r="651" spans="1:3" x14ac:dyDescent="0.25">
      <c r="A651" s="12">
        <v>39519</v>
      </c>
      <c r="B651" s="13" t="s">
        <v>13</v>
      </c>
      <c r="C651" s="5">
        <v>46</v>
      </c>
    </row>
    <row r="652" spans="1:3" x14ac:dyDescent="0.25">
      <c r="A652" s="10">
        <v>39520</v>
      </c>
      <c r="B652" s="11" t="s">
        <v>134</v>
      </c>
      <c r="C652" s="8">
        <v>61</v>
      </c>
    </row>
    <row r="653" spans="1:3" x14ac:dyDescent="0.25">
      <c r="A653" s="12">
        <v>39522</v>
      </c>
      <c r="B653" s="13" t="s">
        <v>31</v>
      </c>
      <c r="C653" s="5">
        <v>166</v>
      </c>
    </row>
    <row r="654" spans="1:3" x14ac:dyDescent="0.25">
      <c r="A654" s="10">
        <v>39523</v>
      </c>
      <c r="B654" s="11" t="s">
        <v>72</v>
      </c>
      <c r="C654" s="8">
        <v>91</v>
      </c>
    </row>
    <row r="655" spans="1:3" x14ac:dyDescent="0.25">
      <c r="A655" s="12">
        <v>39524</v>
      </c>
      <c r="B655" s="13" t="s">
        <v>166</v>
      </c>
      <c r="C655" s="5">
        <v>10</v>
      </c>
    </row>
    <row r="656" spans="1:3" x14ac:dyDescent="0.25">
      <c r="A656" s="10">
        <v>39526</v>
      </c>
      <c r="B656" s="11" t="s">
        <v>167</v>
      </c>
      <c r="C656" s="8">
        <v>19</v>
      </c>
    </row>
    <row r="657" spans="1:3" x14ac:dyDescent="0.25">
      <c r="A657" s="12">
        <v>39526</v>
      </c>
      <c r="B657" s="13" t="s">
        <v>168</v>
      </c>
      <c r="C657" s="5">
        <v>2</v>
      </c>
    </row>
    <row r="658" spans="1:3" x14ac:dyDescent="0.25">
      <c r="A658" s="10">
        <v>39527</v>
      </c>
      <c r="B658" s="11" t="s">
        <v>38</v>
      </c>
      <c r="C658" s="8">
        <v>125</v>
      </c>
    </row>
    <row r="659" spans="1:3" x14ac:dyDescent="0.25">
      <c r="A659" s="12">
        <v>39527</v>
      </c>
      <c r="B659" s="13" t="s">
        <v>25</v>
      </c>
      <c r="C659" s="5">
        <v>248</v>
      </c>
    </row>
    <row r="660" spans="1:3" x14ac:dyDescent="0.25">
      <c r="A660" s="10">
        <v>39527</v>
      </c>
      <c r="B660" s="11" t="s">
        <v>105</v>
      </c>
      <c r="C660" s="8">
        <v>298</v>
      </c>
    </row>
    <row r="661" spans="1:3" x14ac:dyDescent="0.25">
      <c r="A661" s="12">
        <v>39528</v>
      </c>
      <c r="B661" s="13" t="s">
        <v>25</v>
      </c>
      <c r="C661" s="5">
        <v>406</v>
      </c>
    </row>
    <row r="662" spans="1:3" x14ac:dyDescent="0.25">
      <c r="A662" s="10">
        <v>39529</v>
      </c>
      <c r="B662" s="11" t="s">
        <v>22</v>
      </c>
      <c r="C662" s="8">
        <v>46</v>
      </c>
    </row>
    <row r="663" spans="1:3" x14ac:dyDescent="0.25">
      <c r="A663" s="12">
        <v>39530</v>
      </c>
      <c r="B663" s="13" t="s">
        <v>72</v>
      </c>
      <c r="C663" s="5">
        <v>106</v>
      </c>
    </row>
    <row r="664" spans="1:3" x14ac:dyDescent="0.25">
      <c r="A664" s="10">
        <v>39532</v>
      </c>
      <c r="B664" s="11" t="s">
        <v>12</v>
      </c>
      <c r="C664" s="8">
        <v>121</v>
      </c>
    </row>
    <row r="665" spans="1:3" x14ac:dyDescent="0.25">
      <c r="A665" s="12">
        <v>39536</v>
      </c>
      <c r="B665" s="13" t="s">
        <v>48</v>
      </c>
      <c r="C665" s="5">
        <v>170</v>
      </c>
    </row>
    <row r="666" spans="1:3" x14ac:dyDescent="0.25">
      <c r="A666" s="10">
        <v>39536</v>
      </c>
      <c r="B666" s="11" t="s">
        <v>17</v>
      </c>
      <c r="C666" s="8">
        <v>431</v>
      </c>
    </row>
    <row r="667" spans="1:3" x14ac:dyDescent="0.25">
      <c r="A667" s="12">
        <v>39537</v>
      </c>
      <c r="B667" s="13" t="s">
        <v>53</v>
      </c>
      <c r="C667" s="5">
        <v>483</v>
      </c>
    </row>
    <row r="668" spans="1:3" x14ac:dyDescent="0.25">
      <c r="A668" s="10">
        <v>39539</v>
      </c>
      <c r="B668" s="11" t="s">
        <v>10</v>
      </c>
      <c r="C668" s="8">
        <v>354</v>
      </c>
    </row>
    <row r="669" spans="1:3" x14ac:dyDescent="0.25">
      <c r="A669" s="12">
        <v>39541</v>
      </c>
      <c r="B669" s="13" t="s">
        <v>72</v>
      </c>
      <c r="C669" s="5">
        <v>65</v>
      </c>
    </row>
    <row r="670" spans="1:3" x14ac:dyDescent="0.25">
      <c r="A670" s="10">
        <v>39544</v>
      </c>
      <c r="B670" s="11" t="s">
        <v>27</v>
      </c>
      <c r="C670" s="8">
        <v>176</v>
      </c>
    </row>
    <row r="671" spans="1:3" x14ac:dyDescent="0.25">
      <c r="A671" s="12">
        <v>39545</v>
      </c>
      <c r="B671" s="13" t="s">
        <v>54</v>
      </c>
      <c r="C671" s="5">
        <v>2</v>
      </c>
    </row>
    <row r="672" spans="1:3" x14ac:dyDescent="0.25">
      <c r="A672" s="10">
        <v>39546</v>
      </c>
      <c r="B672" s="11" t="s">
        <v>69</v>
      </c>
      <c r="C672" s="8">
        <v>46</v>
      </c>
    </row>
    <row r="673" spans="1:3" x14ac:dyDescent="0.25">
      <c r="A673" s="12">
        <v>39549</v>
      </c>
      <c r="B673" s="13" t="s">
        <v>105</v>
      </c>
      <c r="C673" s="5">
        <v>477</v>
      </c>
    </row>
    <row r="674" spans="1:3" x14ac:dyDescent="0.25">
      <c r="A674" s="10">
        <v>39550</v>
      </c>
      <c r="B674" s="11" t="s">
        <v>60</v>
      </c>
      <c r="C674" s="8">
        <v>6</v>
      </c>
    </row>
    <row r="675" spans="1:3" x14ac:dyDescent="0.25">
      <c r="A675" s="12">
        <v>39552</v>
      </c>
      <c r="B675" s="13" t="s">
        <v>51</v>
      </c>
      <c r="C675" s="5">
        <v>11</v>
      </c>
    </row>
    <row r="676" spans="1:3" x14ac:dyDescent="0.25">
      <c r="A676" s="10">
        <v>39552</v>
      </c>
      <c r="B676" s="11" t="s">
        <v>69</v>
      </c>
      <c r="C676" s="8">
        <v>126</v>
      </c>
    </row>
    <row r="677" spans="1:3" x14ac:dyDescent="0.25">
      <c r="A677" s="12">
        <v>39552</v>
      </c>
      <c r="B677" s="13" t="s">
        <v>21</v>
      </c>
      <c r="C677" s="5">
        <v>190</v>
      </c>
    </row>
    <row r="678" spans="1:3" x14ac:dyDescent="0.25">
      <c r="A678" s="10">
        <v>39553</v>
      </c>
      <c r="B678" s="11" t="s">
        <v>53</v>
      </c>
      <c r="C678" s="8">
        <v>358</v>
      </c>
    </row>
    <row r="679" spans="1:3" x14ac:dyDescent="0.25">
      <c r="A679" s="12">
        <v>39553</v>
      </c>
      <c r="B679" s="13" t="s">
        <v>42</v>
      </c>
      <c r="C679" s="5">
        <v>78</v>
      </c>
    </row>
    <row r="680" spans="1:3" x14ac:dyDescent="0.25">
      <c r="A680" s="10">
        <v>39553</v>
      </c>
      <c r="B680" s="11" t="s">
        <v>74</v>
      </c>
      <c r="C680" s="8">
        <v>129</v>
      </c>
    </row>
    <row r="681" spans="1:3" x14ac:dyDescent="0.25">
      <c r="A681" s="12">
        <v>39554</v>
      </c>
      <c r="B681" s="13" t="s">
        <v>17</v>
      </c>
      <c r="C681" s="5">
        <v>433</v>
      </c>
    </row>
    <row r="682" spans="1:3" x14ac:dyDescent="0.25">
      <c r="A682" s="10">
        <v>39555</v>
      </c>
      <c r="B682" s="11" t="s">
        <v>93</v>
      </c>
      <c r="C682" s="8">
        <v>18</v>
      </c>
    </row>
    <row r="683" spans="1:3" x14ac:dyDescent="0.25">
      <c r="A683" s="12">
        <v>39556</v>
      </c>
      <c r="B683" s="13" t="s">
        <v>83</v>
      </c>
      <c r="C683" s="5">
        <v>30</v>
      </c>
    </row>
    <row r="684" spans="1:3" x14ac:dyDescent="0.25">
      <c r="A684" s="10">
        <v>39557</v>
      </c>
      <c r="B684" s="11" t="s">
        <v>45</v>
      </c>
      <c r="C684" s="8">
        <v>18</v>
      </c>
    </row>
    <row r="685" spans="1:3" x14ac:dyDescent="0.25">
      <c r="A685" s="12">
        <v>39558</v>
      </c>
      <c r="B685" s="13" t="s">
        <v>69</v>
      </c>
      <c r="C685" s="5">
        <v>146</v>
      </c>
    </row>
    <row r="686" spans="1:3" x14ac:dyDescent="0.25">
      <c r="A686" s="10">
        <v>39558</v>
      </c>
      <c r="B686" s="11" t="s">
        <v>165</v>
      </c>
      <c r="C686" s="8">
        <v>19</v>
      </c>
    </row>
    <row r="687" spans="1:3" x14ac:dyDescent="0.25">
      <c r="A687" s="12">
        <v>39559</v>
      </c>
      <c r="B687" s="13" t="s">
        <v>26</v>
      </c>
      <c r="C687" s="5">
        <v>170</v>
      </c>
    </row>
    <row r="688" spans="1:3" x14ac:dyDescent="0.25">
      <c r="A688" s="10">
        <v>39561</v>
      </c>
      <c r="B688" s="11" t="s">
        <v>8</v>
      </c>
      <c r="C688" s="8">
        <v>428</v>
      </c>
    </row>
    <row r="689" spans="1:3" x14ac:dyDescent="0.25">
      <c r="A689" s="12">
        <v>39563</v>
      </c>
      <c r="B689" s="13" t="s">
        <v>53</v>
      </c>
      <c r="C689" s="5">
        <v>129</v>
      </c>
    </row>
    <row r="690" spans="1:3" x14ac:dyDescent="0.25">
      <c r="A690" s="10">
        <v>39564</v>
      </c>
      <c r="B690" s="11" t="s">
        <v>20</v>
      </c>
      <c r="C690" s="8">
        <v>304</v>
      </c>
    </row>
    <row r="691" spans="1:3" x14ac:dyDescent="0.25">
      <c r="A691" s="12">
        <v>39568</v>
      </c>
      <c r="B691" s="13" t="s">
        <v>154</v>
      </c>
      <c r="C691" s="5">
        <v>15</v>
      </c>
    </row>
    <row r="692" spans="1:3" x14ac:dyDescent="0.25">
      <c r="A692" s="10">
        <v>39569</v>
      </c>
      <c r="B692" s="11" t="s">
        <v>169</v>
      </c>
      <c r="C692" s="8">
        <v>14</v>
      </c>
    </row>
    <row r="693" spans="1:3" x14ac:dyDescent="0.25">
      <c r="A693" s="12">
        <v>39571</v>
      </c>
      <c r="B693" s="13" t="s">
        <v>17</v>
      </c>
      <c r="C693" s="5">
        <v>320</v>
      </c>
    </row>
    <row r="694" spans="1:3" x14ac:dyDescent="0.25">
      <c r="A694" s="10">
        <v>39572</v>
      </c>
      <c r="B694" s="11" t="s">
        <v>58</v>
      </c>
      <c r="C694" s="8">
        <v>44</v>
      </c>
    </row>
    <row r="695" spans="1:3" x14ac:dyDescent="0.25">
      <c r="A695" s="12">
        <v>39573</v>
      </c>
      <c r="B695" s="13" t="s">
        <v>13</v>
      </c>
      <c r="C695" s="5">
        <v>71</v>
      </c>
    </row>
    <row r="696" spans="1:3" x14ac:dyDescent="0.25">
      <c r="A696" s="10">
        <v>39573</v>
      </c>
      <c r="B696" s="11" t="s">
        <v>75</v>
      </c>
      <c r="C696" s="8">
        <v>8</v>
      </c>
    </row>
    <row r="697" spans="1:3" x14ac:dyDescent="0.25">
      <c r="A697" s="12">
        <v>39577</v>
      </c>
      <c r="B697" s="13" t="s">
        <v>12</v>
      </c>
      <c r="C697" s="5">
        <v>444</v>
      </c>
    </row>
    <row r="698" spans="1:3" x14ac:dyDescent="0.25">
      <c r="A698" s="10">
        <v>39577</v>
      </c>
      <c r="B698" s="11" t="s">
        <v>86</v>
      </c>
      <c r="C698" s="8">
        <v>1</v>
      </c>
    </row>
    <row r="699" spans="1:3" x14ac:dyDescent="0.25">
      <c r="A699" s="12">
        <v>39579</v>
      </c>
      <c r="B699" s="13" t="s">
        <v>69</v>
      </c>
      <c r="C699" s="5">
        <v>102</v>
      </c>
    </row>
    <row r="700" spans="1:3" x14ac:dyDescent="0.25">
      <c r="A700" s="10">
        <v>39579</v>
      </c>
      <c r="B700" s="11" t="s">
        <v>29</v>
      </c>
      <c r="C700" s="8">
        <v>181</v>
      </c>
    </row>
    <row r="701" spans="1:3" x14ac:dyDescent="0.25">
      <c r="A701" s="12">
        <v>39579</v>
      </c>
      <c r="B701" s="13" t="s">
        <v>55</v>
      </c>
      <c r="C701" s="5">
        <v>82</v>
      </c>
    </row>
    <row r="702" spans="1:3" x14ac:dyDescent="0.25">
      <c r="A702" s="10">
        <v>39582</v>
      </c>
      <c r="B702" s="11" t="s">
        <v>170</v>
      </c>
      <c r="C702" s="8">
        <v>19</v>
      </c>
    </row>
    <row r="703" spans="1:3" x14ac:dyDescent="0.25">
      <c r="A703" s="12">
        <v>39582</v>
      </c>
      <c r="B703" s="13" t="s">
        <v>20</v>
      </c>
      <c r="C703" s="5">
        <v>245</v>
      </c>
    </row>
    <row r="704" spans="1:3" x14ac:dyDescent="0.25">
      <c r="A704" s="10">
        <v>39584</v>
      </c>
      <c r="B704" s="11" t="s">
        <v>105</v>
      </c>
      <c r="C704" s="8">
        <v>431</v>
      </c>
    </row>
    <row r="705" spans="1:3" x14ac:dyDescent="0.25">
      <c r="A705" s="12">
        <v>39584</v>
      </c>
      <c r="B705" s="13" t="s">
        <v>10</v>
      </c>
      <c r="C705" s="5">
        <v>252</v>
      </c>
    </row>
    <row r="706" spans="1:3" x14ac:dyDescent="0.25">
      <c r="A706" s="10">
        <v>39585</v>
      </c>
      <c r="B706" s="11" t="s">
        <v>65</v>
      </c>
      <c r="C706" s="8">
        <v>2</v>
      </c>
    </row>
    <row r="707" spans="1:3" x14ac:dyDescent="0.25">
      <c r="A707" s="12">
        <v>39586</v>
      </c>
      <c r="B707" s="13" t="s">
        <v>9</v>
      </c>
      <c r="C707" s="5">
        <v>52</v>
      </c>
    </row>
    <row r="708" spans="1:3" x14ac:dyDescent="0.25">
      <c r="A708" s="10">
        <v>39587</v>
      </c>
      <c r="B708" s="11" t="s">
        <v>26</v>
      </c>
      <c r="C708" s="8">
        <v>54</v>
      </c>
    </row>
    <row r="709" spans="1:3" x14ac:dyDescent="0.25">
      <c r="A709" s="12">
        <v>39587</v>
      </c>
      <c r="B709" s="13" t="s">
        <v>62</v>
      </c>
      <c r="C709" s="5">
        <v>4</v>
      </c>
    </row>
    <row r="710" spans="1:3" x14ac:dyDescent="0.25">
      <c r="A710" s="10">
        <v>39587</v>
      </c>
      <c r="B710" s="11" t="s">
        <v>64</v>
      </c>
      <c r="C710" s="8">
        <v>88</v>
      </c>
    </row>
    <row r="711" spans="1:3" x14ac:dyDescent="0.25">
      <c r="A711" s="12">
        <v>39590</v>
      </c>
      <c r="B711" s="13" t="s">
        <v>21</v>
      </c>
      <c r="C711" s="5">
        <v>152</v>
      </c>
    </row>
    <row r="712" spans="1:3" x14ac:dyDescent="0.25">
      <c r="A712" s="10">
        <v>39591</v>
      </c>
      <c r="B712" s="11" t="s">
        <v>58</v>
      </c>
      <c r="C712" s="8">
        <v>121</v>
      </c>
    </row>
    <row r="713" spans="1:3" x14ac:dyDescent="0.25">
      <c r="A713" s="12">
        <v>39592</v>
      </c>
      <c r="B713" s="13" t="s">
        <v>21</v>
      </c>
      <c r="C713" s="5">
        <v>77</v>
      </c>
    </row>
    <row r="714" spans="1:3" x14ac:dyDescent="0.25">
      <c r="A714" s="10">
        <v>39595</v>
      </c>
      <c r="B714" s="11" t="s">
        <v>134</v>
      </c>
      <c r="C714" s="8">
        <v>21</v>
      </c>
    </row>
    <row r="715" spans="1:3" x14ac:dyDescent="0.25">
      <c r="A715" s="12">
        <v>39596</v>
      </c>
      <c r="B715" s="13" t="s">
        <v>64</v>
      </c>
      <c r="C715" s="5">
        <v>48</v>
      </c>
    </row>
    <row r="716" spans="1:3" x14ac:dyDescent="0.25">
      <c r="A716" s="10">
        <v>39597</v>
      </c>
      <c r="B716" s="11" t="s">
        <v>48</v>
      </c>
      <c r="C716" s="8">
        <v>420</v>
      </c>
    </row>
    <row r="717" spans="1:3" x14ac:dyDescent="0.25">
      <c r="A717" s="12">
        <v>39598</v>
      </c>
      <c r="B717" s="13" t="s">
        <v>10</v>
      </c>
      <c r="C717" s="5">
        <v>443</v>
      </c>
    </row>
    <row r="718" spans="1:3" x14ac:dyDescent="0.25">
      <c r="A718" s="10">
        <v>39602</v>
      </c>
      <c r="B718" s="11" t="s">
        <v>58</v>
      </c>
      <c r="C718" s="8">
        <v>46</v>
      </c>
    </row>
    <row r="719" spans="1:3" x14ac:dyDescent="0.25">
      <c r="A719" s="12">
        <v>39603</v>
      </c>
      <c r="B719" s="13" t="s">
        <v>137</v>
      </c>
      <c r="C719" s="5">
        <v>3</v>
      </c>
    </row>
    <row r="720" spans="1:3" x14ac:dyDescent="0.25">
      <c r="A720" s="10">
        <v>39605</v>
      </c>
      <c r="B720" s="11" t="s">
        <v>58</v>
      </c>
      <c r="C720" s="8">
        <v>98</v>
      </c>
    </row>
    <row r="721" spans="1:3" x14ac:dyDescent="0.25">
      <c r="A721" s="12">
        <v>39605</v>
      </c>
      <c r="B721" s="13" t="s">
        <v>171</v>
      </c>
      <c r="C721" s="5">
        <v>18</v>
      </c>
    </row>
    <row r="722" spans="1:3" x14ac:dyDescent="0.25">
      <c r="A722" s="10">
        <v>39605</v>
      </c>
      <c r="B722" s="11" t="s">
        <v>53</v>
      </c>
      <c r="C722" s="8">
        <v>237</v>
      </c>
    </row>
    <row r="723" spans="1:3" x14ac:dyDescent="0.25">
      <c r="A723" s="12">
        <v>39605</v>
      </c>
      <c r="B723" s="13" t="s">
        <v>34</v>
      </c>
      <c r="C723" s="5">
        <v>64</v>
      </c>
    </row>
    <row r="724" spans="1:3" x14ac:dyDescent="0.25">
      <c r="A724" s="10">
        <v>39609</v>
      </c>
      <c r="B724" s="11" t="s">
        <v>40</v>
      </c>
      <c r="C724" s="8">
        <v>32</v>
      </c>
    </row>
    <row r="725" spans="1:3" x14ac:dyDescent="0.25">
      <c r="A725" s="12">
        <v>39614</v>
      </c>
      <c r="B725" s="13" t="s">
        <v>13</v>
      </c>
      <c r="C725" s="5">
        <v>30</v>
      </c>
    </row>
    <row r="726" spans="1:3" x14ac:dyDescent="0.25">
      <c r="A726" s="10">
        <v>39614</v>
      </c>
      <c r="B726" s="11" t="s">
        <v>140</v>
      </c>
      <c r="C726" s="8">
        <v>12</v>
      </c>
    </row>
    <row r="727" spans="1:3" x14ac:dyDescent="0.25">
      <c r="A727" s="12">
        <v>39615</v>
      </c>
      <c r="B727" s="13" t="s">
        <v>74</v>
      </c>
      <c r="C727" s="5">
        <v>138</v>
      </c>
    </row>
    <row r="728" spans="1:3" x14ac:dyDescent="0.25">
      <c r="A728" s="10">
        <v>39619</v>
      </c>
      <c r="B728" s="11" t="s">
        <v>25</v>
      </c>
      <c r="C728" s="8">
        <v>411</v>
      </c>
    </row>
    <row r="729" spans="1:3" x14ac:dyDescent="0.25">
      <c r="A729" s="12">
        <v>39622</v>
      </c>
      <c r="B729" s="13" t="s">
        <v>26</v>
      </c>
      <c r="C729" s="5">
        <v>152</v>
      </c>
    </row>
    <row r="730" spans="1:3" x14ac:dyDescent="0.25">
      <c r="A730" s="10">
        <v>39623</v>
      </c>
      <c r="B730" s="11" t="s">
        <v>172</v>
      </c>
      <c r="C730" s="8">
        <v>10</v>
      </c>
    </row>
    <row r="731" spans="1:3" x14ac:dyDescent="0.25">
      <c r="A731" s="12">
        <v>39624</v>
      </c>
      <c r="B731" s="13" t="s">
        <v>21</v>
      </c>
      <c r="C731" s="5">
        <v>75</v>
      </c>
    </row>
    <row r="732" spans="1:3" x14ac:dyDescent="0.25">
      <c r="A732" s="10">
        <v>39624</v>
      </c>
      <c r="B732" s="11" t="s">
        <v>173</v>
      </c>
      <c r="C732" s="8">
        <v>4</v>
      </c>
    </row>
    <row r="733" spans="1:3" x14ac:dyDescent="0.25">
      <c r="A733" s="12">
        <v>39626</v>
      </c>
      <c r="B733" s="13" t="s">
        <v>174</v>
      </c>
      <c r="C733" s="5">
        <v>2</v>
      </c>
    </row>
    <row r="734" spans="1:3" x14ac:dyDescent="0.25">
      <c r="A734" s="10">
        <v>39627</v>
      </c>
      <c r="B734" s="11" t="s">
        <v>64</v>
      </c>
      <c r="C734" s="8">
        <v>110</v>
      </c>
    </row>
    <row r="735" spans="1:3" x14ac:dyDescent="0.25">
      <c r="A735" s="12">
        <v>39628</v>
      </c>
      <c r="B735" s="13" t="s">
        <v>38</v>
      </c>
      <c r="C735" s="5">
        <v>161</v>
      </c>
    </row>
    <row r="736" spans="1:3" x14ac:dyDescent="0.25">
      <c r="A736" s="10">
        <v>39629</v>
      </c>
      <c r="B736" s="11" t="s">
        <v>33</v>
      </c>
      <c r="C736" s="8">
        <v>68</v>
      </c>
    </row>
    <row r="737" spans="1:3" x14ac:dyDescent="0.25">
      <c r="A737" s="12">
        <v>39631</v>
      </c>
      <c r="B737" s="13" t="s">
        <v>58</v>
      </c>
      <c r="C737" s="5">
        <v>30</v>
      </c>
    </row>
    <row r="738" spans="1:3" x14ac:dyDescent="0.25">
      <c r="A738" s="10">
        <v>39632</v>
      </c>
      <c r="B738" s="11" t="s">
        <v>67</v>
      </c>
      <c r="C738" s="8">
        <v>3</v>
      </c>
    </row>
    <row r="739" spans="1:3" x14ac:dyDescent="0.25">
      <c r="A739" s="12">
        <v>39637</v>
      </c>
      <c r="B739" s="13" t="s">
        <v>53</v>
      </c>
      <c r="C739" s="5">
        <v>117</v>
      </c>
    </row>
    <row r="740" spans="1:3" x14ac:dyDescent="0.25">
      <c r="A740" s="10">
        <v>39639</v>
      </c>
      <c r="B740" s="11" t="s">
        <v>11</v>
      </c>
      <c r="C740" s="8">
        <v>105</v>
      </c>
    </row>
    <row r="741" spans="1:3" x14ac:dyDescent="0.25">
      <c r="A741" s="12">
        <v>39639</v>
      </c>
      <c r="B741" s="13" t="s">
        <v>49</v>
      </c>
      <c r="C741" s="5">
        <v>6</v>
      </c>
    </row>
    <row r="742" spans="1:3" x14ac:dyDescent="0.25">
      <c r="A742" s="10">
        <v>39640</v>
      </c>
      <c r="B742" s="11" t="s">
        <v>20</v>
      </c>
      <c r="C742" s="8">
        <v>378</v>
      </c>
    </row>
    <row r="743" spans="1:3" x14ac:dyDescent="0.25">
      <c r="A743" s="12">
        <v>39643</v>
      </c>
      <c r="B743" s="13" t="s">
        <v>72</v>
      </c>
      <c r="C743" s="5">
        <v>76</v>
      </c>
    </row>
    <row r="744" spans="1:3" x14ac:dyDescent="0.25">
      <c r="A744" s="10">
        <v>39644</v>
      </c>
      <c r="B744" s="11" t="s">
        <v>25</v>
      </c>
      <c r="C744" s="8">
        <v>386</v>
      </c>
    </row>
    <row r="745" spans="1:3" x14ac:dyDescent="0.25">
      <c r="A745" s="12">
        <v>39645</v>
      </c>
      <c r="B745" s="13" t="s">
        <v>53</v>
      </c>
      <c r="C745" s="5">
        <v>132</v>
      </c>
    </row>
    <row r="746" spans="1:3" x14ac:dyDescent="0.25">
      <c r="A746" s="10">
        <v>39645</v>
      </c>
      <c r="B746" s="11" t="s">
        <v>25</v>
      </c>
      <c r="C746" s="8">
        <v>104</v>
      </c>
    </row>
    <row r="747" spans="1:3" x14ac:dyDescent="0.25">
      <c r="A747" s="12">
        <v>39646</v>
      </c>
      <c r="B747" s="13" t="s">
        <v>48</v>
      </c>
      <c r="C747" s="5">
        <v>380</v>
      </c>
    </row>
    <row r="748" spans="1:3" x14ac:dyDescent="0.25">
      <c r="A748" s="10">
        <v>39647</v>
      </c>
      <c r="B748" s="11" t="s">
        <v>81</v>
      </c>
      <c r="C748" s="8">
        <v>76</v>
      </c>
    </row>
    <row r="749" spans="1:3" x14ac:dyDescent="0.25">
      <c r="A749" s="12">
        <v>39647</v>
      </c>
      <c r="B749" s="13" t="s">
        <v>28</v>
      </c>
      <c r="C749" s="5">
        <v>194</v>
      </c>
    </row>
    <row r="750" spans="1:3" x14ac:dyDescent="0.25">
      <c r="A750" s="10">
        <v>39653</v>
      </c>
      <c r="B750" s="11" t="s">
        <v>64</v>
      </c>
      <c r="C750" s="8">
        <v>147</v>
      </c>
    </row>
    <row r="751" spans="1:3" x14ac:dyDescent="0.25">
      <c r="A751" s="12">
        <v>39656</v>
      </c>
      <c r="B751" s="13" t="s">
        <v>25</v>
      </c>
      <c r="C751" s="5">
        <v>319</v>
      </c>
    </row>
    <row r="752" spans="1:3" x14ac:dyDescent="0.25">
      <c r="A752" s="10">
        <v>39657</v>
      </c>
      <c r="B752" s="11" t="s">
        <v>42</v>
      </c>
      <c r="C752" s="8">
        <v>38</v>
      </c>
    </row>
    <row r="753" spans="1:3" x14ac:dyDescent="0.25">
      <c r="A753" s="12">
        <v>39662</v>
      </c>
      <c r="B753" s="13" t="s">
        <v>31</v>
      </c>
      <c r="C753" s="5">
        <v>31</v>
      </c>
    </row>
    <row r="754" spans="1:3" x14ac:dyDescent="0.25">
      <c r="A754" s="10">
        <v>39664</v>
      </c>
      <c r="B754" s="11" t="s">
        <v>9</v>
      </c>
      <c r="C754" s="8">
        <v>28</v>
      </c>
    </row>
    <row r="755" spans="1:3" x14ac:dyDescent="0.25">
      <c r="A755" s="12">
        <v>39664</v>
      </c>
      <c r="B755" s="13" t="s">
        <v>108</v>
      </c>
      <c r="C755" s="5">
        <v>15</v>
      </c>
    </row>
    <row r="756" spans="1:3" x14ac:dyDescent="0.25">
      <c r="A756" s="10">
        <v>39667</v>
      </c>
      <c r="B756" s="11" t="s">
        <v>65</v>
      </c>
      <c r="C756" s="8">
        <v>2</v>
      </c>
    </row>
    <row r="757" spans="1:3" x14ac:dyDescent="0.25">
      <c r="A757" s="12">
        <v>39667</v>
      </c>
      <c r="B757" s="13" t="s">
        <v>104</v>
      </c>
      <c r="C757" s="5">
        <v>16</v>
      </c>
    </row>
    <row r="758" spans="1:3" x14ac:dyDescent="0.25">
      <c r="A758" s="10">
        <v>39669</v>
      </c>
      <c r="B758" s="11" t="s">
        <v>81</v>
      </c>
      <c r="C758" s="8">
        <v>83</v>
      </c>
    </row>
    <row r="759" spans="1:3" x14ac:dyDescent="0.25">
      <c r="A759" s="12">
        <v>39670</v>
      </c>
      <c r="B759" s="13" t="s">
        <v>175</v>
      </c>
      <c r="C759" s="5">
        <v>16</v>
      </c>
    </row>
    <row r="760" spans="1:3" x14ac:dyDescent="0.25">
      <c r="A760" s="10">
        <v>39671</v>
      </c>
      <c r="B760" s="11" t="s">
        <v>12</v>
      </c>
      <c r="C760" s="8">
        <v>397</v>
      </c>
    </row>
    <row r="761" spans="1:3" x14ac:dyDescent="0.25">
      <c r="A761" s="12">
        <v>39671</v>
      </c>
      <c r="B761" s="13" t="s">
        <v>81</v>
      </c>
      <c r="C761" s="5">
        <v>184</v>
      </c>
    </row>
    <row r="762" spans="1:3" x14ac:dyDescent="0.25">
      <c r="A762" s="10">
        <v>39673</v>
      </c>
      <c r="B762" s="11" t="s">
        <v>81</v>
      </c>
      <c r="C762" s="8">
        <v>55</v>
      </c>
    </row>
    <row r="763" spans="1:3" x14ac:dyDescent="0.25">
      <c r="A763" s="12">
        <v>39674</v>
      </c>
      <c r="B763" s="13" t="s">
        <v>72</v>
      </c>
      <c r="C763" s="5">
        <v>107</v>
      </c>
    </row>
    <row r="764" spans="1:3" x14ac:dyDescent="0.25">
      <c r="A764" s="10">
        <v>39676</v>
      </c>
      <c r="B764" s="11" t="s">
        <v>72</v>
      </c>
      <c r="C764" s="8">
        <v>127</v>
      </c>
    </row>
    <row r="765" spans="1:3" x14ac:dyDescent="0.25">
      <c r="A765" s="12">
        <v>39679</v>
      </c>
      <c r="B765" s="13" t="s">
        <v>176</v>
      </c>
      <c r="C765" s="5">
        <v>122</v>
      </c>
    </row>
    <row r="766" spans="1:3" x14ac:dyDescent="0.25">
      <c r="A766" s="10">
        <v>39679</v>
      </c>
      <c r="B766" s="11" t="s">
        <v>21</v>
      </c>
      <c r="C766" s="8">
        <v>107</v>
      </c>
    </row>
    <row r="767" spans="1:3" x14ac:dyDescent="0.25">
      <c r="A767" s="12">
        <v>39681</v>
      </c>
      <c r="B767" s="13" t="s">
        <v>25</v>
      </c>
      <c r="C767" s="5">
        <v>113</v>
      </c>
    </row>
    <row r="768" spans="1:3" x14ac:dyDescent="0.25">
      <c r="A768" s="10">
        <v>39681</v>
      </c>
      <c r="B768" s="11" t="s">
        <v>10</v>
      </c>
      <c r="C768" s="8">
        <v>297</v>
      </c>
    </row>
    <row r="769" spans="1:3" x14ac:dyDescent="0.25">
      <c r="A769" s="12">
        <v>39682</v>
      </c>
      <c r="B769" s="13" t="s">
        <v>47</v>
      </c>
      <c r="C769" s="5">
        <v>14</v>
      </c>
    </row>
    <row r="770" spans="1:3" x14ac:dyDescent="0.25">
      <c r="A770" s="10">
        <v>39684</v>
      </c>
      <c r="B770" s="11" t="s">
        <v>55</v>
      </c>
      <c r="C770" s="8">
        <v>188</v>
      </c>
    </row>
    <row r="771" spans="1:3" x14ac:dyDescent="0.25">
      <c r="A771" s="12">
        <v>39686</v>
      </c>
      <c r="B771" s="13" t="s">
        <v>154</v>
      </c>
      <c r="C771" s="5">
        <v>11</v>
      </c>
    </row>
    <row r="772" spans="1:3" x14ac:dyDescent="0.25">
      <c r="A772" s="10">
        <v>39689</v>
      </c>
      <c r="B772" s="11" t="s">
        <v>31</v>
      </c>
      <c r="C772" s="8">
        <v>105</v>
      </c>
    </row>
    <row r="773" spans="1:3" x14ac:dyDescent="0.25">
      <c r="A773" s="12">
        <v>39690</v>
      </c>
      <c r="B773" s="13" t="s">
        <v>163</v>
      </c>
      <c r="C773" s="5">
        <v>18</v>
      </c>
    </row>
    <row r="774" spans="1:3" x14ac:dyDescent="0.25">
      <c r="A774" s="10">
        <v>39690</v>
      </c>
      <c r="B774" s="11" t="s">
        <v>10</v>
      </c>
      <c r="C774" s="8">
        <v>418</v>
      </c>
    </row>
    <row r="775" spans="1:3" x14ac:dyDescent="0.25">
      <c r="A775" s="12">
        <v>39691</v>
      </c>
      <c r="B775" s="13" t="s">
        <v>177</v>
      </c>
      <c r="C775" s="5">
        <v>4</v>
      </c>
    </row>
    <row r="776" spans="1:3" x14ac:dyDescent="0.25">
      <c r="A776" s="10">
        <v>39691</v>
      </c>
      <c r="B776" s="11" t="s">
        <v>127</v>
      </c>
      <c r="C776" s="8">
        <v>5</v>
      </c>
    </row>
    <row r="777" spans="1:3" x14ac:dyDescent="0.25">
      <c r="A777" s="12">
        <v>39692</v>
      </c>
      <c r="B777" s="13" t="s">
        <v>105</v>
      </c>
      <c r="C777" s="5">
        <v>346</v>
      </c>
    </row>
    <row r="778" spans="1:3" x14ac:dyDescent="0.25">
      <c r="A778" s="10">
        <v>39694</v>
      </c>
      <c r="B778" s="11" t="s">
        <v>12</v>
      </c>
      <c r="C778" s="8">
        <v>417</v>
      </c>
    </row>
    <row r="779" spans="1:3" x14ac:dyDescent="0.25">
      <c r="A779" s="12">
        <v>39696</v>
      </c>
      <c r="B779" s="13" t="s">
        <v>126</v>
      </c>
      <c r="C779" s="5">
        <v>35</v>
      </c>
    </row>
    <row r="780" spans="1:3" x14ac:dyDescent="0.25">
      <c r="A780" s="10">
        <v>39696</v>
      </c>
      <c r="B780" s="11" t="s">
        <v>6</v>
      </c>
      <c r="C780" s="8">
        <v>6</v>
      </c>
    </row>
    <row r="781" spans="1:3" x14ac:dyDescent="0.25">
      <c r="A781" s="12">
        <v>39697</v>
      </c>
      <c r="B781" s="13" t="s">
        <v>53</v>
      </c>
      <c r="C781" s="5">
        <v>322</v>
      </c>
    </row>
    <row r="782" spans="1:3" x14ac:dyDescent="0.25">
      <c r="A782" s="10">
        <v>39697</v>
      </c>
      <c r="B782" s="11" t="s">
        <v>40</v>
      </c>
      <c r="C782" s="8">
        <v>150</v>
      </c>
    </row>
    <row r="783" spans="1:3" x14ac:dyDescent="0.25">
      <c r="A783" s="12">
        <v>39698</v>
      </c>
      <c r="B783" s="13" t="s">
        <v>17</v>
      </c>
      <c r="C783" s="5">
        <v>492</v>
      </c>
    </row>
    <row r="784" spans="1:3" x14ac:dyDescent="0.25">
      <c r="A784" s="10">
        <v>39702</v>
      </c>
      <c r="B784" s="11" t="s">
        <v>21</v>
      </c>
      <c r="C784" s="8">
        <v>93</v>
      </c>
    </row>
    <row r="785" spans="1:3" x14ac:dyDescent="0.25">
      <c r="A785" s="12">
        <v>39705</v>
      </c>
      <c r="B785" s="13" t="s">
        <v>64</v>
      </c>
      <c r="C785" s="5">
        <v>64</v>
      </c>
    </row>
    <row r="786" spans="1:3" x14ac:dyDescent="0.25">
      <c r="A786" s="10">
        <v>39705</v>
      </c>
      <c r="B786" s="11" t="s">
        <v>92</v>
      </c>
      <c r="C786" s="8">
        <v>7</v>
      </c>
    </row>
    <row r="787" spans="1:3" x14ac:dyDescent="0.25">
      <c r="A787" s="12">
        <v>39705</v>
      </c>
      <c r="B787" s="13" t="s">
        <v>21</v>
      </c>
      <c r="C787" s="5">
        <v>90</v>
      </c>
    </row>
    <row r="788" spans="1:3" x14ac:dyDescent="0.25">
      <c r="A788" s="10">
        <v>39712</v>
      </c>
      <c r="B788" s="11" t="s">
        <v>53</v>
      </c>
      <c r="C788" s="8">
        <v>136</v>
      </c>
    </row>
    <row r="789" spans="1:3" x14ac:dyDescent="0.25">
      <c r="A789" s="12">
        <v>39713</v>
      </c>
      <c r="B789" s="13" t="s">
        <v>22</v>
      </c>
      <c r="C789" s="5">
        <v>104</v>
      </c>
    </row>
    <row r="790" spans="1:3" x14ac:dyDescent="0.25">
      <c r="A790" s="10">
        <v>39713</v>
      </c>
      <c r="B790" s="11" t="s">
        <v>153</v>
      </c>
      <c r="C790" s="8">
        <v>1</v>
      </c>
    </row>
    <row r="791" spans="1:3" x14ac:dyDescent="0.25">
      <c r="A791" s="12">
        <v>39714</v>
      </c>
      <c r="B791" s="13" t="s">
        <v>34</v>
      </c>
      <c r="C791" s="5">
        <v>52</v>
      </c>
    </row>
    <row r="792" spans="1:3" x14ac:dyDescent="0.25">
      <c r="A792" s="10">
        <v>39714</v>
      </c>
      <c r="B792" s="11" t="s">
        <v>48</v>
      </c>
      <c r="C792" s="8">
        <v>203</v>
      </c>
    </row>
    <row r="793" spans="1:3" x14ac:dyDescent="0.25">
      <c r="A793" s="12">
        <v>39716</v>
      </c>
      <c r="B793" s="13" t="s">
        <v>33</v>
      </c>
      <c r="C793" s="5">
        <v>183</v>
      </c>
    </row>
    <row r="794" spans="1:3" x14ac:dyDescent="0.25">
      <c r="A794" s="10">
        <v>39717</v>
      </c>
      <c r="B794" s="11" t="s">
        <v>64</v>
      </c>
      <c r="C794" s="8">
        <v>182</v>
      </c>
    </row>
    <row r="795" spans="1:3" x14ac:dyDescent="0.25">
      <c r="A795" s="12">
        <v>39719</v>
      </c>
      <c r="B795" s="13" t="s">
        <v>48</v>
      </c>
      <c r="C795" s="5">
        <v>383</v>
      </c>
    </row>
    <row r="796" spans="1:3" x14ac:dyDescent="0.25">
      <c r="A796" s="10">
        <v>39722</v>
      </c>
      <c r="B796" s="11" t="s">
        <v>25</v>
      </c>
      <c r="C796" s="8">
        <v>113</v>
      </c>
    </row>
    <row r="797" spans="1:3" x14ac:dyDescent="0.25">
      <c r="A797" s="12">
        <v>39722</v>
      </c>
      <c r="B797" s="13" t="s">
        <v>66</v>
      </c>
      <c r="C797" s="5">
        <v>154</v>
      </c>
    </row>
    <row r="798" spans="1:3" x14ac:dyDescent="0.25">
      <c r="A798" s="10">
        <v>39722</v>
      </c>
      <c r="B798" s="11" t="s">
        <v>39</v>
      </c>
      <c r="C798" s="8">
        <v>8</v>
      </c>
    </row>
    <row r="799" spans="1:3" x14ac:dyDescent="0.25">
      <c r="A799" s="12">
        <v>39725</v>
      </c>
      <c r="B799" s="13" t="s">
        <v>119</v>
      </c>
      <c r="C799" s="5">
        <v>5</v>
      </c>
    </row>
    <row r="800" spans="1:3" x14ac:dyDescent="0.25">
      <c r="A800" s="10">
        <v>39725</v>
      </c>
      <c r="B800" s="11" t="s">
        <v>45</v>
      </c>
      <c r="C800" s="8">
        <v>14</v>
      </c>
    </row>
    <row r="801" spans="1:3" x14ac:dyDescent="0.25">
      <c r="A801" s="12">
        <v>39727</v>
      </c>
      <c r="B801" s="13" t="s">
        <v>74</v>
      </c>
      <c r="C801" s="5">
        <v>27</v>
      </c>
    </row>
    <row r="802" spans="1:3" x14ac:dyDescent="0.25">
      <c r="A802" s="10">
        <v>39727</v>
      </c>
      <c r="B802" s="11" t="s">
        <v>11</v>
      </c>
      <c r="C802" s="8">
        <v>141</v>
      </c>
    </row>
    <row r="803" spans="1:3" x14ac:dyDescent="0.25">
      <c r="A803" s="12">
        <v>39729</v>
      </c>
      <c r="B803" s="13" t="s">
        <v>178</v>
      </c>
      <c r="C803" s="5">
        <v>14</v>
      </c>
    </row>
    <row r="804" spans="1:3" x14ac:dyDescent="0.25">
      <c r="A804" s="10">
        <v>39729</v>
      </c>
      <c r="B804" s="11" t="s">
        <v>34</v>
      </c>
      <c r="C804" s="8">
        <v>136</v>
      </c>
    </row>
    <row r="805" spans="1:3" x14ac:dyDescent="0.25">
      <c r="A805" s="12">
        <v>39729</v>
      </c>
      <c r="B805" s="13" t="s">
        <v>8</v>
      </c>
      <c r="C805" s="5">
        <v>378</v>
      </c>
    </row>
    <row r="806" spans="1:3" x14ac:dyDescent="0.25">
      <c r="A806" s="10">
        <v>39729</v>
      </c>
      <c r="B806" s="11" t="s">
        <v>162</v>
      </c>
      <c r="C806" s="8">
        <v>12</v>
      </c>
    </row>
    <row r="807" spans="1:3" x14ac:dyDescent="0.25">
      <c r="A807" s="12">
        <v>39732</v>
      </c>
      <c r="B807" s="13" t="s">
        <v>48</v>
      </c>
      <c r="C807" s="5">
        <v>284</v>
      </c>
    </row>
    <row r="808" spans="1:3" x14ac:dyDescent="0.25">
      <c r="A808" s="10">
        <v>39733</v>
      </c>
      <c r="B808" s="11" t="s">
        <v>22</v>
      </c>
      <c r="C808" s="8">
        <v>54</v>
      </c>
    </row>
    <row r="809" spans="1:3" x14ac:dyDescent="0.25">
      <c r="A809" s="12">
        <v>39733</v>
      </c>
      <c r="B809" s="13" t="s">
        <v>34</v>
      </c>
      <c r="C809" s="5">
        <v>51</v>
      </c>
    </row>
    <row r="810" spans="1:3" x14ac:dyDescent="0.25">
      <c r="A810" s="10">
        <v>39733</v>
      </c>
      <c r="B810" s="11" t="s">
        <v>58</v>
      </c>
      <c r="C810" s="8">
        <v>159</v>
      </c>
    </row>
    <row r="811" spans="1:3" x14ac:dyDescent="0.25">
      <c r="A811" s="12">
        <v>39738</v>
      </c>
      <c r="B811" s="13" t="s">
        <v>12</v>
      </c>
      <c r="C811" s="5">
        <v>351</v>
      </c>
    </row>
    <row r="812" spans="1:3" x14ac:dyDescent="0.25">
      <c r="A812" s="10">
        <v>39738</v>
      </c>
      <c r="B812" s="11" t="s">
        <v>25</v>
      </c>
      <c r="C812" s="8">
        <v>390</v>
      </c>
    </row>
    <row r="813" spans="1:3" x14ac:dyDescent="0.25">
      <c r="A813" s="12">
        <v>39738</v>
      </c>
      <c r="B813" s="13" t="s">
        <v>36</v>
      </c>
      <c r="C813" s="5">
        <v>4</v>
      </c>
    </row>
    <row r="814" spans="1:3" x14ac:dyDescent="0.25">
      <c r="A814" s="10">
        <v>39739</v>
      </c>
      <c r="B814" s="11" t="s">
        <v>38</v>
      </c>
      <c r="C814" s="8">
        <v>140</v>
      </c>
    </row>
    <row r="815" spans="1:3" x14ac:dyDescent="0.25">
      <c r="A815" s="12">
        <v>39740</v>
      </c>
      <c r="B815" s="13" t="s">
        <v>53</v>
      </c>
      <c r="C815" s="5">
        <v>125</v>
      </c>
    </row>
    <row r="816" spans="1:3" x14ac:dyDescent="0.25">
      <c r="A816" s="10">
        <v>39740</v>
      </c>
      <c r="B816" s="11" t="s">
        <v>69</v>
      </c>
      <c r="C816" s="8">
        <v>97</v>
      </c>
    </row>
    <row r="817" spans="1:3" x14ac:dyDescent="0.25">
      <c r="A817" s="12">
        <v>39743</v>
      </c>
      <c r="B817" s="13" t="s">
        <v>69</v>
      </c>
      <c r="C817" s="5">
        <v>190</v>
      </c>
    </row>
    <row r="818" spans="1:3" x14ac:dyDescent="0.25">
      <c r="A818" s="10">
        <v>39745</v>
      </c>
      <c r="B818" s="11" t="s">
        <v>17</v>
      </c>
      <c r="C818" s="8">
        <v>415</v>
      </c>
    </row>
    <row r="819" spans="1:3" x14ac:dyDescent="0.25">
      <c r="A819" s="12">
        <v>39747</v>
      </c>
      <c r="B819" s="13" t="s">
        <v>12</v>
      </c>
      <c r="C819" s="5">
        <v>269</v>
      </c>
    </row>
    <row r="820" spans="1:3" x14ac:dyDescent="0.25">
      <c r="A820" s="10">
        <v>39747</v>
      </c>
      <c r="B820" s="11" t="s">
        <v>143</v>
      </c>
      <c r="C820" s="8">
        <v>11</v>
      </c>
    </row>
    <row r="821" spans="1:3" x14ac:dyDescent="0.25">
      <c r="A821" s="12">
        <v>39747</v>
      </c>
      <c r="B821" s="13" t="s">
        <v>48</v>
      </c>
      <c r="C821" s="5">
        <v>162</v>
      </c>
    </row>
    <row r="822" spans="1:3" x14ac:dyDescent="0.25">
      <c r="A822" s="10">
        <v>39757</v>
      </c>
      <c r="B822" s="11" t="s">
        <v>21</v>
      </c>
      <c r="C822" s="8">
        <v>75</v>
      </c>
    </row>
    <row r="823" spans="1:3" x14ac:dyDescent="0.25">
      <c r="A823" s="12">
        <v>39759</v>
      </c>
      <c r="B823" s="13" t="s">
        <v>25</v>
      </c>
      <c r="C823" s="5">
        <v>358</v>
      </c>
    </row>
    <row r="824" spans="1:3" x14ac:dyDescent="0.25">
      <c r="A824" s="10">
        <v>39760</v>
      </c>
      <c r="B824" s="11" t="s">
        <v>11</v>
      </c>
      <c r="C824" s="8">
        <v>198</v>
      </c>
    </row>
    <row r="825" spans="1:3" x14ac:dyDescent="0.25">
      <c r="A825" s="12">
        <v>39763</v>
      </c>
      <c r="B825" s="13" t="s">
        <v>25</v>
      </c>
      <c r="C825" s="5">
        <v>189</v>
      </c>
    </row>
    <row r="826" spans="1:3" x14ac:dyDescent="0.25">
      <c r="A826" s="10">
        <v>39764</v>
      </c>
      <c r="B826" s="11" t="s">
        <v>27</v>
      </c>
      <c r="C826" s="8">
        <v>226</v>
      </c>
    </row>
    <row r="827" spans="1:3" x14ac:dyDescent="0.25">
      <c r="A827" s="12">
        <v>39765</v>
      </c>
      <c r="B827" s="13" t="s">
        <v>58</v>
      </c>
      <c r="C827" s="5">
        <v>94</v>
      </c>
    </row>
    <row r="828" spans="1:3" x14ac:dyDescent="0.25">
      <c r="A828" s="10">
        <v>39770</v>
      </c>
      <c r="B828" s="11" t="s">
        <v>53</v>
      </c>
      <c r="C828" s="8">
        <v>401</v>
      </c>
    </row>
    <row r="829" spans="1:3" x14ac:dyDescent="0.25">
      <c r="A829" s="12">
        <v>39771</v>
      </c>
      <c r="B829" s="13" t="s">
        <v>72</v>
      </c>
      <c r="C829" s="5">
        <v>52</v>
      </c>
    </row>
    <row r="830" spans="1:3" x14ac:dyDescent="0.25">
      <c r="A830" s="10">
        <v>39772</v>
      </c>
      <c r="B830" s="11" t="s">
        <v>15</v>
      </c>
      <c r="C830" s="8">
        <v>189</v>
      </c>
    </row>
    <row r="831" spans="1:3" x14ac:dyDescent="0.25">
      <c r="A831" s="12">
        <v>39774</v>
      </c>
      <c r="B831" s="13" t="s">
        <v>20</v>
      </c>
      <c r="C831" s="5">
        <v>201</v>
      </c>
    </row>
    <row r="832" spans="1:3" x14ac:dyDescent="0.25">
      <c r="A832" s="10">
        <v>39775</v>
      </c>
      <c r="B832" s="11" t="s">
        <v>25</v>
      </c>
      <c r="C832" s="8">
        <v>235</v>
      </c>
    </row>
    <row r="833" spans="1:3" x14ac:dyDescent="0.25">
      <c r="A833" s="12">
        <v>39776</v>
      </c>
      <c r="B833" s="13" t="s">
        <v>58</v>
      </c>
      <c r="C833" s="5">
        <v>78</v>
      </c>
    </row>
    <row r="834" spans="1:3" x14ac:dyDescent="0.25">
      <c r="A834" s="10">
        <v>39776</v>
      </c>
      <c r="B834" s="11" t="s">
        <v>129</v>
      </c>
      <c r="C834" s="8">
        <v>13</v>
      </c>
    </row>
    <row r="835" spans="1:3" x14ac:dyDescent="0.25">
      <c r="A835" s="12">
        <v>39776</v>
      </c>
      <c r="B835" s="13" t="s">
        <v>23</v>
      </c>
      <c r="C835" s="5">
        <v>196</v>
      </c>
    </row>
    <row r="836" spans="1:3" x14ac:dyDescent="0.25">
      <c r="A836" s="10">
        <v>39780</v>
      </c>
      <c r="B836" s="11" t="s">
        <v>73</v>
      </c>
      <c r="C836" s="8">
        <v>11</v>
      </c>
    </row>
    <row r="837" spans="1:3" x14ac:dyDescent="0.25">
      <c r="A837" s="12">
        <v>39780</v>
      </c>
      <c r="B837" s="13" t="s">
        <v>179</v>
      </c>
      <c r="C837" s="5">
        <v>17</v>
      </c>
    </row>
    <row r="838" spans="1:3" x14ac:dyDescent="0.25">
      <c r="A838" s="10">
        <v>39781</v>
      </c>
      <c r="B838" s="11" t="s">
        <v>50</v>
      </c>
      <c r="C838" s="8">
        <v>4</v>
      </c>
    </row>
    <row r="839" spans="1:3" x14ac:dyDescent="0.25">
      <c r="A839" s="12">
        <v>39785</v>
      </c>
      <c r="B839" s="13" t="s">
        <v>57</v>
      </c>
      <c r="C839" s="5">
        <v>17</v>
      </c>
    </row>
    <row r="840" spans="1:3" x14ac:dyDescent="0.25">
      <c r="A840" s="10">
        <v>39785</v>
      </c>
      <c r="B840" s="11" t="s">
        <v>180</v>
      </c>
      <c r="C840" s="8">
        <v>1</v>
      </c>
    </row>
    <row r="841" spans="1:3" x14ac:dyDescent="0.25">
      <c r="A841" s="12">
        <v>39790</v>
      </c>
      <c r="B841" s="13" t="s">
        <v>16</v>
      </c>
      <c r="C841" s="5">
        <v>6</v>
      </c>
    </row>
    <row r="842" spans="1:3" x14ac:dyDescent="0.25">
      <c r="A842" s="10">
        <v>39790</v>
      </c>
      <c r="B842" s="11" t="s">
        <v>10</v>
      </c>
      <c r="C842" s="8">
        <v>496</v>
      </c>
    </row>
    <row r="843" spans="1:3" x14ac:dyDescent="0.25">
      <c r="A843" s="12">
        <v>39794</v>
      </c>
      <c r="B843" s="13" t="s">
        <v>8</v>
      </c>
      <c r="C843" s="5">
        <v>363</v>
      </c>
    </row>
    <row r="844" spans="1:3" x14ac:dyDescent="0.25">
      <c r="A844" s="10">
        <v>39797</v>
      </c>
      <c r="B844" s="11" t="s">
        <v>8</v>
      </c>
      <c r="C844" s="8">
        <v>491</v>
      </c>
    </row>
    <row r="845" spans="1:3" x14ac:dyDescent="0.25">
      <c r="A845" s="12">
        <v>39797</v>
      </c>
      <c r="B845" s="13" t="s">
        <v>20</v>
      </c>
      <c r="C845" s="5">
        <v>369</v>
      </c>
    </row>
    <row r="846" spans="1:3" x14ac:dyDescent="0.25">
      <c r="A846" s="10">
        <v>39799</v>
      </c>
      <c r="B846" s="11" t="s">
        <v>69</v>
      </c>
      <c r="C846" s="8">
        <v>60</v>
      </c>
    </row>
    <row r="847" spans="1:3" x14ac:dyDescent="0.25">
      <c r="A847" s="12">
        <v>39800</v>
      </c>
      <c r="B847" s="13" t="s">
        <v>23</v>
      </c>
      <c r="C847" s="5">
        <v>35</v>
      </c>
    </row>
    <row r="848" spans="1:3" x14ac:dyDescent="0.25">
      <c r="A848" s="10">
        <v>39803</v>
      </c>
      <c r="B848" s="11" t="s">
        <v>10</v>
      </c>
      <c r="C848" s="8">
        <v>121</v>
      </c>
    </row>
    <row r="849" spans="1:3" x14ac:dyDescent="0.25">
      <c r="A849" s="12">
        <v>39803</v>
      </c>
      <c r="B849" s="13" t="s">
        <v>53</v>
      </c>
      <c r="C849" s="5">
        <v>442</v>
      </c>
    </row>
    <row r="850" spans="1:3" x14ac:dyDescent="0.25">
      <c r="A850" s="10">
        <v>39804</v>
      </c>
      <c r="B850" s="11" t="s">
        <v>10</v>
      </c>
      <c r="C850" s="8">
        <v>338</v>
      </c>
    </row>
    <row r="851" spans="1:3" x14ac:dyDescent="0.25">
      <c r="A851" s="12">
        <v>39805</v>
      </c>
      <c r="B851" s="13" t="s">
        <v>34</v>
      </c>
      <c r="C851" s="5">
        <v>94</v>
      </c>
    </row>
    <row r="852" spans="1:3" x14ac:dyDescent="0.25">
      <c r="A852" s="10">
        <v>39808</v>
      </c>
      <c r="B852" s="11" t="s">
        <v>4</v>
      </c>
      <c r="C852" s="8">
        <v>14</v>
      </c>
    </row>
    <row r="853" spans="1:3" x14ac:dyDescent="0.25">
      <c r="A853" s="12">
        <v>39809</v>
      </c>
      <c r="B853" s="13" t="s">
        <v>97</v>
      </c>
      <c r="C853" s="5">
        <v>2</v>
      </c>
    </row>
    <row r="854" spans="1:3" x14ac:dyDescent="0.25">
      <c r="A854" s="10">
        <v>39811</v>
      </c>
      <c r="B854" s="11" t="s">
        <v>17</v>
      </c>
      <c r="C854" s="8">
        <v>110</v>
      </c>
    </row>
    <row r="855" spans="1:3" x14ac:dyDescent="0.25">
      <c r="A855" s="12">
        <v>39812</v>
      </c>
      <c r="B855" s="13" t="s">
        <v>90</v>
      </c>
      <c r="C855" s="5">
        <v>18</v>
      </c>
    </row>
    <row r="856" spans="1:3" x14ac:dyDescent="0.25">
      <c r="A856" s="10">
        <v>39812</v>
      </c>
      <c r="B856" s="11" t="s">
        <v>150</v>
      </c>
      <c r="C856" s="8">
        <v>7</v>
      </c>
    </row>
    <row r="857" spans="1:3" x14ac:dyDescent="0.25">
      <c r="A857" s="12">
        <v>39814</v>
      </c>
      <c r="B857" s="13" t="s">
        <v>181</v>
      </c>
      <c r="C857" s="5">
        <v>2</v>
      </c>
    </row>
    <row r="858" spans="1:3" x14ac:dyDescent="0.25">
      <c r="A858" s="10">
        <v>39815</v>
      </c>
      <c r="B858" s="11" t="s">
        <v>40</v>
      </c>
      <c r="C858" s="8">
        <v>188</v>
      </c>
    </row>
    <row r="859" spans="1:3" x14ac:dyDescent="0.25">
      <c r="A859" s="12">
        <v>39819</v>
      </c>
      <c r="B859" s="13" t="s">
        <v>95</v>
      </c>
      <c r="C859" s="5">
        <v>11</v>
      </c>
    </row>
    <row r="860" spans="1:3" x14ac:dyDescent="0.25">
      <c r="A860" s="10">
        <v>39819</v>
      </c>
      <c r="B860" s="11" t="s">
        <v>17</v>
      </c>
      <c r="C860" s="8">
        <v>129</v>
      </c>
    </row>
    <row r="861" spans="1:3" x14ac:dyDescent="0.25">
      <c r="A861" s="12">
        <v>39819</v>
      </c>
      <c r="B861" s="13" t="s">
        <v>64</v>
      </c>
      <c r="C861" s="5">
        <v>117</v>
      </c>
    </row>
    <row r="862" spans="1:3" x14ac:dyDescent="0.25">
      <c r="A862" s="10">
        <v>39821</v>
      </c>
      <c r="B862" s="11" t="s">
        <v>85</v>
      </c>
      <c r="C862" s="8">
        <v>11</v>
      </c>
    </row>
    <row r="863" spans="1:3" x14ac:dyDescent="0.25">
      <c r="A863" s="12">
        <v>39823</v>
      </c>
      <c r="B863" s="13" t="s">
        <v>64</v>
      </c>
      <c r="C863" s="5">
        <v>186</v>
      </c>
    </row>
    <row r="864" spans="1:3" x14ac:dyDescent="0.25">
      <c r="A864" s="10">
        <v>39824</v>
      </c>
      <c r="B864" s="11" t="s">
        <v>21</v>
      </c>
      <c r="C864" s="8">
        <v>40</v>
      </c>
    </row>
    <row r="865" spans="1:3" x14ac:dyDescent="0.25">
      <c r="A865" s="12">
        <v>39829</v>
      </c>
      <c r="B865" s="13" t="s">
        <v>50</v>
      </c>
      <c r="C865" s="5">
        <v>6</v>
      </c>
    </row>
    <row r="866" spans="1:3" x14ac:dyDescent="0.25">
      <c r="A866" s="10">
        <v>39831</v>
      </c>
      <c r="B866" s="11" t="s">
        <v>58</v>
      </c>
      <c r="C866" s="8">
        <v>153</v>
      </c>
    </row>
    <row r="867" spans="1:3" x14ac:dyDescent="0.25">
      <c r="A867" s="12">
        <v>39832</v>
      </c>
      <c r="B867" s="13" t="s">
        <v>48</v>
      </c>
      <c r="C867" s="5">
        <v>163</v>
      </c>
    </row>
    <row r="868" spans="1:3" x14ac:dyDescent="0.25">
      <c r="A868" s="10">
        <v>39834</v>
      </c>
      <c r="B868" s="11" t="s">
        <v>182</v>
      </c>
      <c r="C868" s="8">
        <v>16</v>
      </c>
    </row>
    <row r="869" spans="1:3" x14ac:dyDescent="0.25">
      <c r="A869" s="12">
        <v>39835</v>
      </c>
      <c r="B869" s="13" t="s">
        <v>28</v>
      </c>
      <c r="C869" s="5">
        <v>161</v>
      </c>
    </row>
    <row r="870" spans="1:3" x14ac:dyDescent="0.25">
      <c r="A870" s="10">
        <v>39836</v>
      </c>
      <c r="B870" s="11" t="s">
        <v>183</v>
      </c>
      <c r="C870" s="8">
        <v>5</v>
      </c>
    </row>
    <row r="871" spans="1:3" x14ac:dyDescent="0.25">
      <c r="A871" s="12">
        <v>39839</v>
      </c>
      <c r="B871" s="13" t="s">
        <v>33</v>
      </c>
      <c r="C871" s="5">
        <v>200</v>
      </c>
    </row>
    <row r="872" spans="1:3" x14ac:dyDescent="0.25">
      <c r="A872" s="10">
        <v>39843</v>
      </c>
      <c r="B872" s="11" t="s">
        <v>184</v>
      </c>
      <c r="C872" s="8">
        <v>11</v>
      </c>
    </row>
    <row r="873" spans="1:3" x14ac:dyDescent="0.25">
      <c r="A873" s="12">
        <v>39847</v>
      </c>
      <c r="B873" s="13" t="s">
        <v>99</v>
      </c>
      <c r="C873" s="5">
        <v>14</v>
      </c>
    </row>
    <row r="874" spans="1:3" x14ac:dyDescent="0.25">
      <c r="A874" s="10">
        <v>39849</v>
      </c>
      <c r="B874" s="11" t="s">
        <v>10</v>
      </c>
      <c r="C874" s="8">
        <v>469</v>
      </c>
    </row>
    <row r="875" spans="1:3" x14ac:dyDescent="0.25">
      <c r="A875" s="12">
        <v>39853</v>
      </c>
      <c r="B875" s="13" t="s">
        <v>169</v>
      </c>
      <c r="C875" s="5">
        <v>11</v>
      </c>
    </row>
    <row r="876" spans="1:3" x14ac:dyDescent="0.25">
      <c r="A876" s="10">
        <v>39853</v>
      </c>
      <c r="B876" s="11" t="s">
        <v>17</v>
      </c>
      <c r="C876" s="8">
        <v>423</v>
      </c>
    </row>
    <row r="877" spans="1:3" x14ac:dyDescent="0.25">
      <c r="A877" s="12">
        <v>39853</v>
      </c>
      <c r="B877" s="13" t="s">
        <v>175</v>
      </c>
      <c r="C877" s="5">
        <v>9</v>
      </c>
    </row>
    <row r="878" spans="1:3" x14ac:dyDescent="0.25">
      <c r="A878" s="10">
        <v>39853</v>
      </c>
      <c r="B878" s="11" t="s">
        <v>71</v>
      </c>
      <c r="C878" s="8">
        <v>3</v>
      </c>
    </row>
    <row r="879" spans="1:3" x14ac:dyDescent="0.25">
      <c r="A879" s="12">
        <v>39854</v>
      </c>
      <c r="B879" s="13" t="s">
        <v>25</v>
      </c>
      <c r="C879" s="5">
        <v>186</v>
      </c>
    </row>
    <row r="880" spans="1:3" x14ac:dyDescent="0.25">
      <c r="A880" s="10">
        <v>39854</v>
      </c>
      <c r="B880" s="11" t="s">
        <v>10</v>
      </c>
      <c r="C880" s="8">
        <v>390</v>
      </c>
    </row>
    <row r="881" spans="1:3" x14ac:dyDescent="0.25">
      <c r="A881" s="12">
        <v>39855</v>
      </c>
      <c r="B881" s="13" t="s">
        <v>8</v>
      </c>
      <c r="C881" s="5">
        <v>445</v>
      </c>
    </row>
    <row r="882" spans="1:3" x14ac:dyDescent="0.25">
      <c r="A882" s="10">
        <v>39856</v>
      </c>
      <c r="B882" s="11" t="s">
        <v>53</v>
      </c>
      <c r="C882" s="8">
        <v>241</v>
      </c>
    </row>
    <row r="883" spans="1:3" x14ac:dyDescent="0.25">
      <c r="A883" s="12">
        <v>39856</v>
      </c>
      <c r="B883" s="13" t="s">
        <v>32</v>
      </c>
      <c r="C883" s="5">
        <v>3</v>
      </c>
    </row>
    <row r="884" spans="1:3" x14ac:dyDescent="0.25">
      <c r="A884" s="10">
        <v>39858</v>
      </c>
      <c r="B884" s="11" t="s">
        <v>26</v>
      </c>
      <c r="C884" s="8">
        <v>50</v>
      </c>
    </row>
    <row r="885" spans="1:3" x14ac:dyDescent="0.25">
      <c r="A885" s="12">
        <v>39859</v>
      </c>
      <c r="B885" s="13" t="s">
        <v>27</v>
      </c>
      <c r="C885" s="5">
        <v>284</v>
      </c>
    </row>
    <row r="886" spans="1:3" x14ac:dyDescent="0.25">
      <c r="A886" s="10">
        <v>39860</v>
      </c>
      <c r="B886" s="11" t="s">
        <v>12</v>
      </c>
      <c r="C886" s="8">
        <v>395</v>
      </c>
    </row>
    <row r="887" spans="1:3" x14ac:dyDescent="0.25">
      <c r="A887" s="12">
        <v>39862</v>
      </c>
      <c r="B887" s="13" t="s">
        <v>8</v>
      </c>
      <c r="C887" s="5">
        <v>290</v>
      </c>
    </row>
    <row r="888" spans="1:3" x14ac:dyDescent="0.25">
      <c r="A888" s="10">
        <v>39863</v>
      </c>
      <c r="B888" s="11" t="s">
        <v>25</v>
      </c>
      <c r="C888" s="8">
        <v>361</v>
      </c>
    </row>
    <row r="889" spans="1:3" x14ac:dyDescent="0.25">
      <c r="A889" s="12">
        <v>39865</v>
      </c>
      <c r="B889" s="13" t="s">
        <v>20</v>
      </c>
      <c r="C889" s="5">
        <v>355</v>
      </c>
    </row>
    <row r="890" spans="1:3" x14ac:dyDescent="0.25">
      <c r="A890" s="10">
        <v>39866</v>
      </c>
      <c r="B890" s="11" t="s">
        <v>185</v>
      </c>
      <c r="C890" s="8">
        <v>19</v>
      </c>
    </row>
    <row r="891" spans="1:3" x14ac:dyDescent="0.25">
      <c r="A891" s="12">
        <v>39868</v>
      </c>
      <c r="B891" s="13" t="s">
        <v>55</v>
      </c>
      <c r="C891" s="5">
        <v>32</v>
      </c>
    </row>
    <row r="892" spans="1:3" x14ac:dyDescent="0.25">
      <c r="A892" s="10">
        <v>39871</v>
      </c>
      <c r="B892" s="11" t="s">
        <v>149</v>
      </c>
      <c r="C892" s="8">
        <v>13</v>
      </c>
    </row>
    <row r="893" spans="1:3" x14ac:dyDescent="0.25">
      <c r="A893" s="12">
        <v>39871</v>
      </c>
      <c r="B893" s="13" t="s">
        <v>48</v>
      </c>
      <c r="C893" s="5">
        <v>156</v>
      </c>
    </row>
    <row r="894" spans="1:3" x14ac:dyDescent="0.25">
      <c r="A894" s="10">
        <v>39873</v>
      </c>
      <c r="B894" s="11" t="s">
        <v>186</v>
      </c>
      <c r="C894" s="8">
        <v>20</v>
      </c>
    </row>
    <row r="895" spans="1:3" x14ac:dyDescent="0.25">
      <c r="A895" s="12">
        <v>39874</v>
      </c>
      <c r="B895" s="13" t="s">
        <v>15</v>
      </c>
      <c r="C895" s="5">
        <v>112</v>
      </c>
    </row>
    <row r="896" spans="1:3" x14ac:dyDescent="0.25">
      <c r="A896" s="10">
        <v>39877</v>
      </c>
      <c r="B896" s="11" t="s">
        <v>10</v>
      </c>
      <c r="C896" s="8">
        <v>110</v>
      </c>
    </row>
    <row r="897" spans="1:3" x14ac:dyDescent="0.25">
      <c r="A897" s="12">
        <v>39878</v>
      </c>
      <c r="B897" s="13" t="s">
        <v>187</v>
      </c>
      <c r="C897" s="5">
        <v>4</v>
      </c>
    </row>
    <row r="898" spans="1:3" x14ac:dyDescent="0.25">
      <c r="A898" s="10">
        <v>39885</v>
      </c>
      <c r="B898" s="11" t="s">
        <v>136</v>
      </c>
      <c r="C898" s="8">
        <v>18</v>
      </c>
    </row>
    <row r="899" spans="1:3" x14ac:dyDescent="0.25">
      <c r="A899" s="12">
        <v>39889</v>
      </c>
      <c r="B899" s="13" t="s">
        <v>23</v>
      </c>
      <c r="C899" s="5">
        <v>60</v>
      </c>
    </row>
    <row r="900" spans="1:3" x14ac:dyDescent="0.25">
      <c r="A900" s="10">
        <v>39889</v>
      </c>
      <c r="B900" s="11" t="s">
        <v>91</v>
      </c>
      <c r="C900" s="8">
        <v>14</v>
      </c>
    </row>
    <row r="901" spans="1:3" x14ac:dyDescent="0.25">
      <c r="A901" s="12">
        <v>39889</v>
      </c>
      <c r="B901" s="13" t="s">
        <v>31</v>
      </c>
      <c r="C901" s="5">
        <v>24</v>
      </c>
    </row>
    <row r="902" spans="1:3" x14ac:dyDescent="0.25">
      <c r="A902" s="10">
        <v>39891</v>
      </c>
      <c r="B902" s="11" t="s">
        <v>25</v>
      </c>
      <c r="C902" s="8">
        <v>145</v>
      </c>
    </row>
    <row r="903" spans="1:3" x14ac:dyDescent="0.25">
      <c r="A903" s="12">
        <v>39891</v>
      </c>
      <c r="B903" s="13" t="s">
        <v>53</v>
      </c>
      <c r="C903" s="5">
        <v>393</v>
      </c>
    </row>
    <row r="904" spans="1:3" x14ac:dyDescent="0.25">
      <c r="A904" s="10">
        <v>39893</v>
      </c>
      <c r="B904" s="11" t="s">
        <v>31</v>
      </c>
      <c r="C904" s="8">
        <v>73</v>
      </c>
    </row>
    <row r="905" spans="1:3" x14ac:dyDescent="0.25">
      <c r="A905" s="12">
        <v>39893</v>
      </c>
      <c r="B905" s="13" t="s">
        <v>11</v>
      </c>
      <c r="C905" s="5">
        <v>136</v>
      </c>
    </row>
    <row r="906" spans="1:3" x14ac:dyDescent="0.25">
      <c r="A906" s="10">
        <v>39894</v>
      </c>
      <c r="B906" s="11" t="s">
        <v>48</v>
      </c>
      <c r="C906" s="8">
        <v>422</v>
      </c>
    </row>
    <row r="907" spans="1:3" x14ac:dyDescent="0.25">
      <c r="A907" s="12">
        <v>39895</v>
      </c>
      <c r="B907" s="13" t="s">
        <v>12</v>
      </c>
      <c r="C907" s="5">
        <v>187</v>
      </c>
    </row>
    <row r="908" spans="1:3" x14ac:dyDescent="0.25">
      <c r="A908" s="10">
        <v>39897</v>
      </c>
      <c r="B908" s="11" t="s">
        <v>21</v>
      </c>
      <c r="C908" s="8">
        <v>58</v>
      </c>
    </row>
    <row r="909" spans="1:3" x14ac:dyDescent="0.25">
      <c r="A909" s="12">
        <v>39898</v>
      </c>
      <c r="B909" s="13" t="s">
        <v>48</v>
      </c>
      <c r="C909" s="5">
        <v>436</v>
      </c>
    </row>
    <row r="910" spans="1:3" x14ac:dyDescent="0.25">
      <c r="A910" s="10">
        <v>39902</v>
      </c>
      <c r="B910" s="11" t="s">
        <v>17</v>
      </c>
      <c r="C910" s="8">
        <v>406</v>
      </c>
    </row>
    <row r="911" spans="1:3" x14ac:dyDescent="0.25">
      <c r="A911" s="12">
        <v>39904</v>
      </c>
      <c r="B911" s="13" t="s">
        <v>17</v>
      </c>
      <c r="C911" s="5">
        <v>108</v>
      </c>
    </row>
    <row r="912" spans="1:3" x14ac:dyDescent="0.25">
      <c r="A912" s="10">
        <v>39905</v>
      </c>
      <c r="B912" s="11" t="s">
        <v>145</v>
      </c>
      <c r="C912" s="8">
        <v>10</v>
      </c>
    </row>
    <row r="913" spans="1:3" x14ac:dyDescent="0.25">
      <c r="A913" s="12">
        <v>39906</v>
      </c>
      <c r="B913" s="13" t="s">
        <v>40</v>
      </c>
      <c r="C913" s="5">
        <v>153</v>
      </c>
    </row>
    <row r="914" spans="1:3" x14ac:dyDescent="0.25">
      <c r="A914" s="10">
        <v>39908</v>
      </c>
      <c r="B914" s="11" t="s">
        <v>188</v>
      </c>
      <c r="C914" s="8">
        <v>3</v>
      </c>
    </row>
    <row r="915" spans="1:3" x14ac:dyDescent="0.25">
      <c r="A915" s="12">
        <v>39909</v>
      </c>
      <c r="B915" s="13" t="s">
        <v>34</v>
      </c>
      <c r="C915" s="5">
        <v>109</v>
      </c>
    </row>
    <row r="916" spans="1:3" x14ac:dyDescent="0.25">
      <c r="A916" s="10">
        <v>39911</v>
      </c>
      <c r="B916" s="11" t="s">
        <v>89</v>
      </c>
      <c r="C916" s="8">
        <v>9</v>
      </c>
    </row>
    <row r="917" spans="1:3" x14ac:dyDescent="0.25">
      <c r="A917" s="12">
        <v>39911</v>
      </c>
      <c r="B917" s="13" t="s">
        <v>55</v>
      </c>
      <c r="C917" s="5">
        <v>112</v>
      </c>
    </row>
    <row r="918" spans="1:3" x14ac:dyDescent="0.25">
      <c r="A918" s="10">
        <v>39916</v>
      </c>
      <c r="B918" s="11" t="s">
        <v>22</v>
      </c>
      <c r="C918" s="8">
        <v>29</v>
      </c>
    </row>
    <row r="919" spans="1:3" x14ac:dyDescent="0.25">
      <c r="A919" s="12">
        <v>39916</v>
      </c>
      <c r="B919" s="13" t="s">
        <v>53</v>
      </c>
      <c r="C919" s="5">
        <v>310</v>
      </c>
    </row>
    <row r="920" spans="1:3" x14ac:dyDescent="0.25">
      <c r="A920" s="10">
        <v>39918</v>
      </c>
      <c r="B920" s="11" t="s">
        <v>58</v>
      </c>
      <c r="C920" s="8">
        <v>107</v>
      </c>
    </row>
    <row r="921" spans="1:3" x14ac:dyDescent="0.25">
      <c r="A921" s="12">
        <v>39921</v>
      </c>
      <c r="B921" s="13" t="s">
        <v>11</v>
      </c>
      <c r="C921" s="5">
        <v>26</v>
      </c>
    </row>
    <row r="922" spans="1:3" x14ac:dyDescent="0.25">
      <c r="A922" s="10">
        <v>39923</v>
      </c>
      <c r="B922" s="11" t="s">
        <v>34</v>
      </c>
      <c r="C922" s="8">
        <v>114</v>
      </c>
    </row>
    <row r="923" spans="1:3" x14ac:dyDescent="0.25">
      <c r="A923" s="12">
        <v>39924</v>
      </c>
      <c r="B923" s="13" t="s">
        <v>172</v>
      </c>
      <c r="C923" s="5">
        <v>4</v>
      </c>
    </row>
    <row r="924" spans="1:3" x14ac:dyDescent="0.25">
      <c r="A924" s="10">
        <v>39925</v>
      </c>
      <c r="B924" s="11" t="s">
        <v>189</v>
      </c>
      <c r="C924" s="8">
        <v>15</v>
      </c>
    </row>
    <row r="925" spans="1:3" x14ac:dyDescent="0.25">
      <c r="A925" s="12">
        <v>39929</v>
      </c>
      <c r="B925" s="13" t="s">
        <v>69</v>
      </c>
      <c r="C925" s="5">
        <v>144</v>
      </c>
    </row>
    <row r="926" spans="1:3" x14ac:dyDescent="0.25">
      <c r="A926" s="10">
        <v>39933</v>
      </c>
      <c r="B926" s="11" t="s">
        <v>8</v>
      </c>
      <c r="C926" s="8">
        <v>110</v>
      </c>
    </row>
    <row r="927" spans="1:3" x14ac:dyDescent="0.25">
      <c r="A927" s="12">
        <v>39933</v>
      </c>
      <c r="B927" s="13" t="s">
        <v>40</v>
      </c>
      <c r="C927" s="5">
        <v>105</v>
      </c>
    </row>
    <row r="928" spans="1:3" x14ac:dyDescent="0.25">
      <c r="A928" s="10">
        <v>39935</v>
      </c>
      <c r="B928" s="11" t="s">
        <v>55</v>
      </c>
      <c r="C928" s="8">
        <v>51</v>
      </c>
    </row>
    <row r="929" spans="1:3" x14ac:dyDescent="0.25">
      <c r="A929" s="12">
        <v>39937</v>
      </c>
      <c r="B929" s="13" t="s">
        <v>148</v>
      </c>
      <c r="C929" s="5">
        <v>1</v>
      </c>
    </row>
    <row r="930" spans="1:3" x14ac:dyDescent="0.25">
      <c r="A930" s="10">
        <v>39937</v>
      </c>
      <c r="B930" s="11" t="s">
        <v>155</v>
      </c>
      <c r="C930" s="8">
        <v>8</v>
      </c>
    </row>
    <row r="931" spans="1:3" x14ac:dyDescent="0.25">
      <c r="A931" s="12">
        <v>39939</v>
      </c>
      <c r="B931" s="13" t="s">
        <v>12</v>
      </c>
      <c r="C931" s="5">
        <v>128</v>
      </c>
    </row>
    <row r="932" spans="1:3" x14ac:dyDescent="0.25">
      <c r="A932" s="10">
        <v>39942</v>
      </c>
      <c r="B932" s="11" t="s">
        <v>90</v>
      </c>
      <c r="C932" s="8">
        <v>9</v>
      </c>
    </row>
    <row r="933" spans="1:3" x14ac:dyDescent="0.25">
      <c r="A933" s="12">
        <v>39948</v>
      </c>
      <c r="B933" s="13" t="s">
        <v>12</v>
      </c>
      <c r="C933" s="5">
        <v>291</v>
      </c>
    </row>
    <row r="934" spans="1:3" x14ac:dyDescent="0.25">
      <c r="A934" s="10">
        <v>39949</v>
      </c>
      <c r="B934" s="11" t="s">
        <v>17</v>
      </c>
      <c r="C934" s="8">
        <v>261</v>
      </c>
    </row>
    <row r="935" spans="1:3" x14ac:dyDescent="0.25">
      <c r="A935" s="12">
        <v>39951</v>
      </c>
      <c r="B935" s="13" t="s">
        <v>55</v>
      </c>
      <c r="C935" s="5">
        <v>192</v>
      </c>
    </row>
    <row r="936" spans="1:3" x14ac:dyDescent="0.25">
      <c r="A936" s="10">
        <v>39951</v>
      </c>
      <c r="B936" s="11" t="s">
        <v>10</v>
      </c>
      <c r="C936" s="8">
        <v>319</v>
      </c>
    </row>
    <row r="937" spans="1:3" x14ac:dyDescent="0.25">
      <c r="A937" s="12">
        <v>39953</v>
      </c>
      <c r="B937" s="13" t="s">
        <v>48</v>
      </c>
      <c r="C937" s="5">
        <v>393</v>
      </c>
    </row>
    <row r="938" spans="1:3" x14ac:dyDescent="0.25">
      <c r="A938" s="10">
        <v>39957</v>
      </c>
      <c r="B938" s="11" t="s">
        <v>190</v>
      </c>
      <c r="C938" s="8">
        <v>13</v>
      </c>
    </row>
    <row r="939" spans="1:3" x14ac:dyDescent="0.25">
      <c r="A939" s="12">
        <v>39958</v>
      </c>
      <c r="B939" s="13" t="s">
        <v>53</v>
      </c>
      <c r="C939" s="5">
        <v>380</v>
      </c>
    </row>
    <row r="940" spans="1:3" x14ac:dyDescent="0.25">
      <c r="A940" s="10">
        <v>39959</v>
      </c>
      <c r="B940" s="11" t="s">
        <v>40</v>
      </c>
      <c r="C940" s="8">
        <v>36</v>
      </c>
    </row>
    <row r="941" spans="1:3" x14ac:dyDescent="0.25">
      <c r="A941" s="12">
        <v>39962</v>
      </c>
      <c r="B941" s="13" t="s">
        <v>176</v>
      </c>
      <c r="C941" s="5">
        <v>179</v>
      </c>
    </row>
    <row r="942" spans="1:3" x14ac:dyDescent="0.25">
      <c r="A942" s="10">
        <v>39964</v>
      </c>
      <c r="B942" s="11" t="s">
        <v>31</v>
      </c>
      <c r="C942" s="8">
        <v>111</v>
      </c>
    </row>
    <row r="943" spans="1:3" x14ac:dyDescent="0.25">
      <c r="A943" s="12">
        <v>39965</v>
      </c>
      <c r="B943" s="13" t="s">
        <v>11</v>
      </c>
      <c r="C943" s="5">
        <v>36</v>
      </c>
    </row>
    <row r="944" spans="1:3" x14ac:dyDescent="0.25">
      <c r="A944" s="10">
        <v>39965</v>
      </c>
      <c r="B944" s="11" t="s">
        <v>13</v>
      </c>
      <c r="C944" s="8">
        <v>120</v>
      </c>
    </row>
    <row r="945" spans="1:3" x14ac:dyDescent="0.25">
      <c r="A945" s="12">
        <v>39969</v>
      </c>
      <c r="B945" s="13" t="s">
        <v>191</v>
      </c>
      <c r="C945" s="5">
        <v>11</v>
      </c>
    </row>
    <row r="946" spans="1:3" x14ac:dyDescent="0.25">
      <c r="A946" s="10">
        <v>39971</v>
      </c>
      <c r="B946" s="11" t="s">
        <v>129</v>
      </c>
      <c r="C946" s="8">
        <v>15</v>
      </c>
    </row>
    <row r="947" spans="1:3" x14ac:dyDescent="0.25">
      <c r="A947" s="12">
        <v>39971</v>
      </c>
      <c r="B947" s="13" t="s">
        <v>46</v>
      </c>
      <c r="C947" s="5">
        <v>4</v>
      </c>
    </row>
    <row r="948" spans="1:3" x14ac:dyDescent="0.25">
      <c r="A948" s="10">
        <v>39974</v>
      </c>
      <c r="B948" s="11" t="s">
        <v>118</v>
      </c>
      <c r="C948" s="8">
        <v>11</v>
      </c>
    </row>
    <row r="949" spans="1:3" x14ac:dyDescent="0.25">
      <c r="A949" s="12">
        <v>39977</v>
      </c>
      <c r="B949" s="13" t="s">
        <v>192</v>
      </c>
      <c r="C949" s="5">
        <v>9</v>
      </c>
    </row>
    <row r="950" spans="1:3" x14ac:dyDescent="0.25">
      <c r="A950" s="10">
        <v>39978</v>
      </c>
      <c r="B950" s="11" t="s">
        <v>53</v>
      </c>
      <c r="C950" s="8">
        <v>498</v>
      </c>
    </row>
    <row r="951" spans="1:3" x14ac:dyDescent="0.25">
      <c r="A951" s="12">
        <v>39980</v>
      </c>
      <c r="B951" s="13" t="s">
        <v>48</v>
      </c>
      <c r="C951" s="5">
        <v>350</v>
      </c>
    </row>
    <row r="952" spans="1:3" x14ac:dyDescent="0.25">
      <c r="A952" s="10">
        <v>39980</v>
      </c>
      <c r="B952" s="11" t="s">
        <v>11</v>
      </c>
      <c r="C952" s="8">
        <v>191</v>
      </c>
    </row>
    <row r="953" spans="1:3" x14ac:dyDescent="0.25">
      <c r="A953" s="12">
        <v>39980</v>
      </c>
      <c r="B953" s="13" t="s">
        <v>12</v>
      </c>
      <c r="C953" s="5">
        <v>402</v>
      </c>
    </row>
    <row r="954" spans="1:3" x14ac:dyDescent="0.25">
      <c r="A954" s="10">
        <v>39984</v>
      </c>
      <c r="B954" s="11" t="s">
        <v>72</v>
      </c>
      <c r="C954" s="8">
        <v>140</v>
      </c>
    </row>
    <row r="955" spans="1:3" x14ac:dyDescent="0.25">
      <c r="A955" s="12">
        <v>39985</v>
      </c>
      <c r="B955" s="13" t="s">
        <v>193</v>
      </c>
      <c r="C955" s="5">
        <v>3</v>
      </c>
    </row>
    <row r="956" spans="1:3" x14ac:dyDescent="0.25">
      <c r="A956" s="10">
        <v>39987</v>
      </c>
      <c r="B956" s="11" t="s">
        <v>55</v>
      </c>
      <c r="C956" s="8">
        <v>25</v>
      </c>
    </row>
    <row r="957" spans="1:3" x14ac:dyDescent="0.25">
      <c r="A957" s="12">
        <v>39992</v>
      </c>
      <c r="B957" s="13" t="s">
        <v>194</v>
      </c>
      <c r="C957" s="5">
        <v>7</v>
      </c>
    </row>
    <row r="958" spans="1:3" x14ac:dyDescent="0.25">
      <c r="A958" s="10">
        <v>39994</v>
      </c>
      <c r="B958" s="11" t="s">
        <v>195</v>
      </c>
      <c r="C958" s="8">
        <v>17</v>
      </c>
    </row>
    <row r="959" spans="1:3" x14ac:dyDescent="0.25">
      <c r="A959" s="12">
        <v>39994</v>
      </c>
      <c r="B959" s="13" t="s">
        <v>12</v>
      </c>
      <c r="C959" s="5">
        <v>479</v>
      </c>
    </row>
    <row r="960" spans="1:3" x14ac:dyDescent="0.25">
      <c r="A960" s="10">
        <v>39994</v>
      </c>
      <c r="B960" s="11" t="s">
        <v>196</v>
      </c>
      <c r="C960" s="8">
        <v>6</v>
      </c>
    </row>
    <row r="961" spans="1:3" x14ac:dyDescent="0.25">
      <c r="A961" s="12">
        <v>39994</v>
      </c>
      <c r="B961" s="13" t="s">
        <v>19</v>
      </c>
      <c r="C961" s="5">
        <v>10</v>
      </c>
    </row>
    <row r="962" spans="1:3" x14ac:dyDescent="0.25">
      <c r="A962" s="10">
        <v>39995</v>
      </c>
      <c r="B962" s="11" t="s">
        <v>32</v>
      </c>
      <c r="C962" s="8">
        <v>2</v>
      </c>
    </row>
    <row r="963" spans="1:3" x14ac:dyDescent="0.25">
      <c r="A963" s="12">
        <v>39997</v>
      </c>
      <c r="B963" s="13" t="s">
        <v>197</v>
      </c>
      <c r="C963" s="5">
        <v>13</v>
      </c>
    </row>
    <row r="964" spans="1:3" x14ac:dyDescent="0.25">
      <c r="A964" s="10">
        <v>40000</v>
      </c>
      <c r="B964" s="11" t="s">
        <v>186</v>
      </c>
      <c r="C964" s="8">
        <v>12</v>
      </c>
    </row>
    <row r="965" spans="1:3" x14ac:dyDescent="0.25">
      <c r="A965" s="12">
        <v>40000</v>
      </c>
      <c r="B965" s="13" t="s">
        <v>8</v>
      </c>
      <c r="C965" s="5">
        <v>191</v>
      </c>
    </row>
    <row r="966" spans="1:3" x14ac:dyDescent="0.25">
      <c r="A966" s="10">
        <v>40000</v>
      </c>
      <c r="B966" s="11" t="s">
        <v>13</v>
      </c>
      <c r="C966" s="8">
        <v>123</v>
      </c>
    </row>
    <row r="967" spans="1:3" x14ac:dyDescent="0.25">
      <c r="A967" s="12">
        <v>40001</v>
      </c>
      <c r="B967" s="13" t="s">
        <v>21</v>
      </c>
      <c r="C967" s="5">
        <v>66</v>
      </c>
    </row>
    <row r="968" spans="1:3" x14ac:dyDescent="0.25">
      <c r="A968" s="10">
        <v>40002</v>
      </c>
      <c r="B968" s="11" t="s">
        <v>64</v>
      </c>
      <c r="C968" s="8">
        <v>132</v>
      </c>
    </row>
    <row r="969" spans="1:3" x14ac:dyDescent="0.25">
      <c r="A969" s="12">
        <v>40006</v>
      </c>
      <c r="B969" s="13" t="s">
        <v>198</v>
      </c>
      <c r="C969" s="5">
        <v>9</v>
      </c>
    </row>
    <row r="970" spans="1:3" x14ac:dyDescent="0.25">
      <c r="A970" s="10">
        <v>40006</v>
      </c>
      <c r="B970" s="11" t="s">
        <v>81</v>
      </c>
      <c r="C970" s="8">
        <v>111</v>
      </c>
    </row>
    <row r="971" spans="1:3" x14ac:dyDescent="0.25">
      <c r="A971" s="12">
        <v>40007</v>
      </c>
      <c r="B971" s="13" t="s">
        <v>22</v>
      </c>
      <c r="C971" s="5">
        <v>163</v>
      </c>
    </row>
    <row r="972" spans="1:3" x14ac:dyDescent="0.25">
      <c r="A972" s="10">
        <v>40007</v>
      </c>
      <c r="B972" s="11" t="s">
        <v>158</v>
      </c>
      <c r="C972" s="8">
        <v>4</v>
      </c>
    </row>
    <row r="973" spans="1:3" x14ac:dyDescent="0.25">
      <c r="A973" s="12">
        <v>40009</v>
      </c>
      <c r="B973" s="13" t="s">
        <v>148</v>
      </c>
      <c r="C973" s="5">
        <v>10</v>
      </c>
    </row>
    <row r="974" spans="1:3" x14ac:dyDescent="0.25">
      <c r="A974" s="10">
        <v>40010</v>
      </c>
      <c r="B974" s="11" t="s">
        <v>12</v>
      </c>
      <c r="C974" s="8">
        <v>457</v>
      </c>
    </row>
    <row r="975" spans="1:3" x14ac:dyDescent="0.25">
      <c r="A975" s="12">
        <v>40012</v>
      </c>
      <c r="B975" s="13" t="s">
        <v>53</v>
      </c>
      <c r="C975" s="5">
        <v>260</v>
      </c>
    </row>
    <row r="976" spans="1:3" x14ac:dyDescent="0.25">
      <c r="A976" s="10">
        <v>40013</v>
      </c>
      <c r="B976" s="11" t="s">
        <v>123</v>
      </c>
      <c r="C976" s="8">
        <v>181</v>
      </c>
    </row>
    <row r="977" spans="1:3" x14ac:dyDescent="0.25">
      <c r="A977" s="12">
        <v>40014</v>
      </c>
      <c r="B977" s="13" t="s">
        <v>53</v>
      </c>
      <c r="C977" s="5">
        <v>144</v>
      </c>
    </row>
    <row r="978" spans="1:3" x14ac:dyDescent="0.25">
      <c r="A978" s="10">
        <v>40015</v>
      </c>
      <c r="B978" s="11" t="s">
        <v>25</v>
      </c>
      <c r="C978" s="8">
        <v>246</v>
      </c>
    </row>
    <row r="979" spans="1:3" x14ac:dyDescent="0.25">
      <c r="A979" s="12">
        <v>40017</v>
      </c>
      <c r="B979" s="13" t="s">
        <v>199</v>
      </c>
      <c r="C979" s="5">
        <v>10</v>
      </c>
    </row>
    <row r="980" spans="1:3" x14ac:dyDescent="0.25">
      <c r="A980" s="10">
        <v>40019</v>
      </c>
      <c r="B980" s="11" t="s">
        <v>29</v>
      </c>
      <c r="C980" s="8">
        <v>148</v>
      </c>
    </row>
    <row r="981" spans="1:3" x14ac:dyDescent="0.25">
      <c r="A981" s="12">
        <v>40021</v>
      </c>
      <c r="B981" s="13" t="s">
        <v>38</v>
      </c>
      <c r="C981" s="5">
        <v>24</v>
      </c>
    </row>
    <row r="982" spans="1:3" x14ac:dyDescent="0.25">
      <c r="A982" s="10">
        <v>40024</v>
      </c>
      <c r="B982" s="11" t="s">
        <v>28</v>
      </c>
      <c r="C982" s="8">
        <v>66</v>
      </c>
    </row>
    <row r="983" spans="1:3" x14ac:dyDescent="0.25">
      <c r="A983" s="12">
        <v>40027</v>
      </c>
      <c r="B983" s="13" t="s">
        <v>48</v>
      </c>
      <c r="C983" s="5">
        <v>333</v>
      </c>
    </row>
    <row r="984" spans="1:3" x14ac:dyDescent="0.25">
      <c r="A984" s="10">
        <v>40027</v>
      </c>
      <c r="B984" s="11" t="s">
        <v>40</v>
      </c>
      <c r="C984" s="8">
        <v>194</v>
      </c>
    </row>
    <row r="985" spans="1:3" x14ac:dyDescent="0.25">
      <c r="A985" s="12">
        <v>40031</v>
      </c>
      <c r="B985" s="13" t="s">
        <v>21</v>
      </c>
      <c r="C985" s="5">
        <v>154</v>
      </c>
    </row>
    <row r="986" spans="1:3" x14ac:dyDescent="0.25">
      <c r="A986" s="10">
        <v>40031</v>
      </c>
      <c r="B986" s="11" t="s">
        <v>58</v>
      </c>
      <c r="C986" s="8">
        <v>100</v>
      </c>
    </row>
    <row r="987" spans="1:3" x14ac:dyDescent="0.25">
      <c r="A987" s="12">
        <v>40031</v>
      </c>
      <c r="B987" s="13" t="s">
        <v>4</v>
      </c>
      <c r="C987" s="5">
        <v>18</v>
      </c>
    </row>
    <row r="988" spans="1:3" x14ac:dyDescent="0.25">
      <c r="A988" s="10">
        <v>40031</v>
      </c>
      <c r="B988" s="11" t="s">
        <v>173</v>
      </c>
      <c r="C988" s="8">
        <v>20</v>
      </c>
    </row>
    <row r="989" spans="1:3" x14ac:dyDescent="0.25">
      <c r="A989" s="12">
        <v>40033</v>
      </c>
      <c r="B989" s="13" t="s">
        <v>58</v>
      </c>
      <c r="C989" s="5">
        <v>200</v>
      </c>
    </row>
    <row r="990" spans="1:3" x14ac:dyDescent="0.25">
      <c r="A990" s="10">
        <v>40034</v>
      </c>
      <c r="B990" s="11" t="s">
        <v>21</v>
      </c>
      <c r="C990" s="8">
        <v>48</v>
      </c>
    </row>
    <row r="991" spans="1:3" x14ac:dyDescent="0.25">
      <c r="A991" s="12">
        <v>40034</v>
      </c>
      <c r="B991" s="13" t="s">
        <v>64</v>
      </c>
      <c r="C991" s="5">
        <v>68</v>
      </c>
    </row>
    <row r="992" spans="1:3" x14ac:dyDescent="0.25">
      <c r="A992" s="10">
        <v>40035</v>
      </c>
      <c r="B992" s="11" t="s">
        <v>177</v>
      </c>
      <c r="C992" s="8">
        <v>9</v>
      </c>
    </row>
    <row r="993" spans="1:3" x14ac:dyDescent="0.25">
      <c r="A993" s="12">
        <v>40039</v>
      </c>
      <c r="B993" s="13" t="s">
        <v>53</v>
      </c>
      <c r="C993" s="5">
        <v>493</v>
      </c>
    </row>
    <row r="994" spans="1:3" x14ac:dyDescent="0.25">
      <c r="A994" s="10">
        <v>40039</v>
      </c>
      <c r="B994" s="11" t="s">
        <v>17</v>
      </c>
      <c r="C994" s="8">
        <v>340</v>
      </c>
    </row>
    <row r="995" spans="1:3" x14ac:dyDescent="0.25">
      <c r="A995" s="12">
        <v>40041</v>
      </c>
      <c r="B995" s="13" t="s">
        <v>177</v>
      </c>
      <c r="C995" s="5">
        <v>2</v>
      </c>
    </row>
    <row r="996" spans="1:3" x14ac:dyDescent="0.25">
      <c r="A996" s="10">
        <v>40044</v>
      </c>
      <c r="B996" s="11" t="s">
        <v>31</v>
      </c>
      <c r="C996" s="8">
        <v>62</v>
      </c>
    </row>
    <row r="997" spans="1:3" x14ac:dyDescent="0.25">
      <c r="A997" s="12">
        <v>40044</v>
      </c>
      <c r="B997" s="13" t="s">
        <v>25</v>
      </c>
      <c r="C997" s="5">
        <v>164</v>
      </c>
    </row>
    <row r="998" spans="1:3" x14ac:dyDescent="0.25">
      <c r="A998" s="10">
        <v>40045</v>
      </c>
      <c r="B998" s="11" t="s">
        <v>31</v>
      </c>
      <c r="C998" s="8">
        <v>170</v>
      </c>
    </row>
    <row r="999" spans="1:3" x14ac:dyDescent="0.25">
      <c r="A999" s="12">
        <v>40047</v>
      </c>
      <c r="B999" s="13" t="s">
        <v>74</v>
      </c>
      <c r="C999" s="5">
        <v>164</v>
      </c>
    </row>
    <row r="1000" spans="1:3" x14ac:dyDescent="0.25">
      <c r="A1000" s="10">
        <v>40049</v>
      </c>
      <c r="B1000" s="11" t="s">
        <v>9</v>
      </c>
      <c r="C1000" s="8">
        <v>70</v>
      </c>
    </row>
    <row r="1001" spans="1:3" x14ac:dyDescent="0.25">
      <c r="A1001" s="12">
        <v>40056</v>
      </c>
      <c r="B1001" s="13" t="s">
        <v>53</v>
      </c>
      <c r="C1001" s="5">
        <v>133</v>
      </c>
    </row>
    <row r="1002" spans="1:3" x14ac:dyDescent="0.25">
      <c r="A1002" s="10">
        <v>40057</v>
      </c>
      <c r="B1002" s="11" t="s">
        <v>200</v>
      </c>
      <c r="C1002" s="8">
        <v>20</v>
      </c>
    </row>
    <row r="1003" spans="1:3" x14ac:dyDescent="0.25">
      <c r="A1003" s="12">
        <v>40059</v>
      </c>
      <c r="B1003" s="13" t="s">
        <v>201</v>
      </c>
      <c r="C1003" s="5">
        <v>15</v>
      </c>
    </row>
    <row r="1004" spans="1:3" x14ac:dyDescent="0.25">
      <c r="A1004" s="10">
        <v>40060</v>
      </c>
      <c r="B1004" s="11" t="s">
        <v>202</v>
      </c>
      <c r="C1004" s="8">
        <v>15</v>
      </c>
    </row>
    <row r="1005" spans="1:3" x14ac:dyDescent="0.25">
      <c r="A1005" s="12">
        <v>40061</v>
      </c>
      <c r="B1005" s="13" t="s">
        <v>61</v>
      </c>
      <c r="C1005" s="5">
        <v>105</v>
      </c>
    </row>
    <row r="1006" spans="1:3" x14ac:dyDescent="0.25">
      <c r="A1006" s="10">
        <v>40065</v>
      </c>
      <c r="B1006" s="11" t="s">
        <v>34</v>
      </c>
      <c r="C1006" s="8">
        <v>192</v>
      </c>
    </row>
    <row r="1007" spans="1:3" x14ac:dyDescent="0.25">
      <c r="A1007" s="12">
        <v>40065</v>
      </c>
      <c r="B1007" s="13" t="s">
        <v>83</v>
      </c>
      <c r="C1007" s="5">
        <v>142</v>
      </c>
    </row>
    <row r="1008" spans="1:3" x14ac:dyDescent="0.25">
      <c r="A1008" s="10">
        <v>40066</v>
      </c>
      <c r="B1008" s="11" t="s">
        <v>109</v>
      </c>
      <c r="C1008" s="8">
        <v>3</v>
      </c>
    </row>
    <row r="1009" spans="1:3" x14ac:dyDescent="0.25">
      <c r="A1009" s="12">
        <v>40066</v>
      </c>
      <c r="B1009" s="13" t="s">
        <v>20</v>
      </c>
      <c r="C1009" s="5">
        <v>219</v>
      </c>
    </row>
    <row r="1010" spans="1:3" x14ac:dyDescent="0.25">
      <c r="A1010" s="10">
        <v>40070</v>
      </c>
      <c r="B1010" s="11" t="s">
        <v>33</v>
      </c>
      <c r="C1010" s="8">
        <v>137</v>
      </c>
    </row>
    <row r="1011" spans="1:3" x14ac:dyDescent="0.25">
      <c r="A1011" s="12">
        <v>40071</v>
      </c>
      <c r="B1011" s="13" t="s">
        <v>23</v>
      </c>
      <c r="C1011" s="5">
        <v>108</v>
      </c>
    </row>
    <row r="1012" spans="1:3" x14ac:dyDescent="0.25">
      <c r="A1012" s="10">
        <v>40072</v>
      </c>
      <c r="B1012" s="11" t="s">
        <v>105</v>
      </c>
      <c r="C1012" s="8">
        <v>395</v>
      </c>
    </row>
    <row r="1013" spans="1:3" x14ac:dyDescent="0.25">
      <c r="A1013" s="12">
        <v>40073</v>
      </c>
      <c r="B1013" s="13" t="s">
        <v>203</v>
      </c>
      <c r="C1013" s="5">
        <v>3</v>
      </c>
    </row>
    <row r="1014" spans="1:3" x14ac:dyDescent="0.25">
      <c r="A1014" s="10">
        <v>40075</v>
      </c>
      <c r="B1014" s="11" t="s">
        <v>9</v>
      </c>
      <c r="C1014" s="8">
        <v>73</v>
      </c>
    </row>
    <row r="1015" spans="1:3" x14ac:dyDescent="0.25">
      <c r="A1015" s="12">
        <v>40075</v>
      </c>
      <c r="B1015" s="13" t="s">
        <v>48</v>
      </c>
      <c r="C1015" s="5">
        <v>209</v>
      </c>
    </row>
    <row r="1016" spans="1:3" x14ac:dyDescent="0.25">
      <c r="A1016" s="10">
        <v>40077</v>
      </c>
      <c r="B1016" s="11" t="s">
        <v>40</v>
      </c>
      <c r="C1016" s="8">
        <v>41</v>
      </c>
    </row>
    <row r="1017" spans="1:3" x14ac:dyDescent="0.25">
      <c r="A1017" s="12">
        <v>40083</v>
      </c>
      <c r="B1017" s="13" t="s">
        <v>20</v>
      </c>
      <c r="C1017" s="5">
        <v>488</v>
      </c>
    </row>
    <row r="1018" spans="1:3" x14ac:dyDescent="0.25">
      <c r="A1018" s="10">
        <v>40084</v>
      </c>
      <c r="B1018" s="11" t="s">
        <v>100</v>
      </c>
      <c r="C1018" s="8">
        <v>5</v>
      </c>
    </row>
    <row r="1019" spans="1:3" x14ac:dyDescent="0.25">
      <c r="A1019" s="12">
        <v>40084</v>
      </c>
      <c r="B1019" s="13" t="s">
        <v>72</v>
      </c>
      <c r="C1019" s="5">
        <v>97</v>
      </c>
    </row>
    <row r="1020" spans="1:3" x14ac:dyDescent="0.25">
      <c r="A1020" s="10">
        <v>40085</v>
      </c>
      <c r="B1020" s="11" t="s">
        <v>11</v>
      </c>
      <c r="C1020" s="8">
        <v>58</v>
      </c>
    </row>
    <row r="1021" spans="1:3" x14ac:dyDescent="0.25">
      <c r="A1021" s="12">
        <v>40085</v>
      </c>
      <c r="B1021" s="13" t="s">
        <v>58</v>
      </c>
      <c r="C1021" s="5">
        <v>179</v>
      </c>
    </row>
    <row r="1022" spans="1:3" x14ac:dyDescent="0.25">
      <c r="A1022" s="10">
        <v>40087</v>
      </c>
      <c r="B1022" s="11" t="s">
        <v>41</v>
      </c>
      <c r="C1022" s="8">
        <v>18</v>
      </c>
    </row>
    <row r="1023" spans="1:3" x14ac:dyDescent="0.25">
      <c r="A1023" s="12">
        <v>40088</v>
      </c>
      <c r="B1023" s="13" t="s">
        <v>54</v>
      </c>
      <c r="C1023" s="5">
        <v>4</v>
      </c>
    </row>
    <row r="1024" spans="1:3" x14ac:dyDescent="0.25">
      <c r="A1024" s="10">
        <v>40088</v>
      </c>
      <c r="B1024" s="11" t="s">
        <v>36</v>
      </c>
      <c r="C1024" s="8">
        <v>1</v>
      </c>
    </row>
    <row r="1025" spans="1:3" x14ac:dyDescent="0.25">
      <c r="A1025" s="12">
        <v>40089</v>
      </c>
      <c r="B1025" s="13" t="s">
        <v>34</v>
      </c>
      <c r="C1025" s="5">
        <v>86</v>
      </c>
    </row>
    <row r="1026" spans="1:3" x14ac:dyDescent="0.25">
      <c r="A1026" s="10">
        <v>40090</v>
      </c>
      <c r="B1026" s="11" t="s">
        <v>17</v>
      </c>
      <c r="C1026" s="8">
        <v>290</v>
      </c>
    </row>
    <row r="1027" spans="1:3" x14ac:dyDescent="0.25">
      <c r="A1027" s="12">
        <v>40092</v>
      </c>
      <c r="B1027" s="13" t="s">
        <v>187</v>
      </c>
      <c r="C1027" s="5">
        <v>14</v>
      </c>
    </row>
    <row r="1028" spans="1:3" x14ac:dyDescent="0.25">
      <c r="A1028" s="10">
        <v>40094</v>
      </c>
      <c r="B1028" s="11" t="s">
        <v>42</v>
      </c>
      <c r="C1028" s="8">
        <v>120</v>
      </c>
    </row>
    <row r="1029" spans="1:3" x14ac:dyDescent="0.25">
      <c r="A1029" s="12">
        <v>40094</v>
      </c>
      <c r="B1029" s="13" t="s">
        <v>126</v>
      </c>
      <c r="C1029" s="5">
        <v>28</v>
      </c>
    </row>
    <row r="1030" spans="1:3" x14ac:dyDescent="0.25">
      <c r="A1030" s="10">
        <v>40095</v>
      </c>
      <c r="B1030" s="11" t="s">
        <v>12</v>
      </c>
      <c r="C1030" s="8">
        <v>213</v>
      </c>
    </row>
    <row r="1031" spans="1:3" x14ac:dyDescent="0.25">
      <c r="A1031" s="12">
        <v>40101</v>
      </c>
      <c r="B1031" s="13" t="s">
        <v>111</v>
      </c>
      <c r="C1031" s="5">
        <v>10</v>
      </c>
    </row>
    <row r="1032" spans="1:3" x14ac:dyDescent="0.25">
      <c r="A1032" s="10">
        <v>40102</v>
      </c>
      <c r="B1032" s="11" t="s">
        <v>72</v>
      </c>
      <c r="C1032" s="8">
        <v>53</v>
      </c>
    </row>
    <row r="1033" spans="1:3" x14ac:dyDescent="0.25">
      <c r="A1033" s="12">
        <v>40103</v>
      </c>
      <c r="B1033" s="13" t="s">
        <v>33</v>
      </c>
      <c r="C1033" s="5">
        <v>178</v>
      </c>
    </row>
    <row r="1034" spans="1:3" x14ac:dyDescent="0.25">
      <c r="A1034" s="10">
        <v>40103</v>
      </c>
      <c r="B1034" s="11" t="s">
        <v>77</v>
      </c>
      <c r="C1034" s="8">
        <v>6</v>
      </c>
    </row>
    <row r="1035" spans="1:3" x14ac:dyDescent="0.25">
      <c r="A1035" s="12">
        <v>40107</v>
      </c>
      <c r="B1035" s="13" t="s">
        <v>12</v>
      </c>
      <c r="C1035" s="5">
        <v>118</v>
      </c>
    </row>
    <row r="1036" spans="1:3" x14ac:dyDescent="0.25">
      <c r="A1036" s="10">
        <v>40107</v>
      </c>
      <c r="B1036" s="11" t="s">
        <v>73</v>
      </c>
      <c r="C1036" s="8">
        <v>5</v>
      </c>
    </row>
    <row r="1037" spans="1:3" x14ac:dyDescent="0.25">
      <c r="A1037" s="12">
        <v>40108</v>
      </c>
      <c r="B1037" s="13" t="s">
        <v>21</v>
      </c>
      <c r="C1037" s="5">
        <v>89</v>
      </c>
    </row>
    <row r="1038" spans="1:3" x14ac:dyDescent="0.25">
      <c r="A1038" s="10">
        <v>40113</v>
      </c>
      <c r="B1038" s="11" t="s">
        <v>38</v>
      </c>
      <c r="C1038" s="8">
        <v>22</v>
      </c>
    </row>
    <row r="1039" spans="1:3" x14ac:dyDescent="0.25">
      <c r="A1039" s="12">
        <v>40114</v>
      </c>
      <c r="B1039" s="13" t="s">
        <v>21</v>
      </c>
      <c r="C1039" s="5">
        <v>199</v>
      </c>
    </row>
    <row r="1040" spans="1:3" x14ac:dyDescent="0.25">
      <c r="A1040" s="10">
        <v>40120</v>
      </c>
      <c r="B1040" s="11" t="s">
        <v>112</v>
      </c>
      <c r="C1040" s="8">
        <v>8</v>
      </c>
    </row>
    <row r="1041" spans="1:3" x14ac:dyDescent="0.25">
      <c r="A1041" s="12">
        <v>40120</v>
      </c>
      <c r="B1041" s="13" t="s">
        <v>21</v>
      </c>
      <c r="C1041" s="5">
        <v>198</v>
      </c>
    </row>
    <row r="1042" spans="1:3" x14ac:dyDescent="0.25">
      <c r="A1042" s="10">
        <v>40121</v>
      </c>
      <c r="B1042" s="11" t="s">
        <v>98</v>
      </c>
      <c r="C1042" s="8">
        <v>6</v>
      </c>
    </row>
    <row r="1043" spans="1:3" x14ac:dyDescent="0.25">
      <c r="A1043" s="12">
        <v>40121</v>
      </c>
      <c r="B1043" s="13" t="s">
        <v>26</v>
      </c>
      <c r="C1043" s="5">
        <v>68</v>
      </c>
    </row>
    <row r="1044" spans="1:3" x14ac:dyDescent="0.25">
      <c r="A1044" s="10">
        <v>40121</v>
      </c>
      <c r="B1044" s="11" t="s">
        <v>105</v>
      </c>
      <c r="C1044" s="8">
        <v>200</v>
      </c>
    </row>
    <row r="1045" spans="1:3" x14ac:dyDescent="0.25">
      <c r="A1045" s="12">
        <v>40122</v>
      </c>
      <c r="B1045" s="13" t="s">
        <v>8</v>
      </c>
      <c r="C1045" s="5">
        <v>426</v>
      </c>
    </row>
    <row r="1046" spans="1:3" x14ac:dyDescent="0.25">
      <c r="A1046" s="10">
        <v>40122</v>
      </c>
      <c r="B1046" s="11" t="s">
        <v>81</v>
      </c>
      <c r="C1046" s="8">
        <v>142</v>
      </c>
    </row>
    <row r="1047" spans="1:3" x14ac:dyDescent="0.25">
      <c r="A1047" s="12">
        <v>40122</v>
      </c>
      <c r="B1047" s="13" t="s">
        <v>10</v>
      </c>
      <c r="C1047" s="5">
        <v>298</v>
      </c>
    </row>
    <row r="1048" spans="1:3" x14ac:dyDescent="0.25">
      <c r="A1048" s="10">
        <v>40124</v>
      </c>
      <c r="B1048" s="11" t="s">
        <v>20</v>
      </c>
      <c r="C1048" s="8">
        <v>224</v>
      </c>
    </row>
    <row r="1049" spans="1:3" x14ac:dyDescent="0.25">
      <c r="A1049" s="12">
        <v>40126</v>
      </c>
      <c r="B1049" s="13" t="s">
        <v>8</v>
      </c>
      <c r="C1049" s="5">
        <v>133</v>
      </c>
    </row>
    <row r="1050" spans="1:3" x14ac:dyDescent="0.25">
      <c r="A1050" s="10">
        <v>40128</v>
      </c>
      <c r="B1050" s="11" t="s">
        <v>48</v>
      </c>
      <c r="C1050" s="8">
        <v>326</v>
      </c>
    </row>
    <row r="1051" spans="1:3" x14ac:dyDescent="0.25">
      <c r="A1051" s="12">
        <v>40128</v>
      </c>
      <c r="B1051" s="13" t="s">
        <v>123</v>
      </c>
      <c r="C1051" s="5">
        <v>102</v>
      </c>
    </row>
    <row r="1052" spans="1:3" x14ac:dyDescent="0.25">
      <c r="A1052" s="10">
        <v>40129</v>
      </c>
      <c r="B1052" s="11" t="s">
        <v>10</v>
      </c>
      <c r="C1052" s="8">
        <v>332</v>
      </c>
    </row>
    <row r="1053" spans="1:3" x14ac:dyDescent="0.25">
      <c r="A1053" s="12">
        <v>40130</v>
      </c>
      <c r="B1053" s="13" t="s">
        <v>22</v>
      </c>
      <c r="C1053" s="5">
        <v>95</v>
      </c>
    </row>
    <row r="1054" spans="1:3" x14ac:dyDescent="0.25">
      <c r="A1054" s="10">
        <v>40134</v>
      </c>
      <c r="B1054" s="11" t="s">
        <v>139</v>
      </c>
      <c r="C1054" s="8">
        <v>7</v>
      </c>
    </row>
    <row r="1055" spans="1:3" x14ac:dyDescent="0.25">
      <c r="A1055" s="12">
        <v>40134</v>
      </c>
      <c r="B1055" s="13" t="s">
        <v>17</v>
      </c>
      <c r="C1055" s="5">
        <v>276</v>
      </c>
    </row>
    <row r="1056" spans="1:3" x14ac:dyDescent="0.25">
      <c r="A1056" s="10">
        <v>40134</v>
      </c>
      <c r="B1056" s="11" t="s">
        <v>142</v>
      </c>
      <c r="C1056" s="8">
        <v>6</v>
      </c>
    </row>
    <row r="1057" spans="1:3" x14ac:dyDescent="0.25">
      <c r="A1057" s="12">
        <v>40136</v>
      </c>
      <c r="B1057" s="13" t="s">
        <v>48</v>
      </c>
      <c r="C1057" s="5">
        <v>232</v>
      </c>
    </row>
    <row r="1058" spans="1:3" x14ac:dyDescent="0.25">
      <c r="A1058" s="10">
        <v>40136</v>
      </c>
      <c r="B1058" s="11" t="s">
        <v>69</v>
      </c>
      <c r="C1058" s="8">
        <v>162</v>
      </c>
    </row>
    <row r="1059" spans="1:3" x14ac:dyDescent="0.25">
      <c r="A1059" s="12">
        <v>40139</v>
      </c>
      <c r="B1059" s="13" t="s">
        <v>13</v>
      </c>
      <c r="C1059" s="5">
        <v>66</v>
      </c>
    </row>
    <row r="1060" spans="1:3" x14ac:dyDescent="0.25">
      <c r="A1060" s="10">
        <v>40139</v>
      </c>
      <c r="B1060" s="11" t="s">
        <v>160</v>
      </c>
      <c r="C1060" s="8">
        <v>2</v>
      </c>
    </row>
    <row r="1061" spans="1:3" x14ac:dyDescent="0.25">
      <c r="A1061" s="12">
        <v>40139</v>
      </c>
      <c r="B1061" s="13" t="s">
        <v>15</v>
      </c>
      <c r="C1061" s="5">
        <v>152</v>
      </c>
    </row>
    <row r="1062" spans="1:3" x14ac:dyDescent="0.25">
      <c r="A1062" s="10">
        <v>40139</v>
      </c>
      <c r="B1062" s="11" t="s">
        <v>204</v>
      </c>
      <c r="C1062" s="8">
        <v>2</v>
      </c>
    </row>
    <row r="1063" spans="1:3" x14ac:dyDescent="0.25">
      <c r="A1063" s="12">
        <v>40142</v>
      </c>
      <c r="B1063" s="13" t="s">
        <v>23</v>
      </c>
      <c r="C1063" s="5">
        <v>115</v>
      </c>
    </row>
    <row r="1064" spans="1:3" x14ac:dyDescent="0.25">
      <c r="A1064" s="10">
        <v>40142</v>
      </c>
      <c r="B1064" s="11" t="s">
        <v>40</v>
      </c>
      <c r="C1064" s="8">
        <v>29</v>
      </c>
    </row>
    <row r="1065" spans="1:3" x14ac:dyDescent="0.25">
      <c r="A1065" s="12">
        <v>40142</v>
      </c>
      <c r="B1065" s="13" t="s">
        <v>38</v>
      </c>
      <c r="C1065" s="5">
        <v>91</v>
      </c>
    </row>
    <row r="1066" spans="1:3" x14ac:dyDescent="0.25">
      <c r="A1066" s="10">
        <v>40144</v>
      </c>
      <c r="B1066" s="11" t="s">
        <v>22</v>
      </c>
      <c r="C1066" s="8">
        <v>125</v>
      </c>
    </row>
    <row r="1067" spans="1:3" x14ac:dyDescent="0.25">
      <c r="A1067" s="12">
        <v>40146</v>
      </c>
      <c r="B1067" s="13" t="s">
        <v>64</v>
      </c>
      <c r="C1067" s="5">
        <v>40</v>
      </c>
    </row>
    <row r="1068" spans="1:3" x14ac:dyDescent="0.25">
      <c r="A1068" s="10">
        <v>40146</v>
      </c>
      <c r="B1068" s="11" t="s">
        <v>12</v>
      </c>
      <c r="C1068" s="8">
        <v>279</v>
      </c>
    </row>
    <row r="1069" spans="1:3" x14ac:dyDescent="0.25">
      <c r="A1069" s="12">
        <v>40147</v>
      </c>
      <c r="B1069" s="13" t="s">
        <v>14</v>
      </c>
      <c r="C1069" s="5">
        <v>8</v>
      </c>
    </row>
    <row r="1070" spans="1:3" x14ac:dyDescent="0.25">
      <c r="A1070" s="10">
        <v>40151</v>
      </c>
      <c r="B1070" s="11" t="s">
        <v>74</v>
      </c>
      <c r="C1070" s="8">
        <v>194</v>
      </c>
    </row>
    <row r="1071" spans="1:3" x14ac:dyDescent="0.25">
      <c r="A1071" s="12">
        <v>40152</v>
      </c>
      <c r="B1071" s="13" t="s">
        <v>9</v>
      </c>
      <c r="C1071" s="5">
        <v>168</v>
      </c>
    </row>
    <row r="1072" spans="1:3" x14ac:dyDescent="0.25">
      <c r="A1072" s="10">
        <v>40153</v>
      </c>
      <c r="B1072" s="11" t="s">
        <v>17</v>
      </c>
      <c r="C1072" s="8">
        <v>211</v>
      </c>
    </row>
    <row r="1073" spans="1:3" x14ac:dyDescent="0.25">
      <c r="A1073" s="12">
        <v>40153</v>
      </c>
      <c r="B1073" s="13" t="s">
        <v>158</v>
      </c>
      <c r="C1073" s="5">
        <v>19</v>
      </c>
    </row>
    <row r="1074" spans="1:3" x14ac:dyDescent="0.25">
      <c r="A1074" s="10">
        <v>40155</v>
      </c>
      <c r="B1074" s="11" t="s">
        <v>156</v>
      </c>
      <c r="C1074" s="8">
        <v>16</v>
      </c>
    </row>
    <row r="1075" spans="1:3" x14ac:dyDescent="0.25">
      <c r="A1075" s="12">
        <v>40158</v>
      </c>
      <c r="B1075" s="13" t="s">
        <v>30</v>
      </c>
      <c r="C1075" s="5">
        <v>18</v>
      </c>
    </row>
    <row r="1076" spans="1:3" x14ac:dyDescent="0.25">
      <c r="A1076" s="10">
        <v>40158</v>
      </c>
      <c r="B1076" s="11" t="s">
        <v>10</v>
      </c>
      <c r="C1076" s="8">
        <v>399</v>
      </c>
    </row>
    <row r="1077" spans="1:3" x14ac:dyDescent="0.25">
      <c r="A1077" s="12">
        <v>40160</v>
      </c>
      <c r="B1077" s="13" t="s">
        <v>205</v>
      </c>
      <c r="C1077" s="5">
        <v>11</v>
      </c>
    </row>
    <row r="1078" spans="1:3" x14ac:dyDescent="0.25">
      <c r="A1078" s="10">
        <v>40164</v>
      </c>
      <c r="B1078" s="11" t="s">
        <v>26</v>
      </c>
      <c r="C1078" s="8">
        <v>131</v>
      </c>
    </row>
    <row r="1079" spans="1:3" x14ac:dyDescent="0.25">
      <c r="A1079" s="12">
        <v>40165</v>
      </c>
      <c r="B1079" s="13" t="s">
        <v>42</v>
      </c>
      <c r="C1079" s="5">
        <v>67</v>
      </c>
    </row>
    <row r="1080" spans="1:3" x14ac:dyDescent="0.25">
      <c r="A1080" s="10">
        <v>40166</v>
      </c>
      <c r="B1080" s="11" t="s">
        <v>13</v>
      </c>
      <c r="C1080" s="8">
        <v>151</v>
      </c>
    </row>
    <row r="1081" spans="1:3" x14ac:dyDescent="0.25">
      <c r="A1081" s="12">
        <v>40171</v>
      </c>
      <c r="B1081" s="13" t="s">
        <v>26</v>
      </c>
      <c r="C1081" s="5">
        <v>105</v>
      </c>
    </row>
    <row r="1082" spans="1:3" x14ac:dyDescent="0.25">
      <c r="A1082" s="10">
        <v>40172</v>
      </c>
      <c r="B1082" s="11" t="s">
        <v>74</v>
      </c>
      <c r="C1082" s="8">
        <v>132</v>
      </c>
    </row>
    <row r="1083" spans="1:3" x14ac:dyDescent="0.25">
      <c r="A1083" s="12">
        <v>40172</v>
      </c>
      <c r="B1083" s="13" t="s">
        <v>20</v>
      </c>
      <c r="C1083" s="5">
        <v>142</v>
      </c>
    </row>
    <row r="1084" spans="1:3" x14ac:dyDescent="0.25">
      <c r="A1084" s="10">
        <v>40172</v>
      </c>
      <c r="B1084" s="11" t="s">
        <v>206</v>
      </c>
      <c r="C1084" s="8">
        <v>17</v>
      </c>
    </row>
    <row r="1085" spans="1:3" x14ac:dyDescent="0.25">
      <c r="A1085" s="12">
        <v>40173</v>
      </c>
      <c r="B1085" s="13" t="s">
        <v>10</v>
      </c>
      <c r="C1085" s="5">
        <v>444</v>
      </c>
    </row>
    <row r="1086" spans="1:3" x14ac:dyDescent="0.25">
      <c r="A1086" s="10">
        <v>40173</v>
      </c>
      <c r="B1086" s="11" t="s">
        <v>53</v>
      </c>
      <c r="C1086" s="8">
        <v>294</v>
      </c>
    </row>
    <row r="1087" spans="1:3" x14ac:dyDescent="0.25">
      <c r="A1087" s="12">
        <v>40174</v>
      </c>
      <c r="B1087" s="13" t="s">
        <v>10</v>
      </c>
      <c r="C1087" s="5">
        <v>274</v>
      </c>
    </row>
    <row r="1088" spans="1:3" x14ac:dyDescent="0.25">
      <c r="A1088" s="10">
        <v>40176</v>
      </c>
      <c r="B1088" s="11" t="s">
        <v>38</v>
      </c>
      <c r="C1088" s="8">
        <v>168</v>
      </c>
    </row>
    <row r="1089" spans="1:3" x14ac:dyDescent="0.25">
      <c r="A1089" s="12">
        <v>40177</v>
      </c>
      <c r="B1089" s="13" t="s">
        <v>11</v>
      </c>
      <c r="C1089" s="5">
        <v>115</v>
      </c>
    </row>
    <row r="1090" spans="1:3" x14ac:dyDescent="0.25">
      <c r="A1090" s="10">
        <v>40177</v>
      </c>
      <c r="B1090" s="11" t="s">
        <v>33</v>
      </c>
      <c r="C1090" s="8">
        <v>126</v>
      </c>
    </row>
    <row r="1091" spans="1:3" x14ac:dyDescent="0.25">
      <c r="A1091" s="12">
        <v>40180</v>
      </c>
      <c r="B1091" s="13" t="s">
        <v>31</v>
      </c>
      <c r="C1091" s="5">
        <v>73</v>
      </c>
    </row>
    <row r="1092" spans="1:3" x14ac:dyDescent="0.25">
      <c r="A1092" s="10">
        <v>40180</v>
      </c>
      <c r="B1092" s="11" t="s">
        <v>25</v>
      </c>
      <c r="C1092" s="8">
        <v>413</v>
      </c>
    </row>
    <row r="1093" spans="1:3" x14ac:dyDescent="0.25">
      <c r="A1093" s="12">
        <v>40181</v>
      </c>
      <c r="B1093" s="13" t="s">
        <v>10</v>
      </c>
      <c r="C1093" s="5">
        <v>393</v>
      </c>
    </row>
    <row r="1094" spans="1:3" x14ac:dyDescent="0.25">
      <c r="A1094" s="10">
        <v>40184</v>
      </c>
      <c r="B1094" s="11" t="s">
        <v>146</v>
      </c>
      <c r="C1094" s="8">
        <v>13</v>
      </c>
    </row>
    <row r="1095" spans="1:3" x14ac:dyDescent="0.25">
      <c r="A1095" s="12">
        <v>40185</v>
      </c>
      <c r="B1095" s="13" t="s">
        <v>25</v>
      </c>
      <c r="C1095" s="5">
        <v>211</v>
      </c>
    </row>
    <row r="1096" spans="1:3" x14ac:dyDescent="0.25">
      <c r="A1096" s="10">
        <v>40189</v>
      </c>
      <c r="B1096" s="11" t="s">
        <v>64</v>
      </c>
      <c r="C1096" s="8">
        <v>116</v>
      </c>
    </row>
    <row r="1097" spans="1:3" x14ac:dyDescent="0.25">
      <c r="A1097" s="12">
        <v>40189</v>
      </c>
      <c r="B1097" s="13" t="s">
        <v>3</v>
      </c>
      <c r="C1097" s="5">
        <v>9</v>
      </c>
    </row>
    <row r="1098" spans="1:3" x14ac:dyDescent="0.25">
      <c r="A1098" s="10">
        <v>40193</v>
      </c>
      <c r="B1098" s="11" t="s">
        <v>48</v>
      </c>
      <c r="C1098" s="8">
        <v>117</v>
      </c>
    </row>
    <row r="1099" spans="1:3" x14ac:dyDescent="0.25">
      <c r="A1099" s="12">
        <v>40194</v>
      </c>
      <c r="B1099" s="13" t="s">
        <v>53</v>
      </c>
      <c r="C1099" s="5">
        <v>221</v>
      </c>
    </row>
    <row r="1100" spans="1:3" x14ac:dyDescent="0.25">
      <c r="A1100" s="10">
        <v>40198</v>
      </c>
      <c r="B1100" s="11" t="s">
        <v>155</v>
      </c>
      <c r="C1100" s="8">
        <v>9</v>
      </c>
    </row>
    <row r="1101" spans="1:3" x14ac:dyDescent="0.25">
      <c r="A1101" s="12">
        <v>40199</v>
      </c>
      <c r="B1101" s="13" t="s">
        <v>20</v>
      </c>
      <c r="C1101" s="5">
        <v>214</v>
      </c>
    </row>
    <row r="1102" spans="1:3" x14ac:dyDescent="0.25">
      <c r="A1102" s="10">
        <v>40200</v>
      </c>
      <c r="B1102" s="11" t="s">
        <v>40</v>
      </c>
      <c r="C1102" s="8">
        <v>138</v>
      </c>
    </row>
    <row r="1103" spans="1:3" x14ac:dyDescent="0.25">
      <c r="A1103" s="12">
        <v>40201</v>
      </c>
      <c r="B1103" s="13" t="s">
        <v>84</v>
      </c>
      <c r="C1103" s="5">
        <v>11</v>
      </c>
    </row>
    <row r="1104" spans="1:3" x14ac:dyDescent="0.25">
      <c r="A1104" s="10">
        <v>40201</v>
      </c>
      <c r="B1104" s="11" t="s">
        <v>55</v>
      </c>
      <c r="C1104" s="8">
        <v>128</v>
      </c>
    </row>
    <row r="1105" spans="1:3" x14ac:dyDescent="0.25">
      <c r="A1105" s="12">
        <v>40202</v>
      </c>
      <c r="B1105" s="13" t="s">
        <v>20</v>
      </c>
      <c r="C1105" s="5">
        <v>376</v>
      </c>
    </row>
    <row r="1106" spans="1:3" x14ac:dyDescent="0.25">
      <c r="A1106" s="10">
        <v>40203</v>
      </c>
      <c r="B1106" s="11" t="s">
        <v>20</v>
      </c>
      <c r="C1106" s="8">
        <v>121</v>
      </c>
    </row>
    <row r="1107" spans="1:3" x14ac:dyDescent="0.25">
      <c r="A1107" s="12">
        <v>40203</v>
      </c>
      <c r="B1107" s="13" t="s">
        <v>17</v>
      </c>
      <c r="C1107" s="5">
        <v>200</v>
      </c>
    </row>
    <row r="1108" spans="1:3" x14ac:dyDescent="0.25">
      <c r="A1108" s="10">
        <v>40204</v>
      </c>
      <c r="B1108" s="11" t="s">
        <v>20</v>
      </c>
      <c r="C1108" s="8">
        <v>500</v>
      </c>
    </row>
    <row r="1109" spans="1:3" x14ac:dyDescent="0.25">
      <c r="A1109" s="12">
        <v>40206</v>
      </c>
      <c r="B1109" s="13" t="s">
        <v>74</v>
      </c>
      <c r="C1109" s="5">
        <v>108</v>
      </c>
    </row>
    <row r="1110" spans="1:3" x14ac:dyDescent="0.25">
      <c r="A1110" s="10">
        <v>40207</v>
      </c>
      <c r="B1110" s="11" t="s">
        <v>28</v>
      </c>
      <c r="C1110" s="8">
        <v>59</v>
      </c>
    </row>
    <row r="1111" spans="1:3" x14ac:dyDescent="0.25">
      <c r="A1111" s="12">
        <v>40208</v>
      </c>
      <c r="B1111" s="13" t="s">
        <v>13</v>
      </c>
      <c r="C1111" s="5">
        <v>191</v>
      </c>
    </row>
    <row r="1112" spans="1:3" x14ac:dyDescent="0.25">
      <c r="A1112" s="10">
        <v>40209</v>
      </c>
      <c r="B1112" s="11" t="s">
        <v>22</v>
      </c>
      <c r="C1112" s="8">
        <v>189</v>
      </c>
    </row>
    <row r="1113" spans="1:3" x14ac:dyDescent="0.25">
      <c r="A1113" s="12">
        <v>40211</v>
      </c>
      <c r="B1113" s="13" t="s">
        <v>48</v>
      </c>
      <c r="C1113" s="5">
        <v>247</v>
      </c>
    </row>
    <row r="1114" spans="1:3" x14ac:dyDescent="0.25">
      <c r="A1114" s="10">
        <v>40211</v>
      </c>
      <c r="B1114" s="11" t="s">
        <v>38</v>
      </c>
      <c r="C1114" s="8">
        <v>195</v>
      </c>
    </row>
    <row r="1115" spans="1:3" x14ac:dyDescent="0.25">
      <c r="A1115" s="12">
        <v>40212</v>
      </c>
      <c r="B1115" s="13" t="s">
        <v>207</v>
      </c>
      <c r="C1115" s="5">
        <v>6</v>
      </c>
    </row>
    <row r="1116" spans="1:3" x14ac:dyDescent="0.25">
      <c r="A1116" s="10">
        <v>40213</v>
      </c>
      <c r="B1116" s="11" t="s">
        <v>208</v>
      </c>
      <c r="C1116" s="8">
        <v>1</v>
      </c>
    </row>
    <row r="1117" spans="1:3" x14ac:dyDescent="0.25">
      <c r="A1117" s="12">
        <v>40214</v>
      </c>
      <c r="B1117" s="13" t="s">
        <v>53</v>
      </c>
      <c r="C1117" s="5">
        <v>347</v>
      </c>
    </row>
    <row r="1118" spans="1:3" x14ac:dyDescent="0.25">
      <c r="A1118" s="10">
        <v>40217</v>
      </c>
      <c r="B1118" s="11" t="s">
        <v>17</v>
      </c>
      <c r="C1118" s="8">
        <v>317</v>
      </c>
    </row>
    <row r="1119" spans="1:3" x14ac:dyDescent="0.25">
      <c r="A1119" s="12">
        <v>40218</v>
      </c>
      <c r="B1119" s="13" t="s">
        <v>48</v>
      </c>
      <c r="C1119" s="5">
        <v>271</v>
      </c>
    </row>
    <row r="1120" spans="1:3" x14ac:dyDescent="0.25">
      <c r="A1120" s="10">
        <v>40218</v>
      </c>
      <c r="B1120" s="11" t="s">
        <v>88</v>
      </c>
      <c r="C1120" s="8">
        <v>4</v>
      </c>
    </row>
    <row r="1121" spans="1:3" x14ac:dyDescent="0.25">
      <c r="A1121" s="12">
        <v>40220</v>
      </c>
      <c r="B1121" s="13" t="s">
        <v>31</v>
      </c>
      <c r="C1121" s="5">
        <v>121</v>
      </c>
    </row>
    <row r="1122" spans="1:3" x14ac:dyDescent="0.25">
      <c r="A1122" s="10">
        <v>40221</v>
      </c>
      <c r="B1122" s="11" t="s">
        <v>9</v>
      </c>
      <c r="C1122" s="8">
        <v>81</v>
      </c>
    </row>
    <row r="1123" spans="1:3" x14ac:dyDescent="0.25">
      <c r="A1123" s="12">
        <v>40221</v>
      </c>
      <c r="B1123" s="13" t="s">
        <v>87</v>
      </c>
      <c r="C1123" s="5">
        <v>1</v>
      </c>
    </row>
    <row r="1124" spans="1:3" x14ac:dyDescent="0.25">
      <c r="A1124" s="10">
        <v>40223</v>
      </c>
      <c r="B1124" s="11" t="s">
        <v>33</v>
      </c>
      <c r="C1124" s="8">
        <v>142</v>
      </c>
    </row>
    <row r="1125" spans="1:3" x14ac:dyDescent="0.25">
      <c r="A1125" s="12">
        <v>40224</v>
      </c>
      <c r="B1125" s="13" t="s">
        <v>25</v>
      </c>
      <c r="C1125" s="5">
        <v>265</v>
      </c>
    </row>
    <row r="1126" spans="1:3" x14ac:dyDescent="0.25">
      <c r="A1126" s="10">
        <v>40225</v>
      </c>
      <c r="B1126" s="11" t="s">
        <v>9</v>
      </c>
      <c r="C1126" s="8">
        <v>194</v>
      </c>
    </row>
    <row r="1127" spans="1:3" x14ac:dyDescent="0.25">
      <c r="A1127" s="12">
        <v>40225</v>
      </c>
      <c r="B1127" s="13" t="s">
        <v>164</v>
      </c>
      <c r="C1127" s="5">
        <v>15</v>
      </c>
    </row>
    <row r="1128" spans="1:3" x14ac:dyDescent="0.25">
      <c r="A1128" s="10">
        <v>40227</v>
      </c>
      <c r="B1128" s="11" t="s">
        <v>13</v>
      </c>
      <c r="C1128" s="8">
        <v>23</v>
      </c>
    </row>
    <row r="1129" spans="1:3" x14ac:dyDescent="0.25">
      <c r="A1129" s="12">
        <v>40227</v>
      </c>
      <c r="B1129" s="13" t="s">
        <v>25</v>
      </c>
      <c r="C1129" s="5">
        <v>279</v>
      </c>
    </row>
    <row r="1130" spans="1:3" x14ac:dyDescent="0.25">
      <c r="A1130" s="10">
        <v>40229</v>
      </c>
      <c r="B1130" s="11" t="s">
        <v>209</v>
      </c>
      <c r="C1130" s="8">
        <v>1</v>
      </c>
    </row>
    <row r="1131" spans="1:3" x14ac:dyDescent="0.25">
      <c r="A1131" s="12">
        <v>40234</v>
      </c>
      <c r="B1131" s="13" t="s">
        <v>25</v>
      </c>
      <c r="C1131" s="5">
        <v>487</v>
      </c>
    </row>
    <row r="1132" spans="1:3" x14ac:dyDescent="0.25">
      <c r="A1132" s="10">
        <v>40234</v>
      </c>
      <c r="B1132" s="11" t="s">
        <v>10</v>
      </c>
      <c r="C1132" s="8">
        <v>395</v>
      </c>
    </row>
    <row r="1133" spans="1:3" x14ac:dyDescent="0.25">
      <c r="A1133" s="12">
        <v>40236</v>
      </c>
      <c r="B1133" s="13" t="s">
        <v>74</v>
      </c>
      <c r="C1133" s="5">
        <v>91</v>
      </c>
    </row>
    <row r="1134" spans="1:3" x14ac:dyDescent="0.25">
      <c r="A1134" s="10">
        <v>40236</v>
      </c>
      <c r="B1134" s="11" t="s">
        <v>28</v>
      </c>
      <c r="C1134" s="8">
        <v>39</v>
      </c>
    </row>
    <row r="1135" spans="1:3" x14ac:dyDescent="0.25">
      <c r="A1135" s="12">
        <v>40236</v>
      </c>
      <c r="B1135" s="13" t="s">
        <v>25</v>
      </c>
      <c r="C1135" s="5">
        <v>312</v>
      </c>
    </row>
    <row r="1136" spans="1:3" x14ac:dyDescent="0.25">
      <c r="A1136" s="10">
        <v>40237</v>
      </c>
      <c r="B1136" s="11" t="s">
        <v>210</v>
      </c>
      <c r="C1136" s="8">
        <v>20</v>
      </c>
    </row>
    <row r="1137" spans="1:3" x14ac:dyDescent="0.25">
      <c r="A1137" s="12">
        <v>40240</v>
      </c>
      <c r="B1137" s="13" t="s">
        <v>31</v>
      </c>
      <c r="C1137" s="5">
        <v>35</v>
      </c>
    </row>
    <row r="1138" spans="1:3" x14ac:dyDescent="0.25">
      <c r="A1138" s="10">
        <v>40242</v>
      </c>
      <c r="B1138" s="11" t="s">
        <v>206</v>
      </c>
      <c r="C1138" s="8">
        <v>20</v>
      </c>
    </row>
    <row r="1139" spans="1:3" x14ac:dyDescent="0.25">
      <c r="A1139" s="12">
        <v>40245</v>
      </c>
      <c r="B1139" s="13" t="s">
        <v>33</v>
      </c>
      <c r="C1139" s="5">
        <v>125</v>
      </c>
    </row>
    <row r="1140" spans="1:3" x14ac:dyDescent="0.25">
      <c r="A1140" s="10">
        <v>40245</v>
      </c>
      <c r="B1140" s="11" t="s">
        <v>48</v>
      </c>
      <c r="C1140" s="8">
        <v>396</v>
      </c>
    </row>
    <row r="1141" spans="1:3" x14ac:dyDescent="0.25">
      <c r="A1141" s="12">
        <v>40246</v>
      </c>
      <c r="B1141" s="13" t="s">
        <v>211</v>
      </c>
      <c r="C1141" s="5">
        <v>7</v>
      </c>
    </row>
    <row r="1142" spans="1:3" x14ac:dyDescent="0.25">
      <c r="A1142" s="10">
        <v>40247</v>
      </c>
      <c r="B1142" s="11" t="s">
        <v>81</v>
      </c>
      <c r="C1142" s="8">
        <v>59</v>
      </c>
    </row>
    <row r="1143" spans="1:3" x14ac:dyDescent="0.25">
      <c r="A1143" s="12">
        <v>40250</v>
      </c>
      <c r="B1143" s="13" t="s">
        <v>17</v>
      </c>
      <c r="C1143" s="5">
        <v>417</v>
      </c>
    </row>
    <row r="1144" spans="1:3" x14ac:dyDescent="0.25">
      <c r="A1144" s="10">
        <v>40250</v>
      </c>
      <c r="B1144" s="11" t="s">
        <v>48</v>
      </c>
      <c r="C1144" s="8">
        <v>115</v>
      </c>
    </row>
    <row r="1145" spans="1:3" x14ac:dyDescent="0.25">
      <c r="A1145" s="12">
        <v>40253</v>
      </c>
      <c r="B1145" s="13" t="s">
        <v>57</v>
      </c>
      <c r="C1145" s="5">
        <v>6</v>
      </c>
    </row>
    <row r="1146" spans="1:3" x14ac:dyDescent="0.25">
      <c r="A1146" s="10">
        <v>40254</v>
      </c>
      <c r="B1146" s="11" t="s">
        <v>22</v>
      </c>
      <c r="C1146" s="8">
        <v>69</v>
      </c>
    </row>
    <row r="1147" spans="1:3" x14ac:dyDescent="0.25">
      <c r="A1147" s="12">
        <v>40256</v>
      </c>
      <c r="B1147" s="13" t="s">
        <v>15</v>
      </c>
      <c r="C1147" s="5">
        <v>58</v>
      </c>
    </row>
    <row r="1148" spans="1:3" x14ac:dyDescent="0.25">
      <c r="A1148" s="10">
        <v>40256</v>
      </c>
      <c r="B1148" s="11" t="s">
        <v>28</v>
      </c>
      <c r="C1148" s="8">
        <v>159</v>
      </c>
    </row>
    <row r="1149" spans="1:3" x14ac:dyDescent="0.25">
      <c r="A1149" s="12">
        <v>40258</v>
      </c>
      <c r="B1149" s="13" t="s">
        <v>212</v>
      </c>
      <c r="C1149" s="5">
        <v>6</v>
      </c>
    </row>
    <row r="1150" spans="1:3" x14ac:dyDescent="0.25">
      <c r="A1150" s="10">
        <v>40259</v>
      </c>
      <c r="B1150" s="11" t="s">
        <v>15</v>
      </c>
      <c r="C1150" s="8">
        <v>103</v>
      </c>
    </row>
    <row r="1151" spans="1:3" x14ac:dyDescent="0.25">
      <c r="A1151" s="12">
        <v>40263</v>
      </c>
      <c r="B1151" s="13" t="s">
        <v>10</v>
      </c>
      <c r="C1151" s="5">
        <v>155</v>
      </c>
    </row>
    <row r="1152" spans="1:3" x14ac:dyDescent="0.25">
      <c r="A1152" s="10">
        <v>40263</v>
      </c>
      <c r="B1152" s="11" t="s">
        <v>84</v>
      </c>
      <c r="C1152" s="8">
        <v>10</v>
      </c>
    </row>
    <row r="1153" spans="1:3" x14ac:dyDescent="0.25">
      <c r="A1153" s="12">
        <v>40265</v>
      </c>
      <c r="B1153" s="13" t="s">
        <v>31</v>
      </c>
      <c r="C1153" s="5">
        <v>158</v>
      </c>
    </row>
    <row r="1154" spans="1:3" x14ac:dyDescent="0.25">
      <c r="A1154" s="10">
        <v>40267</v>
      </c>
      <c r="B1154" s="11" t="s">
        <v>58</v>
      </c>
      <c r="C1154" s="8">
        <v>146</v>
      </c>
    </row>
    <row r="1155" spans="1:3" x14ac:dyDescent="0.25">
      <c r="A1155" s="12">
        <v>40268</v>
      </c>
      <c r="B1155" s="13" t="s">
        <v>25</v>
      </c>
      <c r="C1155" s="5">
        <v>230</v>
      </c>
    </row>
    <row r="1156" spans="1:3" x14ac:dyDescent="0.25">
      <c r="A1156" s="10">
        <v>40270</v>
      </c>
      <c r="B1156" s="11" t="s">
        <v>42</v>
      </c>
      <c r="C1156" s="8">
        <v>143</v>
      </c>
    </row>
    <row r="1157" spans="1:3" x14ac:dyDescent="0.25">
      <c r="A1157" s="12">
        <v>40270</v>
      </c>
      <c r="B1157" s="13" t="s">
        <v>64</v>
      </c>
      <c r="C1157" s="5">
        <v>167</v>
      </c>
    </row>
    <row r="1158" spans="1:3" x14ac:dyDescent="0.25">
      <c r="A1158" s="10">
        <v>40270</v>
      </c>
      <c r="B1158" s="11" t="s">
        <v>55</v>
      </c>
      <c r="C1158" s="8">
        <v>119</v>
      </c>
    </row>
    <row r="1159" spans="1:3" x14ac:dyDescent="0.25">
      <c r="A1159" s="12">
        <v>40272</v>
      </c>
      <c r="B1159" s="13" t="s">
        <v>17</v>
      </c>
      <c r="C1159" s="5">
        <v>400</v>
      </c>
    </row>
    <row r="1160" spans="1:3" x14ac:dyDescent="0.25">
      <c r="A1160" s="10">
        <v>40274</v>
      </c>
      <c r="B1160" s="11" t="s">
        <v>40</v>
      </c>
      <c r="C1160" s="8">
        <v>172</v>
      </c>
    </row>
    <row r="1161" spans="1:3" x14ac:dyDescent="0.25">
      <c r="A1161" s="12">
        <v>40275</v>
      </c>
      <c r="B1161" s="13" t="s">
        <v>101</v>
      </c>
      <c r="C1161" s="5">
        <v>19</v>
      </c>
    </row>
    <row r="1162" spans="1:3" x14ac:dyDescent="0.25">
      <c r="A1162" s="10">
        <v>40277</v>
      </c>
      <c r="B1162" s="11" t="s">
        <v>10</v>
      </c>
      <c r="C1162" s="8">
        <v>116</v>
      </c>
    </row>
    <row r="1163" spans="1:3" x14ac:dyDescent="0.25">
      <c r="A1163" s="12">
        <v>40279</v>
      </c>
      <c r="B1163" s="13" t="s">
        <v>25</v>
      </c>
      <c r="C1163" s="5">
        <v>143</v>
      </c>
    </row>
    <row r="1164" spans="1:3" x14ac:dyDescent="0.25">
      <c r="A1164" s="10">
        <v>40280</v>
      </c>
      <c r="B1164" s="11" t="s">
        <v>12</v>
      </c>
      <c r="C1164" s="8">
        <v>222</v>
      </c>
    </row>
    <row r="1165" spans="1:3" x14ac:dyDescent="0.25">
      <c r="A1165" s="12">
        <v>40282</v>
      </c>
      <c r="B1165" s="13" t="s">
        <v>12</v>
      </c>
      <c r="C1165" s="5">
        <v>352</v>
      </c>
    </row>
    <row r="1166" spans="1:3" x14ac:dyDescent="0.25">
      <c r="A1166" s="10">
        <v>40282</v>
      </c>
      <c r="B1166" s="11" t="s">
        <v>55</v>
      </c>
      <c r="C1166" s="8">
        <v>69</v>
      </c>
    </row>
    <row r="1167" spans="1:3" x14ac:dyDescent="0.25">
      <c r="A1167" s="12">
        <v>40283</v>
      </c>
      <c r="B1167" s="13" t="s">
        <v>48</v>
      </c>
      <c r="C1167" s="5">
        <v>182</v>
      </c>
    </row>
    <row r="1168" spans="1:3" x14ac:dyDescent="0.25">
      <c r="A1168" s="10">
        <v>40285</v>
      </c>
      <c r="B1168" s="11" t="s">
        <v>12</v>
      </c>
      <c r="C1168" s="8">
        <v>182</v>
      </c>
    </row>
    <row r="1169" spans="1:3" x14ac:dyDescent="0.25">
      <c r="A1169" s="12">
        <v>40285</v>
      </c>
      <c r="B1169" s="13" t="s">
        <v>55</v>
      </c>
      <c r="C1169" s="5">
        <v>165</v>
      </c>
    </row>
    <row r="1170" spans="1:3" x14ac:dyDescent="0.25">
      <c r="A1170" s="10">
        <v>40286</v>
      </c>
      <c r="B1170" s="11" t="s">
        <v>43</v>
      </c>
      <c r="C1170" s="8">
        <v>18</v>
      </c>
    </row>
    <row r="1171" spans="1:3" x14ac:dyDescent="0.25">
      <c r="A1171" s="12">
        <v>40286</v>
      </c>
      <c r="B1171" s="13" t="s">
        <v>213</v>
      </c>
      <c r="C1171" s="5">
        <v>2</v>
      </c>
    </row>
    <row r="1172" spans="1:3" x14ac:dyDescent="0.25">
      <c r="A1172" s="10">
        <v>40287</v>
      </c>
      <c r="B1172" s="11" t="s">
        <v>187</v>
      </c>
      <c r="C1172" s="8">
        <v>15</v>
      </c>
    </row>
    <row r="1173" spans="1:3" x14ac:dyDescent="0.25">
      <c r="A1173" s="12">
        <v>40288</v>
      </c>
      <c r="B1173" s="13" t="s">
        <v>214</v>
      </c>
      <c r="C1173" s="5">
        <v>19</v>
      </c>
    </row>
    <row r="1174" spans="1:3" x14ac:dyDescent="0.25">
      <c r="A1174" s="10">
        <v>40289</v>
      </c>
      <c r="B1174" s="11" t="s">
        <v>40</v>
      </c>
      <c r="C1174" s="8">
        <v>66</v>
      </c>
    </row>
    <row r="1175" spans="1:3" x14ac:dyDescent="0.25">
      <c r="A1175" s="12">
        <v>40289</v>
      </c>
      <c r="B1175" s="13" t="s">
        <v>173</v>
      </c>
      <c r="C1175" s="5">
        <v>12</v>
      </c>
    </row>
    <row r="1176" spans="1:3" x14ac:dyDescent="0.25">
      <c r="A1176" s="10">
        <v>40290</v>
      </c>
      <c r="B1176" s="11" t="s">
        <v>121</v>
      </c>
      <c r="C1176" s="8">
        <v>19</v>
      </c>
    </row>
    <row r="1177" spans="1:3" x14ac:dyDescent="0.25">
      <c r="A1177" s="12">
        <v>40290</v>
      </c>
      <c r="B1177" s="13" t="s">
        <v>26</v>
      </c>
      <c r="C1177" s="5">
        <v>96</v>
      </c>
    </row>
    <row r="1178" spans="1:3" x14ac:dyDescent="0.25">
      <c r="A1178" s="10">
        <v>40293</v>
      </c>
      <c r="B1178" s="11" t="s">
        <v>12</v>
      </c>
      <c r="C1178" s="8">
        <v>240</v>
      </c>
    </row>
    <row r="1179" spans="1:3" x14ac:dyDescent="0.25">
      <c r="A1179" s="12">
        <v>40295</v>
      </c>
      <c r="B1179" s="13" t="s">
        <v>31</v>
      </c>
      <c r="C1179" s="5">
        <v>57</v>
      </c>
    </row>
    <row r="1180" spans="1:3" x14ac:dyDescent="0.25">
      <c r="A1180" s="10">
        <v>40299</v>
      </c>
      <c r="B1180" s="11" t="s">
        <v>17</v>
      </c>
      <c r="C1180" s="8">
        <v>475</v>
      </c>
    </row>
    <row r="1181" spans="1:3" x14ac:dyDescent="0.25">
      <c r="A1181" s="12">
        <v>40300</v>
      </c>
      <c r="B1181" s="13" t="s">
        <v>10</v>
      </c>
      <c r="C1181" s="5">
        <v>162</v>
      </c>
    </row>
    <row r="1182" spans="1:3" x14ac:dyDescent="0.25">
      <c r="A1182" s="10">
        <v>40302</v>
      </c>
      <c r="B1182" s="11" t="s">
        <v>10</v>
      </c>
      <c r="C1182" s="8">
        <v>150</v>
      </c>
    </row>
    <row r="1183" spans="1:3" x14ac:dyDescent="0.25">
      <c r="A1183" s="12">
        <v>40303</v>
      </c>
      <c r="B1183" s="13" t="s">
        <v>53</v>
      </c>
      <c r="C1183" s="5">
        <v>139</v>
      </c>
    </row>
    <row r="1184" spans="1:3" x14ac:dyDescent="0.25">
      <c r="A1184" s="10">
        <v>40305</v>
      </c>
      <c r="B1184" s="11" t="s">
        <v>22</v>
      </c>
      <c r="C1184" s="8">
        <v>183</v>
      </c>
    </row>
    <row r="1185" spans="1:3" x14ac:dyDescent="0.25">
      <c r="A1185" s="12">
        <v>40315</v>
      </c>
      <c r="B1185" s="13" t="s">
        <v>10</v>
      </c>
      <c r="C1185" s="5">
        <v>214</v>
      </c>
    </row>
    <row r="1186" spans="1:3" x14ac:dyDescent="0.25">
      <c r="A1186" s="10">
        <v>40318</v>
      </c>
      <c r="B1186" s="11" t="s">
        <v>178</v>
      </c>
      <c r="C1186" s="8">
        <v>14</v>
      </c>
    </row>
    <row r="1187" spans="1:3" x14ac:dyDescent="0.25">
      <c r="A1187" s="12">
        <v>40319</v>
      </c>
      <c r="B1187" s="13" t="s">
        <v>198</v>
      </c>
      <c r="C1187" s="5">
        <v>2</v>
      </c>
    </row>
    <row r="1188" spans="1:3" x14ac:dyDescent="0.25">
      <c r="A1188" s="10">
        <v>40320</v>
      </c>
      <c r="B1188" s="11" t="s">
        <v>25</v>
      </c>
      <c r="C1188" s="8">
        <v>383</v>
      </c>
    </row>
    <row r="1189" spans="1:3" x14ac:dyDescent="0.25">
      <c r="A1189" s="12">
        <v>40321</v>
      </c>
      <c r="B1189" s="13" t="s">
        <v>3</v>
      </c>
      <c r="C1189" s="5">
        <v>14</v>
      </c>
    </row>
    <row r="1190" spans="1:3" x14ac:dyDescent="0.25">
      <c r="A1190" s="10">
        <v>40321</v>
      </c>
      <c r="B1190" s="11" t="s">
        <v>55</v>
      </c>
      <c r="C1190" s="8">
        <v>127</v>
      </c>
    </row>
    <row r="1191" spans="1:3" x14ac:dyDescent="0.25">
      <c r="A1191" s="12">
        <v>40322</v>
      </c>
      <c r="B1191" s="13" t="s">
        <v>33</v>
      </c>
      <c r="C1191" s="5">
        <v>179</v>
      </c>
    </row>
    <row r="1192" spans="1:3" x14ac:dyDescent="0.25">
      <c r="A1192" s="10">
        <v>40323</v>
      </c>
      <c r="B1192" s="11" t="s">
        <v>26</v>
      </c>
      <c r="C1192" s="8">
        <v>74</v>
      </c>
    </row>
    <row r="1193" spans="1:3" x14ac:dyDescent="0.25">
      <c r="A1193" s="12">
        <v>40323</v>
      </c>
      <c r="B1193" s="13" t="s">
        <v>53</v>
      </c>
      <c r="C1193" s="5">
        <v>311</v>
      </c>
    </row>
    <row r="1194" spans="1:3" x14ac:dyDescent="0.25">
      <c r="A1194" s="10">
        <v>40327</v>
      </c>
      <c r="B1194" s="11" t="s">
        <v>69</v>
      </c>
      <c r="C1194" s="8">
        <v>190</v>
      </c>
    </row>
    <row r="1195" spans="1:3" x14ac:dyDescent="0.25">
      <c r="A1195" s="12">
        <v>40329</v>
      </c>
      <c r="B1195" s="13" t="s">
        <v>34</v>
      </c>
      <c r="C1195" s="5">
        <v>67</v>
      </c>
    </row>
    <row r="1196" spans="1:3" x14ac:dyDescent="0.25">
      <c r="A1196" s="10">
        <v>40331</v>
      </c>
      <c r="B1196" s="11" t="s">
        <v>10</v>
      </c>
      <c r="C1196" s="8">
        <v>331</v>
      </c>
    </row>
    <row r="1197" spans="1:3" x14ac:dyDescent="0.25">
      <c r="A1197" s="12">
        <v>40331</v>
      </c>
      <c r="B1197" s="13" t="s">
        <v>42</v>
      </c>
      <c r="C1197" s="5">
        <v>114</v>
      </c>
    </row>
    <row r="1198" spans="1:3" x14ac:dyDescent="0.25">
      <c r="A1198" s="10">
        <v>40332</v>
      </c>
      <c r="B1198" s="11" t="s">
        <v>55</v>
      </c>
      <c r="C1198" s="8">
        <v>79</v>
      </c>
    </row>
    <row r="1199" spans="1:3" x14ac:dyDescent="0.25">
      <c r="A1199" s="12">
        <v>40333</v>
      </c>
      <c r="B1199" s="13" t="s">
        <v>74</v>
      </c>
      <c r="C1199" s="5">
        <v>22</v>
      </c>
    </row>
    <row r="1200" spans="1:3" x14ac:dyDescent="0.25">
      <c r="A1200" s="10">
        <v>40333</v>
      </c>
      <c r="B1200" s="11" t="s">
        <v>95</v>
      </c>
      <c r="C1200" s="8">
        <v>5</v>
      </c>
    </row>
    <row r="1201" spans="1:3" x14ac:dyDescent="0.25">
      <c r="A1201" s="12">
        <v>40336</v>
      </c>
      <c r="B1201" s="13" t="s">
        <v>75</v>
      </c>
      <c r="C1201" s="5">
        <v>17</v>
      </c>
    </row>
    <row r="1202" spans="1:3" x14ac:dyDescent="0.25">
      <c r="A1202" s="10">
        <v>40337</v>
      </c>
      <c r="B1202" s="11" t="s">
        <v>48</v>
      </c>
      <c r="C1202" s="8">
        <v>344</v>
      </c>
    </row>
    <row r="1203" spans="1:3" x14ac:dyDescent="0.25">
      <c r="A1203" s="12">
        <v>40337</v>
      </c>
      <c r="B1203" s="13" t="s">
        <v>17</v>
      </c>
      <c r="C1203" s="5">
        <v>329</v>
      </c>
    </row>
    <row r="1204" spans="1:3" x14ac:dyDescent="0.25">
      <c r="A1204" s="10">
        <v>40337</v>
      </c>
      <c r="B1204" s="11" t="s">
        <v>115</v>
      </c>
      <c r="C1204" s="8">
        <v>10</v>
      </c>
    </row>
    <row r="1205" spans="1:3" x14ac:dyDescent="0.25">
      <c r="A1205" s="12">
        <v>40341</v>
      </c>
      <c r="B1205" s="13" t="s">
        <v>33</v>
      </c>
      <c r="C1205" s="5">
        <v>105</v>
      </c>
    </row>
    <row r="1206" spans="1:3" x14ac:dyDescent="0.25">
      <c r="A1206" s="10">
        <v>40342</v>
      </c>
      <c r="B1206" s="11" t="s">
        <v>72</v>
      </c>
      <c r="C1206" s="8">
        <v>26</v>
      </c>
    </row>
    <row r="1207" spans="1:3" x14ac:dyDescent="0.25">
      <c r="A1207" s="12">
        <v>40343</v>
      </c>
      <c r="B1207" s="13" t="s">
        <v>42</v>
      </c>
      <c r="C1207" s="5">
        <v>121</v>
      </c>
    </row>
    <row r="1208" spans="1:3" x14ac:dyDescent="0.25">
      <c r="A1208" s="10">
        <v>40345</v>
      </c>
      <c r="B1208" s="11" t="s">
        <v>11</v>
      </c>
      <c r="C1208" s="8">
        <v>174</v>
      </c>
    </row>
    <row r="1209" spans="1:3" x14ac:dyDescent="0.25">
      <c r="A1209" s="12">
        <v>40346</v>
      </c>
      <c r="B1209" s="13" t="s">
        <v>17</v>
      </c>
      <c r="C1209" s="5">
        <v>233</v>
      </c>
    </row>
    <row r="1210" spans="1:3" x14ac:dyDescent="0.25">
      <c r="A1210" s="10">
        <v>40347</v>
      </c>
      <c r="B1210" s="11" t="s">
        <v>13</v>
      </c>
      <c r="C1210" s="8">
        <v>117</v>
      </c>
    </row>
    <row r="1211" spans="1:3" x14ac:dyDescent="0.25">
      <c r="A1211" s="12">
        <v>40348</v>
      </c>
      <c r="B1211" s="13" t="s">
        <v>75</v>
      </c>
      <c r="C1211" s="5">
        <v>11</v>
      </c>
    </row>
    <row r="1212" spans="1:3" x14ac:dyDescent="0.25">
      <c r="A1212" s="10">
        <v>40348</v>
      </c>
      <c r="B1212" s="11" t="s">
        <v>215</v>
      </c>
      <c r="C1212" s="8">
        <v>18</v>
      </c>
    </row>
    <row r="1213" spans="1:3" x14ac:dyDescent="0.25">
      <c r="A1213" s="12">
        <v>40348</v>
      </c>
      <c r="B1213" s="13" t="s">
        <v>48</v>
      </c>
      <c r="C1213" s="5">
        <v>332</v>
      </c>
    </row>
    <row r="1214" spans="1:3" x14ac:dyDescent="0.25">
      <c r="A1214" s="10">
        <v>40349</v>
      </c>
      <c r="B1214" s="11" t="s">
        <v>159</v>
      </c>
      <c r="C1214" s="8">
        <v>6</v>
      </c>
    </row>
    <row r="1215" spans="1:3" x14ac:dyDescent="0.25">
      <c r="A1215" s="12">
        <v>40350</v>
      </c>
      <c r="B1215" s="13" t="s">
        <v>105</v>
      </c>
      <c r="C1215" s="5">
        <v>260</v>
      </c>
    </row>
    <row r="1216" spans="1:3" x14ac:dyDescent="0.25">
      <c r="A1216" s="10">
        <v>40350</v>
      </c>
      <c r="B1216" s="11" t="s">
        <v>83</v>
      </c>
      <c r="C1216" s="8">
        <v>22</v>
      </c>
    </row>
    <row r="1217" spans="1:3" x14ac:dyDescent="0.25">
      <c r="A1217" s="12">
        <v>40352</v>
      </c>
      <c r="B1217" s="13" t="s">
        <v>132</v>
      </c>
      <c r="C1217" s="5">
        <v>9</v>
      </c>
    </row>
    <row r="1218" spans="1:3" x14ac:dyDescent="0.25">
      <c r="A1218" s="10">
        <v>40353</v>
      </c>
      <c r="B1218" s="11" t="s">
        <v>69</v>
      </c>
      <c r="C1218" s="8">
        <v>79</v>
      </c>
    </row>
    <row r="1219" spans="1:3" x14ac:dyDescent="0.25">
      <c r="A1219" s="12">
        <v>40355</v>
      </c>
      <c r="B1219" s="13" t="s">
        <v>48</v>
      </c>
      <c r="C1219" s="5">
        <v>480</v>
      </c>
    </row>
    <row r="1220" spans="1:3" x14ac:dyDescent="0.25">
      <c r="A1220" s="10">
        <v>40360</v>
      </c>
      <c r="B1220" s="11" t="s">
        <v>12</v>
      </c>
      <c r="C1220" s="8">
        <v>154</v>
      </c>
    </row>
    <row r="1221" spans="1:3" x14ac:dyDescent="0.25">
      <c r="A1221" s="12">
        <v>40360</v>
      </c>
      <c r="B1221" s="13" t="s">
        <v>38</v>
      </c>
      <c r="C1221" s="5">
        <v>170</v>
      </c>
    </row>
    <row r="1222" spans="1:3" x14ac:dyDescent="0.25">
      <c r="A1222" s="10">
        <v>40361</v>
      </c>
      <c r="B1222" s="11" t="s">
        <v>216</v>
      </c>
      <c r="C1222" s="8">
        <v>13</v>
      </c>
    </row>
    <row r="1223" spans="1:3" x14ac:dyDescent="0.25">
      <c r="A1223" s="12">
        <v>40364</v>
      </c>
      <c r="B1223" s="13" t="s">
        <v>21</v>
      </c>
      <c r="C1223" s="5">
        <v>29</v>
      </c>
    </row>
    <row r="1224" spans="1:3" x14ac:dyDescent="0.25">
      <c r="A1224" s="10">
        <v>40366</v>
      </c>
      <c r="B1224" s="11" t="s">
        <v>22</v>
      </c>
      <c r="C1224" s="8">
        <v>80</v>
      </c>
    </row>
    <row r="1225" spans="1:3" x14ac:dyDescent="0.25">
      <c r="A1225" s="12">
        <v>40370</v>
      </c>
      <c r="B1225" s="13" t="s">
        <v>179</v>
      </c>
      <c r="C1225" s="5">
        <v>20</v>
      </c>
    </row>
    <row r="1226" spans="1:3" x14ac:dyDescent="0.25">
      <c r="A1226" s="10">
        <v>40370</v>
      </c>
      <c r="B1226" s="11" t="s">
        <v>12</v>
      </c>
      <c r="C1226" s="8">
        <v>401</v>
      </c>
    </row>
    <row r="1227" spans="1:3" x14ac:dyDescent="0.25">
      <c r="A1227" s="12">
        <v>40372</v>
      </c>
      <c r="B1227" s="13" t="s">
        <v>42</v>
      </c>
      <c r="C1227" s="5">
        <v>134</v>
      </c>
    </row>
    <row r="1228" spans="1:3" x14ac:dyDescent="0.25">
      <c r="A1228" s="10">
        <v>40374</v>
      </c>
      <c r="B1228" s="11" t="s">
        <v>40</v>
      </c>
      <c r="C1228" s="8">
        <v>107</v>
      </c>
    </row>
    <row r="1229" spans="1:3" x14ac:dyDescent="0.25">
      <c r="A1229" s="12">
        <v>40379</v>
      </c>
      <c r="B1229" s="13" t="s">
        <v>13</v>
      </c>
      <c r="C1229" s="5">
        <v>30</v>
      </c>
    </row>
    <row r="1230" spans="1:3" x14ac:dyDescent="0.25">
      <c r="A1230" s="10">
        <v>40381</v>
      </c>
      <c r="B1230" s="11" t="s">
        <v>27</v>
      </c>
      <c r="C1230" s="8">
        <v>138</v>
      </c>
    </row>
    <row r="1231" spans="1:3" x14ac:dyDescent="0.25">
      <c r="A1231" s="12">
        <v>40382</v>
      </c>
      <c r="B1231" s="13" t="s">
        <v>25</v>
      </c>
      <c r="C1231" s="5">
        <v>404</v>
      </c>
    </row>
    <row r="1232" spans="1:3" x14ac:dyDescent="0.25">
      <c r="A1232" s="10">
        <v>40386</v>
      </c>
      <c r="B1232" s="11" t="s">
        <v>40</v>
      </c>
      <c r="C1232" s="8">
        <v>117</v>
      </c>
    </row>
    <row r="1233" spans="1:3" x14ac:dyDescent="0.25">
      <c r="A1233" s="12">
        <v>40389</v>
      </c>
      <c r="B1233" s="13" t="s">
        <v>12</v>
      </c>
      <c r="C1233" s="5">
        <v>124</v>
      </c>
    </row>
    <row r="1234" spans="1:3" x14ac:dyDescent="0.25">
      <c r="A1234" s="10">
        <v>40390</v>
      </c>
      <c r="B1234" s="11" t="s">
        <v>55</v>
      </c>
      <c r="C1234" s="8">
        <v>155</v>
      </c>
    </row>
    <row r="1235" spans="1:3" x14ac:dyDescent="0.25">
      <c r="A1235" s="12">
        <v>40391</v>
      </c>
      <c r="B1235" s="13" t="s">
        <v>31</v>
      </c>
      <c r="C1235" s="5">
        <v>161</v>
      </c>
    </row>
    <row r="1236" spans="1:3" x14ac:dyDescent="0.25">
      <c r="A1236" s="10">
        <v>40395</v>
      </c>
      <c r="B1236" s="11" t="s">
        <v>15</v>
      </c>
      <c r="C1236" s="8">
        <v>80</v>
      </c>
    </row>
    <row r="1237" spans="1:3" x14ac:dyDescent="0.25">
      <c r="A1237" s="12">
        <v>40395</v>
      </c>
      <c r="B1237" s="13" t="s">
        <v>175</v>
      </c>
      <c r="C1237" s="5">
        <v>9</v>
      </c>
    </row>
    <row r="1238" spans="1:3" x14ac:dyDescent="0.25">
      <c r="A1238" s="10">
        <v>40396</v>
      </c>
      <c r="B1238" s="11" t="s">
        <v>15</v>
      </c>
      <c r="C1238" s="8">
        <v>160</v>
      </c>
    </row>
    <row r="1239" spans="1:3" x14ac:dyDescent="0.25">
      <c r="A1239" s="12">
        <v>40399</v>
      </c>
      <c r="B1239" s="13" t="s">
        <v>116</v>
      </c>
      <c r="C1239" s="5">
        <v>18</v>
      </c>
    </row>
    <row r="1240" spans="1:3" x14ac:dyDescent="0.25">
      <c r="A1240" s="10">
        <v>40401</v>
      </c>
      <c r="B1240" s="11" t="s">
        <v>13</v>
      </c>
      <c r="C1240" s="8">
        <v>150</v>
      </c>
    </row>
    <row r="1241" spans="1:3" x14ac:dyDescent="0.25">
      <c r="A1241" s="12">
        <v>40405</v>
      </c>
      <c r="B1241" s="13" t="s">
        <v>217</v>
      </c>
      <c r="C1241" s="5">
        <v>16</v>
      </c>
    </row>
    <row r="1242" spans="1:3" x14ac:dyDescent="0.25">
      <c r="A1242" s="10">
        <v>40412</v>
      </c>
      <c r="B1242" s="11" t="s">
        <v>72</v>
      </c>
      <c r="C1242" s="8">
        <v>158</v>
      </c>
    </row>
    <row r="1243" spans="1:3" x14ac:dyDescent="0.25">
      <c r="A1243" s="12">
        <v>40414</v>
      </c>
      <c r="B1243" s="13" t="s">
        <v>64</v>
      </c>
      <c r="C1243" s="5">
        <v>29</v>
      </c>
    </row>
    <row r="1244" spans="1:3" x14ac:dyDescent="0.25">
      <c r="A1244" s="10">
        <v>40423</v>
      </c>
      <c r="B1244" s="11" t="s">
        <v>109</v>
      </c>
      <c r="C1244" s="8">
        <v>6</v>
      </c>
    </row>
    <row r="1245" spans="1:3" x14ac:dyDescent="0.25">
      <c r="A1245" s="12">
        <v>40423</v>
      </c>
      <c r="B1245" s="13" t="s">
        <v>12</v>
      </c>
      <c r="C1245" s="5">
        <v>489</v>
      </c>
    </row>
    <row r="1246" spans="1:3" x14ac:dyDescent="0.25">
      <c r="A1246" s="10">
        <v>40425</v>
      </c>
      <c r="B1246" s="11" t="s">
        <v>38</v>
      </c>
      <c r="C1246" s="8">
        <v>200</v>
      </c>
    </row>
    <row r="1247" spans="1:3" x14ac:dyDescent="0.25">
      <c r="A1247" s="12">
        <v>40427</v>
      </c>
      <c r="B1247" s="13" t="s">
        <v>13</v>
      </c>
      <c r="C1247" s="5">
        <v>28</v>
      </c>
    </row>
    <row r="1248" spans="1:3" x14ac:dyDescent="0.25">
      <c r="A1248" s="10">
        <v>40431</v>
      </c>
      <c r="B1248" s="11" t="s">
        <v>13</v>
      </c>
      <c r="C1248" s="8">
        <v>28</v>
      </c>
    </row>
    <row r="1249" spans="1:3" x14ac:dyDescent="0.25">
      <c r="A1249" s="12">
        <v>40432</v>
      </c>
      <c r="B1249" s="13" t="s">
        <v>12</v>
      </c>
      <c r="C1249" s="5">
        <v>297</v>
      </c>
    </row>
    <row r="1250" spans="1:3" x14ac:dyDescent="0.25">
      <c r="A1250" s="10">
        <v>40434</v>
      </c>
      <c r="B1250" s="11" t="s">
        <v>20</v>
      </c>
      <c r="C1250" s="8">
        <v>227</v>
      </c>
    </row>
    <row r="1251" spans="1:3" x14ac:dyDescent="0.25">
      <c r="A1251" s="12">
        <v>40434</v>
      </c>
      <c r="B1251" s="13" t="s">
        <v>143</v>
      </c>
      <c r="C1251" s="5">
        <v>14</v>
      </c>
    </row>
    <row r="1252" spans="1:3" x14ac:dyDescent="0.25">
      <c r="A1252" s="10">
        <v>40437</v>
      </c>
      <c r="B1252" s="11" t="s">
        <v>101</v>
      </c>
      <c r="C1252" s="8">
        <v>20</v>
      </c>
    </row>
    <row r="1253" spans="1:3" x14ac:dyDescent="0.25">
      <c r="A1253" s="12">
        <v>40439</v>
      </c>
      <c r="B1253" s="13" t="s">
        <v>66</v>
      </c>
      <c r="C1253" s="5">
        <v>194</v>
      </c>
    </row>
    <row r="1254" spans="1:3" x14ac:dyDescent="0.25">
      <c r="A1254" s="10">
        <v>40439</v>
      </c>
      <c r="B1254" s="11" t="s">
        <v>38</v>
      </c>
      <c r="C1254" s="8">
        <v>58</v>
      </c>
    </row>
    <row r="1255" spans="1:3" x14ac:dyDescent="0.25">
      <c r="A1255" s="12">
        <v>40440</v>
      </c>
      <c r="B1255" s="13" t="s">
        <v>69</v>
      </c>
      <c r="C1255" s="5">
        <v>30</v>
      </c>
    </row>
    <row r="1256" spans="1:3" x14ac:dyDescent="0.25">
      <c r="A1256" s="10">
        <v>40440</v>
      </c>
      <c r="B1256" s="11" t="s">
        <v>20</v>
      </c>
      <c r="C1256" s="8">
        <v>159</v>
      </c>
    </row>
    <row r="1257" spans="1:3" x14ac:dyDescent="0.25">
      <c r="A1257" s="12">
        <v>40443</v>
      </c>
      <c r="B1257" s="13" t="s">
        <v>25</v>
      </c>
      <c r="C1257" s="5">
        <v>279</v>
      </c>
    </row>
    <row r="1258" spans="1:3" x14ac:dyDescent="0.25">
      <c r="A1258" s="10">
        <v>40444</v>
      </c>
      <c r="B1258" s="11" t="s">
        <v>29</v>
      </c>
      <c r="C1258" s="8">
        <v>38</v>
      </c>
    </row>
    <row r="1259" spans="1:3" x14ac:dyDescent="0.25">
      <c r="A1259" s="12">
        <v>40446</v>
      </c>
      <c r="B1259" s="13" t="s">
        <v>39</v>
      </c>
      <c r="C1259" s="5">
        <v>7</v>
      </c>
    </row>
    <row r="1260" spans="1:3" x14ac:dyDescent="0.25">
      <c r="A1260" s="10">
        <v>40447</v>
      </c>
      <c r="B1260" s="11" t="s">
        <v>25</v>
      </c>
      <c r="C1260" s="8">
        <v>154</v>
      </c>
    </row>
    <row r="1261" spans="1:3" x14ac:dyDescent="0.25">
      <c r="A1261" s="12">
        <v>40447</v>
      </c>
      <c r="B1261" s="13" t="s">
        <v>53</v>
      </c>
      <c r="C1261" s="5">
        <v>274</v>
      </c>
    </row>
    <row r="1262" spans="1:3" x14ac:dyDescent="0.25">
      <c r="A1262" s="10">
        <v>40448</v>
      </c>
      <c r="B1262" s="11" t="s">
        <v>17</v>
      </c>
      <c r="C1262" s="8">
        <v>219</v>
      </c>
    </row>
    <row r="1263" spans="1:3" x14ac:dyDescent="0.25">
      <c r="A1263" s="12">
        <v>40449</v>
      </c>
      <c r="B1263" s="13" t="s">
        <v>33</v>
      </c>
      <c r="C1263" s="5">
        <v>57</v>
      </c>
    </row>
    <row r="1264" spans="1:3" x14ac:dyDescent="0.25">
      <c r="A1264" s="10">
        <v>40449</v>
      </c>
      <c r="B1264" s="11" t="s">
        <v>15</v>
      </c>
      <c r="C1264" s="8">
        <v>152</v>
      </c>
    </row>
    <row r="1265" spans="1:3" x14ac:dyDescent="0.25">
      <c r="A1265" s="12">
        <v>40454</v>
      </c>
      <c r="B1265" s="13" t="s">
        <v>48</v>
      </c>
      <c r="C1265" s="5">
        <v>263</v>
      </c>
    </row>
    <row r="1266" spans="1:3" x14ac:dyDescent="0.25">
      <c r="A1266" s="10">
        <v>40456</v>
      </c>
      <c r="B1266" s="11" t="s">
        <v>31</v>
      </c>
      <c r="C1266" s="8">
        <v>61</v>
      </c>
    </row>
    <row r="1267" spans="1:3" x14ac:dyDescent="0.25">
      <c r="A1267" s="12">
        <v>40456</v>
      </c>
      <c r="B1267" s="13" t="s">
        <v>53</v>
      </c>
      <c r="C1267" s="5">
        <v>217</v>
      </c>
    </row>
    <row r="1268" spans="1:3" x14ac:dyDescent="0.25">
      <c r="A1268" s="10">
        <v>40457</v>
      </c>
      <c r="B1268" s="11" t="s">
        <v>64</v>
      </c>
      <c r="C1268" s="8">
        <v>28</v>
      </c>
    </row>
    <row r="1269" spans="1:3" x14ac:dyDescent="0.25">
      <c r="A1269" s="12">
        <v>40457</v>
      </c>
      <c r="B1269" s="13" t="s">
        <v>48</v>
      </c>
      <c r="C1269" s="5">
        <v>299</v>
      </c>
    </row>
    <row r="1270" spans="1:3" x14ac:dyDescent="0.25">
      <c r="A1270" s="10">
        <v>40460</v>
      </c>
      <c r="B1270" s="11" t="s">
        <v>17</v>
      </c>
      <c r="C1270" s="8">
        <v>429</v>
      </c>
    </row>
    <row r="1271" spans="1:3" x14ac:dyDescent="0.25">
      <c r="A1271" s="12">
        <v>40463</v>
      </c>
      <c r="B1271" s="13" t="s">
        <v>17</v>
      </c>
      <c r="C1271" s="5">
        <v>427</v>
      </c>
    </row>
    <row r="1272" spans="1:3" x14ac:dyDescent="0.25">
      <c r="A1272" s="10">
        <v>40463</v>
      </c>
      <c r="B1272" s="11" t="s">
        <v>15</v>
      </c>
      <c r="C1272" s="8">
        <v>87</v>
      </c>
    </row>
    <row r="1273" spans="1:3" x14ac:dyDescent="0.25">
      <c r="A1273" s="12">
        <v>40463</v>
      </c>
      <c r="B1273" s="13" t="s">
        <v>144</v>
      </c>
      <c r="C1273" s="5">
        <v>17</v>
      </c>
    </row>
    <row r="1274" spans="1:3" x14ac:dyDescent="0.25">
      <c r="A1274" s="10">
        <v>40465</v>
      </c>
      <c r="B1274" s="11" t="s">
        <v>38</v>
      </c>
      <c r="C1274" s="8">
        <v>124</v>
      </c>
    </row>
    <row r="1275" spans="1:3" x14ac:dyDescent="0.25">
      <c r="A1275" s="12">
        <v>40467</v>
      </c>
      <c r="B1275" s="13" t="s">
        <v>10</v>
      </c>
      <c r="C1275" s="5">
        <v>406</v>
      </c>
    </row>
    <row r="1276" spans="1:3" x14ac:dyDescent="0.25">
      <c r="A1276" s="10">
        <v>40467</v>
      </c>
      <c r="B1276" s="11" t="s">
        <v>55</v>
      </c>
      <c r="C1276" s="8">
        <v>136</v>
      </c>
    </row>
    <row r="1277" spans="1:3" x14ac:dyDescent="0.25">
      <c r="A1277" s="12">
        <v>40468</v>
      </c>
      <c r="B1277" s="13" t="s">
        <v>28</v>
      </c>
      <c r="C1277" s="5">
        <v>44</v>
      </c>
    </row>
    <row r="1278" spans="1:3" x14ac:dyDescent="0.25">
      <c r="A1278" s="10">
        <v>40470</v>
      </c>
      <c r="B1278" s="11" t="s">
        <v>42</v>
      </c>
      <c r="C1278" s="8">
        <v>76</v>
      </c>
    </row>
    <row r="1279" spans="1:3" x14ac:dyDescent="0.25">
      <c r="A1279" s="12">
        <v>40473</v>
      </c>
      <c r="B1279" s="13" t="s">
        <v>22</v>
      </c>
      <c r="C1279" s="5">
        <v>104</v>
      </c>
    </row>
    <row r="1280" spans="1:3" x14ac:dyDescent="0.25">
      <c r="A1280" s="10">
        <v>40474</v>
      </c>
      <c r="B1280" s="11" t="s">
        <v>15</v>
      </c>
      <c r="C1280" s="8">
        <v>107</v>
      </c>
    </row>
    <row r="1281" spans="1:3" x14ac:dyDescent="0.25">
      <c r="A1281" s="12">
        <v>40477</v>
      </c>
      <c r="B1281" s="13" t="s">
        <v>25</v>
      </c>
      <c r="C1281" s="5">
        <v>339</v>
      </c>
    </row>
    <row r="1282" spans="1:3" x14ac:dyDescent="0.25">
      <c r="A1282" s="10">
        <v>40480</v>
      </c>
      <c r="B1282" s="11" t="s">
        <v>48</v>
      </c>
      <c r="C1282" s="8">
        <v>313</v>
      </c>
    </row>
    <row r="1283" spans="1:3" x14ac:dyDescent="0.25">
      <c r="A1283" s="12">
        <v>40481</v>
      </c>
      <c r="B1283" s="13" t="s">
        <v>48</v>
      </c>
      <c r="C1283" s="5">
        <v>251</v>
      </c>
    </row>
    <row r="1284" spans="1:3" x14ac:dyDescent="0.25">
      <c r="A1284" s="10">
        <v>40481</v>
      </c>
      <c r="B1284" s="11" t="s">
        <v>17</v>
      </c>
      <c r="C1284" s="8">
        <v>126</v>
      </c>
    </row>
    <row r="1285" spans="1:3" x14ac:dyDescent="0.25">
      <c r="A1285" s="12">
        <v>40483</v>
      </c>
      <c r="B1285" s="13" t="s">
        <v>28</v>
      </c>
      <c r="C1285" s="5">
        <v>20</v>
      </c>
    </row>
    <row r="1286" spans="1:3" x14ac:dyDescent="0.25">
      <c r="A1286" s="10">
        <v>40484</v>
      </c>
      <c r="B1286" s="11" t="s">
        <v>72</v>
      </c>
      <c r="C1286" s="8">
        <v>80</v>
      </c>
    </row>
    <row r="1287" spans="1:3" x14ac:dyDescent="0.25">
      <c r="A1287" s="12">
        <v>40485</v>
      </c>
      <c r="B1287" s="13" t="s">
        <v>139</v>
      </c>
      <c r="C1287" s="5">
        <v>9</v>
      </c>
    </row>
    <row r="1288" spans="1:3" x14ac:dyDescent="0.25">
      <c r="A1288" s="10">
        <v>40487</v>
      </c>
      <c r="B1288" s="11" t="s">
        <v>22</v>
      </c>
      <c r="C1288" s="8">
        <v>50</v>
      </c>
    </row>
    <row r="1289" spans="1:3" x14ac:dyDescent="0.25">
      <c r="A1289" s="12">
        <v>40488</v>
      </c>
      <c r="B1289" s="13" t="s">
        <v>26</v>
      </c>
      <c r="C1289" s="5">
        <v>100</v>
      </c>
    </row>
    <row r="1290" spans="1:3" x14ac:dyDescent="0.25">
      <c r="A1290" s="10">
        <v>40489</v>
      </c>
      <c r="B1290" s="11" t="s">
        <v>145</v>
      </c>
      <c r="C1290" s="8">
        <v>2</v>
      </c>
    </row>
    <row r="1291" spans="1:3" x14ac:dyDescent="0.25">
      <c r="A1291" s="12">
        <v>40490</v>
      </c>
      <c r="B1291" s="13" t="s">
        <v>20</v>
      </c>
      <c r="C1291" s="5">
        <v>214</v>
      </c>
    </row>
    <row r="1292" spans="1:3" x14ac:dyDescent="0.25">
      <c r="A1292" s="10">
        <v>40491</v>
      </c>
      <c r="B1292" s="11" t="s">
        <v>73</v>
      </c>
      <c r="C1292" s="8">
        <v>17</v>
      </c>
    </row>
    <row r="1293" spans="1:3" x14ac:dyDescent="0.25">
      <c r="A1293" s="12">
        <v>40492</v>
      </c>
      <c r="B1293" s="13" t="s">
        <v>48</v>
      </c>
      <c r="C1293" s="5">
        <v>269</v>
      </c>
    </row>
    <row r="1294" spans="1:3" x14ac:dyDescent="0.25">
      <c r="A1294" s="10">
        <v>40496</v>
      </c>
      <c r="B1294" s="11" t="s">
        <v>175</v>
      </c>
      <c r="C1294" s="8">
        <v>2</v>
      </c>
    </row>
    <row r="1295" spans="1:3" x14ac:dyDescent="0.25">
      <c r="A1295" s="12">
        <v>40503</v>
      </c>
      <c r="B1295" s="13" t="s">
        <v>15</v>
      </c>
      <c r="C1295" s="5">
        <v>159</v>
      </c>
    </row>
    <row r="1296" spans="1:3" x14ac:dyDescent="0.25">
      <c r="A1296" s="10">
        <v>40504</v>
      </c>
      <c r="B1296" s="11" t="s">
        <v>31</v>
      </c>
      <c r="C1296" s="8">
        <v>167</v>
      </c>
    </row>
    <row r="1297" spans="1:3" x14ac:dyDescent="0.25">
      <c r="A1297" s="12">
        <v>40505</v>
      </c>
      <c r="B1297" s="13" t="s">
        <v>40</v>
      </c>
      <c r="C1297" s="5">
        <v>123</v>
      </c>
    </row>
    <row r="1298" spans="1:3" x14ac:dyDescent="0.25">
      <c r="A1298" s="10">
        <v>40505</v>
      </c>
      <c r="B1298" s="11" t="s">
        <v>31</v>
      </c>
      <c r="C1298" s="8">
        <v>32</v>
      </c>
    </row>
    <row r="1299" spans="1:3" x14ac:dyDescent="0.25">
      <c r="A1299" s="12">
        <v>40505</v>
      </c>
      <c r="B1299" s="13" t="s">
        <v>10</v>
      </c>
      <c r="C1299" s="5">
        <v>276</v>
      </c>
    </row>
    <row r="1300" spans="1:3" x14ac:dyDescent="0.25">
      <c r="A1300" s="10">
        <v>40508</v>
      </c>
      <c r="B1300" s="11" t="s">
        <v>17</v>
      </c>
      <c r="C1300" s="8">
        <v>191</v>
      </c>
    </row>
    <row r="1301" spans="1:3" x14ac:dyDescent="0.25">
      <c r="A1301" s="12">
        <v>40510</v>
      </c>
      <c r="B1301" s="13" t="s">
        <v>218</v>
      </c>
      <c r="C1301" s="5">
        <v>9</v>
      </c>
    </row>
    <row r="1302" spans="1:3" x14ac:dyDescent="0.25">
      <c r="A1302" s="10">
        <v>40511</v>
      </c>
      <c r="B1302" s="11" t="s">
        <v>33</v>
      </c>
      <c r="C1302" s="8">
        <v>174</v>
      </c>
    </row>
    <row r="1303" spans="1:3" x14ac:dyDescent="0.25">
      <c r="A1303" s="12">
        <v>40512</v>
      </c>
      <c r="B1303" s="13" t="s">
        <v>72</v>
      </c>
      <c r="C1303" s="5">
        <v>39</v>
      </c>
    </row>
    <row r="1304" spans="1:3" x14ac:dyDescent="0.25">
      <c r="A1304" s="10">
        <v>40513</v>
      </c>
      <c r="B1304" s="11" t="s">
        <v>10</v>
      </c>
      <c r="C1304" s="8">
        <v>330</v>
      </c>
    </row>
    <row r="1305" spans="1:3" x14ac:dyDescent="0.25">
      <c r="A1305" s="12">
        <v>40513</v>
      </c>
      <c r="B1305" s="13" t="s">
        <v>149</v>
      </c>
      <c r="C1305" s="5">
        <v>5</v>
      </c>
    </row>
    <row r="1306" spans="1:3" x14ac:dyDescent="0.25">
      <c r="A1306" s="10">
        <v>40516</v>
      </c>
      <c r="B1306" s="11" t="s">
        <v>17</v>
      </c>
      <c r="C1306" s="8">
        <v>175</v>
      </c>
    </row>
    <row r="1307" spans="1:3" x14ac:dyDescent="0.25">
      <c r="A1307" s="12">
        <v>40520</v>
      </c>
      <c r="B1307" s="13" t="s">
        <v>134</v>
      </c>
      <c r="C1307" s="5">
        <v>183</v>
      </c>
    </row>
    <row r="1308" spans="1:3" x14ac:dyDescent="0.25">
      <c r="A1308" s="10">
        <v>40520</v>
      </c>
      <c r="B1308" s="11" t="s">
        <v>48</v>
      </c>
      <c r="C1308" s="8">
        <v>423</v>
      </c>
    </row>
    <row r="1309" spans="1:3" x14ac:dyDescent="0.25">
      <c r="A1309" s="12">
        <v>40520</v>
      </c>
      <c r="B1309" s="13" t="s">
        <v>55</v>
      </c>
      <c r="C1309" s="5">
        <v>88</v>
      </c>
    </row>
    <row r="1310" spans="1:3" x14ac:dyDescent="0.25">
      <c r="A1310" s="10">
        <v>40521</v>
      </c>
      <c r="B1310" s="11" t="s">
        <v>20</v>
      </c>
      <c r="C1310" s="8">
        <v>241</v>
      </c>
    </row>
    <row r="1311" spans="1:3" x14ac:dyDescent="0.25">
      <c r="A1311" s="12">
        <v>40522</v>
      </c>
      <c r="B1311" s="13" t="s">
        <v>15</v>
      </c>
      <c r="C1311" s="5">
        <v>37</v>
      </c>
    </row>
    <row r="1312" spans="1:3" x14ac:dyDescent="0.25">
      <c r="A1312" s="10">
        <v>40528</v>
      </c>
      <c r="B1312" s="11" t="s">
        <v>81</v>
      </c>
      <c r="C1312" s="8">
        <v>164</v>
      </c>
    </row>
    <row r="1313" spans="1:3" x14ac:dyDescent="0.25">
      <c r="A1313" s="12">
        <v>40529</v>
      </c>
      <c r="B1313" s="13" t="s">
        <v>97</v>
      </c>
      <c r="C1313" s="5">
        <v>20</v>
      </c>
    </row>
    <row r="1314" spans="1:3" x14ac:dyDescent="0.25">
      <c r="A1314" s="10">
        <v>40533</v>
      </c>
      <c r="B1314" s="11" t="s">
        <v>185</v>
      </c>
      <c r="C1314" s="8">
        <v>8</v>
      </c>
    </row>
    <row r="1315" spans="1:3" x14ac:dyDescent="0.25">
      <c r="A1315" s="12">
        <v>40533</v>
      </c>
      <c r="B1315" s="13" t="s">
        <v>159</v>
      </c>
      <c r="C1315" s="5">
        <v>4</v>
      </c>
    </row>
    <row r="1316" spans="1:3" x14ac:dyDescent="0.25">
      <c r="A1316" s="10">
        <v>40538</v>
      </c>
      <c r="B1316" s="11" t="s">
        <v>25</v>
      </c>
      <c r="C1316" s="8">
        <v>408</v>
      </c>
    </row>
    <row r="1317" spans="1:3" x14ac:dyDescent="0.25">
      <c r="A1317" s="12">
        <v>40544</v>
      </c>
      <c r="B1317" s="13" t="s">
        <v>145</v>
      </c>
      <c r="C1317" s="5">
        <v>20</v>
      </c>
    </row>
    <row r="1318" spans="1:3" x14ac:dyDescent="0.25">
      <c r="A1318" s="10">
        <v>40545</v>
      </c>
      <c r="B1318" s="11" t="s">
        <v>34</v>
      </c>
      <c r="C1318" s="8">
        <v>102</v>
      </c>
    </row>
    <row r="1319" spans="1:3" x14ac:dyDescent="0.25">
      <c r="A1319" s="12">
        <v>40546</v>
      </c>
      <c r="B1319" s="13" t="s">
        <v>12</v>
      </c>
      <c r="C1319" s="5">
        <v>240</v>
      </c>
    </row>
    <row r="1320" spans="1:3" x14ac:dyDescent="0.25">
      <c r="A1320" s="10">
        <v>40548</v>
      </c>
      <c r="B1320" s="11" t="s">
        <v>13</v>
      </c>
      <c r="C1320" s="8">
        <v>124</v>
      </c>
    </row>
    <row r="1321" spans="1:3" x14ac:dyDescent="0.25">
      <c r="A1321" s="12">
        <v>40550</v>
      </c>
      <c r="B1321" s="13" t="s">
        <v>48</v>
      </c>
      <c r="C1321" s="5">
        <v>330</v>
      </c>
    </row>
    <row r="1322" spans="1:3" x14ac:dyDescent="0.25">
      <c r="A1322" s="10">
        <v>40554</v>
      </c>
      <c r="B1322" s="11" t="s">
        <v>29</v>
      </c>
      <c r="C1322" s="8">
        <v>187</v>
      </c>
    </row>
    <row r="1323" spans="1:3" x14ac:dyDescent="0.25">
      <c r="A1323" s="12">
        <v>40561</v>
      </c>
      <c r="B1323" s="13" t="s">
        <v>55</v>
      </c>
      <c r="C1323" s="5">
        <v>165</v>
      </c>
    </row>
    <row r="1324" spans="1:3" x14ac:dyDescent="0.25">
      <c r="A1324" s="10">
        <v>40562</v>
      </c>
      <c r="B1324" s="11" t="s">
        <v>8</v>
      </c>
      <c r="C1324" s="8">
        <v>371</v>
      </c>
    </row>
    <row r="1325" spans="1:3" x14ac:dyDescent="0.25">
      <c r="A1325" s="12">
        <v>40564</v>
      </c>
      <c r="B1325" s="13" t="s">
        <v>42</v>
      </c>
      <c r="C1325" s="5">
        <v>185</v>
      </c>
    </row>
    <row r="1326" spans="1:3" x14ac:dyDescent="0.25">
      <c r="A1326" s="10">
        <v>40566</v>
      </c>
      <c r="B1326" s="11" t="s">
        <v>12</v>
      </c>
      <c r="C1326" s="8">
        <v>401</v>
      </c>
    </row>
    <row r="1327" spans="1:3" x14ac:dyDescent="0.25">
      <c r="A1327" s="12">
        <v>40568</v>
      </c>
      <c r="B1327" s="13" t="s">
        <v>58</v>
      </c>
      <c r="C1327" s="5">
        <v>25</v>
      </c>
    </row>
    <row r="1328" spans="1:3" x14ac:dyDescent="0.25">
      <c r="A1328" s="10">
        <v>40568</v>
      </c>
      <c r="B1328" s="11" t="s">
        <v>96</v>
      </c>
      <c r="C1328" s="8">
        <v>3</v>
      </c>
    </row>
    <row r="1329" spans="1:3" x14ac:dyDescent="0.25">
      <c r="A1329" s="12">
        <v>40568</v>
      </c>
      <c r="B1329" s="13" t="s">
        <v>173</v>
      </c>
      <c r="C1329" s="5">
        <v>11</v>
      </c>
    </row>
    <row r="1330" spans="1:3" x14ac:dyDescent="0.25">
      <c r="A1330" s="10">
        <v>40573</v>
      </c>
      <c r="B1330" s="11" t="s">
        <v>219</v>
      </c>
      <c r="C1330" s="8">
        <v>18</v>
      </c>
    </row>
    <row r="1331" spans="1:3" x14ac:dyDescent="0.25">
      <c r="A1331" s="12">
        <v>40573</v>
      </c>
      <c r="B1331" s="13" t="s">
        <v>48</v>
      </c>
      <c r="C1331" s="5">
        <v>154</v>
      </c>
    </row>
    <row r="1332" spans="1:3" x14ac:dyDescent="0.25">
      <c r="A1332" s="10">
        <v>40574</v>
      </c>
      <c r="B1332" s="11" t="s">
        <v>53</v>
      </c>
      <c r="C1332" s="8">
        <v>423</v>
      </c>
    </row>
    <row r="1333" spans="1:3" x14ac:dyDescent="0.25">
      <c r="A1333" s="12">
        <v>40576</v>
      </c>
      <c r="B1333" s="13" t="s">
        <v>130</v>
      </c>
      <c r="C1333" s="5">
        <v>6</v>
      </c>
    </row>
    <row r="1334" spans="1:3" x14ac:dyDescent="0.25">
      <c r="A1334" s="10">
        <v>40580</v>
      </c>
      <c r="B1334" s="11" t="s">
        <v>31</v>
      </c>
      <c r="C1334" s="8">
        <v>62</v>
      </c>
    </row>
    <row r="1335" spans="1:3" x14ac:dyDescent="0.25">
      <c r="A1335" s="12">
        <v>40581</v>
      </c>
      <c r="B1335" s="13" t="s">
        <v>139</v>
      </c>
      <c r="C1335" s="5">
        <v>15</v>
      </c>
    </row>
    <row r="1336" spans="1:3" x14ac:dyDescent="0.25">
      <c r="A1336" s="10">
        <v>40583</v>
      </c>
      <c r="B1336" s="11" t="s">
        <v>12</v>
      </c>
      <c r="C1336" s="8">
        <v>311</v>
      </c>
    </row>
    <row r="1337" spans="1:3" x14ac:dyDescent="0.25">
      <c r="A1337" s="12">
        <v>40584</v>
      </c>
      <c r="B1337" s="13" t="s">
        <v>22</v>
      </c>
      <c r="C1337" s="5">
        <v>127</v>
      </c>
    </row>
    <row r="1338" spans="1:3" x14ac:dyDescent="0.25">
      <c r="A1338" s="10">
        <v>40585</v>
      </c>
      <c r="B1338" s="11" t="s">
        <v>25</v>
      </c>
      <c r="C1338" s="8">
        <v>483</v>
      </c>
    </row>
    <row r="1339" spans="1:3" x14ac:dyDescent="0.25">
      <c r="A1339" s="12">
        <v>40588</v>
      </c>
      <c r="B1339" s="13" t="s">
        <v>220</v>
      </c>
      <c r="C1339" s="5">
        <v>9</v>
      </c>
    </row>
    <row r="1340" spans="1:3" x14ac:dyDescent="0.25">
      <c r="A1340" s="10">
        <v>40593</v>
      </c>
      <c r="B1340" s="11" t="s">
        <v>23</v>
      </c>
      <c r="C1340" s="8">
        <v>75</v>
      </c>
    </row>
    <row r="1341" spans="1:3" x14ac:dyDescent="0.25">
      <c r="A1341" s="12">
        <v>40598</v>
      </c>
      <c r="B1341" s="13" t="s">
        <v>221</v>
      </c>
      <c r="C1341" s="5">
        <v>7</v>
      </c>
    </row>
    <row r="1342" spans="1:3" x14ac:dyDescent="0.25">
      <c r="A1342" s="10">
        <v>40602</v>
      </c>
      <c r="B1342" s="11" t="s">
        <v>38</v>
      </c>
      <c r="C1342" s="8">
        <v>114</v>
      </c>
    </row>
    <row r="1343" spans="1:3" x14ac:dyDescent="0.25">
      <c r="A1343" s="12">
        <v>40605</v>
      </c>
      <c r="B1343" s="13" t="s">
        <v>126</v>
      </c>
      <c r="C1343" s="5">
        <v>151</v>
      </c>
    </row>
    <row r="1344" spans="1:3" x14ac:dyDescent="0.25">
      <c r="A1344" s="10">
        <v>40608</v>
      </c>
      <c r="B1344" s="11" t="s">
        <v>13</v>
      </c>
      <c r="C1344" s="8">
        <v>116</v>
      </c>
    </row>
    <row r="1345" spans="1:3" x14ac:dyDescent="0.25">
      <c r="A1345" s="12">
        <v>40609</v>
      </c>
      <c r="B1345" s="13" t="s">
        <v>15</v>
      </c>
      <c r="C1345" s="5">
        <v>76</v>
      </c>
    </row>
    <row r="1346" spans="1:3" x14ac:dyDescent="0.25">
      <c r="A1346" s="10">
        <v>40610</v>
      </c>
      <c r="B1346" s="11" t="s">
        <v>9</v>
      </c>
      <c r="C1346" s="8">
        <v>25</v>
      </c>
    </row>
    <row r="1347" spans="1:3" x14ac:dyDescent="0.25">
      <c r="A1347" s="12">
        <v>40614</v>
      </c>
      <c r="B1347" s="13" t="s">
        <v>34</v>
      </c>
      <c r="C1347" s="5">
        <v>37</v>
      </c>
    </row>
    <row r="1348" spans="1:3" x14ac:dyDescent="0.25">
      <c r="A1348" s="10">
        <v>40616</v>
      </c>
      <c r="B1348" s="11" t="s">
        <v>83</v>
      </c>
      <c r="C1348" s="8">
        <v>108</v>
      </c>
    </row>
    <row r="1349" spans="1:3" x14ac:dyDescent="0.25">
      <c r="A1349" s="12">
        <v>40617</v>
      </c>
      <c r="B1349" s="13" t="s">
        <v>10</v>
      </c>
      <c r="C1349" s="5">
        <v>199</v>
      </c>
    </row>
    <row r="1350" spans="1:3" x14ac:dyDescent="0.25">
      <c r="A1350" s="10">
        <v>40617</v>
      </c>
      <c r="B1350" s="11" t="s">
        <v>48</v>
      </c>
      <c r="C1350" s="8">
        <v>128</v>
      </c>
    </row>
    <row r="1351" spans="1:3" x14ac:dyDescent="0.25">
      <c r="A1351" s="12">
        <v>40618</v>
      </c>
      <c r="B1351" s="13" t="s">
        <v>61</v>
      </c>
      <c r="C1351" s="5">
        <v>32</v>
      </c>
    </row>
    <row r="1352" spans="1:3" x14ac:dyDescent="0.25">
      <c r="A1352" s="10">
        <v>40625</v>
      </c>
      <c r="B1352" s="11" t="s">
        <v>33</v>
      </c>
      <c r="C1352" s="8">
        <v>151</v>
      </c>
    </row>
    <row r="1353" spans="1:3" x14ac:dyDescent="0.25">
      <c r="A1353" s="12">
        <v>40626</v>
      </c>
      <c r="B1353" s="13" t="s">
        <v>156</v>
      </c>
      <c r="C1353" s="5">
        <v>8</v>
      </c>
    </row>
    <row r="1354" spans="1:3" x14ac:dyDescent="0.25">
      <c r="A1354" s="10">
        <v>40627</v>
      </c>
      <c r="B1354" s="11" t="s">
        <v>17</v>
      </c>
      <c r="C1354" s="8">
        <v>411</v>
      </c>
    </row>
    <row r="1355" spans="1:3" x14ac:dyDescent="0.25">
      <c r="A1355" s="12">
        <v>40628</v>
      </c>
      <c r="B1355" s="13" t="s">
        <v>55</v>
      </c>
      <c r="C1355" s="5">
        <v>119</v>
      </c>
    </row>
    <row r="1356" spans="1:3" x14ac:dyDescent="0.25">
      <c r="A1356" s="10">
        <v>40630</v>
      </c>
      <c r="B1356" s="11" t="s">
        <v>20</v>
      </c>
      <c r="C1356" s="8">
        <v>366</v>
      </c>
    </row>
    <row r="1357" spans="1:3" x14ac:dyDescent="0.25">
      <c r="A1357" s="12">
        <v>40633</v>
      </c>
      <c r="B1357" s="13" t="s">
        <v>72</v>
      </c>
      <c r="C1357" s="5">
        <v>20</v>
      </c>
    </row>
    <row r="1358" spans="1:3" x14ac:dyDescent="0.25">
      <c r="A1358" s="10">
        <v>40635</v>
      </c>
      <c r="B1358" s="11" t="s">
        <v>126</v>
      </c>
      <c r="C1358" s="8">
        <v>124</v>
      </c>
    </row>
    <row r="1359" spans="1:3" x14ac:dyDescent="0.25">
      <c r="A1359" s="12">
        <v>40635</v>
      </c>
      <c r="B1359" s="13" t="s">
        <v>13</v>
      </c>
      <c r="C1359" s="5">
        <v>30</v>
      </c>
    </row>
    <row r="1360" spans="1:3" x14ac:dyDescent="0.25">
      <c r="A1360" s="10">
        <v>40636</v>
      </c>
      <c r="B1360" s="11" t="s">
        <v>17</v>
      </c>
      <c r="C1360" s="8">
        <v>237</v>
      </c>
    </row>
    <row r="1361" spans="1:3" x14ac:dyDescent="0.25">
      <c r="A1361" s="12">
        <v>40638</v>
      </c>
      <c r="B1361" s="13" t="s">
        <v>25</v>
      </c>
      <c r="C1361" s="5">
        <v>355</v>
      </c>
    </row>
    <row r="1362" spans="1:3" x14ac:dyDescent="0.25">
      <c r="A1362" s="10">
        <v>40642</v>
      </c>
      <c r="B1362" s="11" t="s">
        <v>48</v>
      </c>
      <c r="C1362" s="8">
        <v>162</v>
      </c>
    </row>
    <row r="1363" spans="1:3" x14ac:dyDescent="0.25">
      <c r="A1363" s="12">
        <v>40647</v>
      </c>
      <c r="B1363" s="13" t="s">
        <v>38</v>
      </c>
      <c r="C1363" s="5">
        <v>46</v>
      </c>
    </row>
    <row r="1364" spans="1:3" x14ac:dyDescent="0.25">
      <c r="A1364" s="10">
        <v>40647</v>
      </c>
      <c r="B1364" s="11" t="s">
        <v>222</v>
      </c>
      <c r="C1364" s="8">
        <v>13</v>
      </c>
    </row>
    <row r="1365" spans="1:3" x14ac:dyDescent="0.25">
      <c r="A1365" s="12">
        <v>40647</v>
      </c>
      <c r="B1365" s="13" t="s">
        <v>121</v>
      </c>
      <c r="C1365" s="5">
        <v>14</v>
      </c>
    </row>
    <row r="1366" spans="1:3" x14ac:dyDescent="0.25">
      <c r="A1366" s="10">
        <v>40647</v>
      </c>
      <c r="B1366" s="11" t="s">
        <v>223</v>
      </c>
      <c r="C1366" s="8">
        <v>4</v>
      </c>
    </row>
    <row r="1367" spans="1:3" x14ac:dyDescent="0.25">
      <c r="A1367" s="12">
        <v>40651</v>
      </c>
      <c r="B1367" s="13" t="s">
        <v>12</v>
      </c>
      <c r="C1367" s="5">
        <v>470</v>
      </c>
    </row>
    <row r="1368" spans="1:3" x14ac:dyDescent="0.25">
      <c r="A1368" s="10">
        <v>40651</v>
      </c>
      <c r="B1368" s="11" t="s">
        <v>224</v>
      </c>
      <c r="C1368" s="8">
        <v>9</v>
      </c>
    </row>
    <row r="1369" spans="1:3" x14ac:dyDescent="0.25">
      <c r="A1369" s="12">
        <v>40651</v>
      </c>
      <c r="B1369" s="13" t="s">
        <v>61</v>
      </c>
      <c r="C1369" s="5">
        <v>37</v>
      </c>
    </row>
    <row r="1370" spans="1:3" x14ac:dyDescent="0.25">
      <c r="A1370" s="10">
        <v>40652</v>
      </c>
      <c r="B1370" s="11" t="s">
        <v>31</v>
      </c>
      <c r="C1370" s="8">
        <v>55</v>
      </c>
    </row>
    <row r="1371" spans="1:3" x14ac:dyDescent="0.25">
      <c r="A1371" s="12">
        <v>40654</v>
      </c>
      <c r="B1371" s="13" t="s">
        <v>58</v>
      </c>
      <c r="C1371" s="5">
        <v>140</v>
      </c>
    </row>
    <row r="1372" spans="1:3" x14ac:dyDescent="0.25">
      <c r="A1372" s="10">
        <v>40656</v>
      </c>
      <c r="B1372" s="11" t="s">
        <v>225</v>
      </c>
      <c r="C1372" s="8">
        <v>12</v>
      </c>
    </row>
    <row r="1373" spans="1:3" x14ac:dyDescent="0.25">
      <c r="A1373" s="12">
        <v>40658</v>
      </c>
      <c r="B1373" s="13" t="s">
        <v>15</v>
      </c>
      <c r="C1373" s="5">
        <v>20</v>
      </c>
    </row>
    <row r="1374" spans="1:3" x14ac:dyDescent="0.25">
      <c r="A1374" s="10">
        <v>40662</v>
      </c>
      <c r="B1374" s="11" t="s">
        <v>53</v>
      </c>
      <c r="C1374" s="8">
        <v>478</v>
      </c>
    </row>
    <row r="1375" spans="1:3" x14ac:dyDescent="0.25">
      <c r="A1375" s="12">
        <v>40664</v>
      </c>
      <c r="B1375" s="13" t="s">
        <v>25</v>
      </c>
      <c r="C1375" s="5">
        <v>289</v>
      </c>
    </row>
    <row r="1376" spans="1:3" x14ac:dyDescent="0.25">
      <c r="A1376" s="10">
        <v>40665</v>
      </c>
      <c r="B1376" s="11" t="s">
        <v>60</v>
      </c>
      <c r="C1376" s="8">
        <v>1</v>
      </c>
    </row>
    <row r="1377" spans="1:3" x14ac:dyDescent="0.25">
      <c r="A1377" s="12">
        <v>40665</v>
      </c>
      <c r="B1377" s="13" t="s">
        <v>152</v>
      </c>
      <c r="C1377" s="5">
        <v>15</v>
      </c>
    </row>
    <row r="1378" spans="1:3" x14ac:dyDescent="0.25">
      <c r="A1378" s="10">
        <v>40668</v>
      </c>
      <c r="B1378" s="11" t="s">
        <v>10</v>
      </c>
      <c r="C1378" s="8">
        <v>400</v>
      </c>
    </row>
    <row r="1379" spans="1:3" x14ac:dyDescent="0.25">
      <c r="A1379" s="12">
        <v>40669</v>
      </c>
      <c r="B1379" s="13" t="s">
        <v>111</v>
      </c>
      <c r="C1379" s="5">
        <v>1</v>
      </c>
    </row>
    <row r="1380" spans="1:3" x14ac:dyDescent="0.25">
      <c r="A1380" s="10">
        <v>40670</v>
      </c>
      <c r="B1380" s="11" t="s">
        <v>11</v>
      </c>
      <c r="C1380" s="8">
        <v>184</v>
      </c>
    </row>
    <row r="1381" spans="1:3" x14ac:dyDescent="0.25">
      <c r="A1381" s="12">
        <v>40670</v>
      </c>
      <c r="B1381" s="13" t="s">
        <v>9</v>
      </c>
      <c r="C1381" s="5">
        <v>99</v>
      </c>
    </row>
    <row r="1382" spans="1:3" x14ac:dyDescent="0.25">
      <c r="A1382" s="10">
        <v>40671</v>
      </c>
      <c r="B1382" s="11" t="s">
        <v>13</v>
      </c>
      <c r="C1382" s="8">
        <v>143</v>
      </c>
    </row>
    <row r="1383" spans="1:3" x14ac:dyDescent="0.25">
      <c r="A1383" s="12">
        <v>40672</v>
      </c>
      <c r="B1383" s="13" t="s">
        <v>33</v>
      </c>
      <c r="C1383" s="5">
        <v>184</v>
      </c>
    </row>
    <row r="1384" spans="1:3" x14ac:dyDescent="0.25">
      <c r="A1384" s="10">
        <v>40676</v>
      </c>
      <c r="B1384" s="11" t="s">
        <v>166</v>
      </c>
      <c r="C1384" s="8">
        <v>3</v>
      </c>
    </row>
    <row r="1385" spans="1:3" x14ac:dyDescent="0.25">
      <c r="A1385" s="12">
        <v>40676</v>
      </c>
      <c r="B1385" s="13" t="s">
        <v>21</v>
      </c>
      <c r="C1385" s="5">
        <v>197</v>
      </c>
    </row>
    <row r="1386" spans="1:3" x14ac:dyDescent="0.25">
      <c r="A1386" s="10">
        <v>40680</v>
      </c>
      <c r="B1386" s="11" t="s">
        <v>7</v>
      </c>
      <c r="C1386" s="8">
        <v>18</v>
      </c>
    </row>
    <row r="1387" spans="1:3" x14ac:dyDescent="0.25">
      <c r="A1387" s="12">
        <v>40685</v>
      </c>
      <c r="B1387" s="13" t="s">
        <v>3</v>
      </c>
      <c r="C1387" s="5">
        <v>7</v>
      </c>
    </row>
    <row r="1388" spans="1:3" x14ac:dyDescent="0.25">
      <c r="A1388" s="10">
        <v>40686</v>
      </c>
      <c r="B1388" s="11" t="s">
        <v>12</v>
      </c>
      <c r="C1388" s="8">
        <v>381</v>
      </c>
    </row>
    <row r="1389" spans="1:3" x14ac:dyDescent="0.25">
      <c r="A1389" s="12">
        <v>40689</v>
      </c>
      <c r="B1389" s="13" t="s">
        <v>64</v>
      </c>
      <c r="C1389" s="5">
        <v>45</v>
      </c>
    </row>
    <row r="1390" spans="1:3" x14ac:dyDescent="0.25">
      <c r="A1390" s="10">
        <v>40691</v>
      </c>
      <c r="B1390" s="11" t="s">
        <v>20</v>
      </c>
      <c r="C1390" s="8">
        <v>499</v>
      </c>
    </row>
    <row r="1391" spans="1:3" x14ac:dyDescent="0.25">
      <c r="A1391" s="12">
        <v>40695</v>
      </c>
      <c r="B1391" s="13" t="s">
        <v>20</v>
      </c>
      <c r="C1391" s="5">
        <v>134</v>
      </c>
    </row>
    <row r="1392" spans="1:3" x14ac:dyDescent="0.25">
      <c r="A1392" s="10">
        <v>40695</v>
      </c>
      <c r="B1392" s="11" t="s">
        <v>55</v>
      </c>
      <c r="C1392" s="8">
        <v>132</v>
      </c>
    </row>
    <row r="1393" spans="1:3" x14ac:dyDescent="0.25">
      <c r="A1393" s="12">
        <v>40696</v>
      </c>
      <c r="B1393" s="13" t="s">
        <v>22</v>
      </c>
      <c r="C1393" s="5">
        <v>180</v>
      </c>
    </row>
    <row r="1394" spans="1:3" x14ac:dyDescent="0.25">
      <c r="A1394" s="10">
        <v>40699</v>
      </c>
      <c r="B1394" s="11" t="s">
        <v>224</v>
      </c>
      <c r="C1394" s="8">
        <v>5</v>
      </c>
    </row>
    <row r="1395" spans="1:3" x14ac:dyDescent="0.25">
      <c r="A1395" s="12">
        <v>40701</v>
      </c>
      <c r="B1395" s="13" t="s">
        <v>27</v>
      </c>
      <c r="C1395" s="5">
        <v>110</v>
      </c>
    </row>
    <row r="1396" spans="1:3" x14ac:dyDescent="0.25">
      <c r="A1396" s="10">
        <v>40702</v>
      </c>
      <c r="B1396" s="11" t="s">
        <v>55</v>
      </c>
      <c r="C1396" s="8">
        <v>54</v>
      </c>
    </row>
    <row r="1397" spans="1:3" x14ac:dyDescent="0.25">
      <c r="A1397" s="12">
        <v>40703</v>
      </c>
      <c r="B1397" s="13" t="s">
        <v>212</v>
      </c>
      <c r="C1397" s="5">
        <v>6</v>
      </c>
    </row>
    <row r="1398" spans="1:3" x14ac:dyDescent="0.25">
      <c r="A1398" s="10">
        <v>40704</v>
      </c>
      <c r="B1398" s="11" t="s">
        <v>53</v>
      </c>
      <c r="C1398" s="8">
        <v>476</v>
      </c>
    </row>
    <row r="1399" spans="1:3" x14ac:dyDescent="0.25">
      <c r="A1399" s="12">
        <v>40704</v>
      </c>
      <c r="B1399" s="13" t="s">
        <v>22</v>
      </c>
      <c r="C1399" s="5">
        <v>104</v>
      </c>
    </row>
    <row r="1400" spans="1:3" x14ac:dyDescent="0.25">
      <c r="A1400" s="10">
        <v>40704</v>
      </c>
      <c r="B1400" s="11" t="s">
        <v>34</v>
      </c>
      <c r="C1400" s="8">
        <v>104</v>
      </c>
    </row>
    <row r="1401" spans="1:3" x14ac:dyDescent="0.25">
      <c r="A1401" s="12">
        <v>40706</v>
      </c>
      <c r="B1401" s="13" t="s">
        <v>21</v>
      </c>
      <c r="C1401" s="5">
        <v>47</v>
      </c>
    </row>
    <row r="1402" spans="1:3" x14ac:dyDescent="0.25">
      <c r="A1402" s="10">
        <v>40706</v>
      </c>
      <c r="B1402" s="11" t="s">
        <v>38</v>
      </c>
      <c r="C1402" s="8">
        <v>127</v>
      </c>
    </row>
    <row r="1403" spans="1:3" x14ac:dyDescent="0.25">
      <c r="A1403" s="12">
        <v>40708</v>
      </c>
      <c r="B1403" s="13" t="s">
        <v>28</v>
      </c>
      <c r="C1403" s="5">
        <v>143</v>
      </c>
    </row>
    <row r="1404" spans="1:3" x14ac:dyDescent="0.25">
      <c r="A1404" s="10">
        <v>40711</v>
      </c>
      <c r="B1404" s="11" t="s">
        <v>61</v>
      </c>
      <c r="C1404" s="8">
        <v>181</v>
      </c>
    </row>
    <row r="1405" spans="1:3" x14ac:dyDescent="0.25">
      <c r="A1405" s="12">
        <v>40714</v>
      </c>
      <c r="B1405" s="13" t="s">
        <v>22</v>
      </c>
      <c r="C1405" s="5">
        <v>139</v>
      </c>
    </row>
    <row r="1406" spans="1:3" x14ac:dyDescent="0.25">
      <c r="A1406" s="10">
        <v>40717</v>
      </c>
      <c r="B1406" s="11" t="s">
        <v>55</v>
      </c>
      <c r="C1406" s="8">
        <v>187</v>
      </c>
    </row>
    <row r="1407" spans="1:3" x14ac:dyDescent="0.25">
      <c r="A1407" s="12">
        <v>40717</v>
      </c>
      <c r="B1407" s="13" t="s">
        <v>204</v>
      </c>
      <c r="C1407" s="5">
        <v>11</v>
      </c>
    </row>
    <row r="1408" spans="1:3" x14ac:dyDescent="0.25">
      <c r="A1408" s="10">
        <v>40718</v>
      </c>
      <c r="B1408" s="11" t="s">
        <v>58</v>
      </c>
      <c r="C1408" s="8">
        <v>170</v>
      </c>
    </row>
    <row r="1409" spans="1:3" x14ac:dyDescent="0.25">
      <c r="A1409" s="12">
        <v>40723</v>
      </c>
      <c r="B1409" s="13" t="s">
        <v>119</v>
      </c>
      <c r="C1409" s="5">
        <v>7</v>
      </c>
    </row>
    <row r="1410" spans="1:3" x14ac:dyDescent="0.25">
      <c r="A1410" s="10">
        <v>40727</v>
      </c>
      <c r="B1410" s="11" t="s">
        <v>15</v>
      </c>
      <c r="C1410" s="8">
        <v>168</v>
      </c>
    </row>
    <row r="1411" spans="1:3" x14ac:dyDescent="0.25">
      <c r="A1411" s="12">
        <v>40727</v>
      </c>
      <c r="B1411" s="13" t="s">
        <v>208</v>
      </c>
      <c r="C1411" s="5">
        <v>4</v>
      </c>
    </row>
    <row r="1412" spans="1:3" x14ac:dyDescent="0.25">
      <c r="A1412" s="10">
        <v>40727</v>
      </c>
      <c r="B1412" s="11" t="s">
        <v>12</v>
      </c>
      <c r="C1412" s="8">
        <v>145</v>
      </c>
    </row>
    <row r="1413" spans="1:3" x14ac:dyDescent="0.25">
      <c r="A1413" s="12">
        <v>40730</v>
      </c>
      <c r="B1413" s="13" t="s">
        <v>22</v>
      </c>
      <c r="C1413" s="5">
        <v>103</v>
      </c>
    </row>
    <row r="1414" spans="1:3" x14ac:dyDescent="0.25">
      <c r="A1414" s="10">
        <v>40732</v>
      </c>
      <c r="B1414" s="11" t="s">
        <v>20</v>
      </c>
      <c r="C1414" s="8">
        <v>101</v>
      </c>
    </row>
    <row r="1415" spans="1:3" x14ac:dyDescent="0.25">
      <c r="A1415" s="12">
        <v>40733</v>
      </c>
      <c r="B1415" s="13" t="s">
        <v>38</v>
      </c>
      <c r="C1415" s="5">
        <v>141</v>
      </c>
    </row>
    <row r="1416" spans="1:3" x14ac:dyDescent="0.25">
      <c r="A1416" s="10">
        <v>40733</v>
      </c>
      <c r="B1416" s="11" t="s">
        <v>197</v>
      </c>
      <c r="C1416" s="8">
        <v>6</v>
      </c>
    </row>
    <row r="1417" spans="1:3" x14ac:dyDescent="0.25">
      <c r="A1417" s="12">
        <v>40733</v>
      </c>
      <c r="B1417" s="13" t="s">
        <v>181</v>
      </c>
      <c r="C1417" s="5">
        <v>16</v>
      </c>
    </row>
    <row r="1418" spans="1:3" x14ac:dyDescent="0.25">
      <c r="A1418" s="10">
        <v>40735</v>
      </c>
      <c r="B1418" s="11" t="s">
        <v>20</v>
      </c>
      <c r="C1418" s="8">
        <v>276</v>
      </c>
    </row>
    <row r="1419" spans="1:3" x14ac:dyDescent="0.25">
      <c r="A1419" s="12">
        <v>40736</v>
      </c>
      <c r="B1419" s="13" t="s">
        <v>105</v>
      </c>
      <c r="C1419" s="5">
        <v>329</v>
      </c>
    </row>
    <row r="1420" spans="1:3" x14ac:dyDescent="0.25">
      <c r="A1420" s="10">
        <v>40737</v>
      </c>
      <c r="B1420" s="11" t="s">
        <v>55</v>
      </c>
      <c r="C1420" s="8">
        <v>200</v>
      </c>
    </row>
    <row r="1421" spans="1:3" x14ac:dyDescent="0.25">
      <c r="A1421" s="12">
        <v>40740</v>
      </c>
      <c r="B1421" s="13" t="s">
        <v>13</v>
      </c>
      <c r="C1421" s="5">
        <v>82</v>
      </c>
    </row>
    <row r="1422" spans="1:3" x14ac:dyDescent="0.25">
      <c r="A1422" s="10">
        <v>40740</v>
      </c>
      <c r="B1422" s="11" t="s">
        <v>40</v>
      </c>
      <c r="C1422" s="8">
        <v>66</v>
      </c>
    </row>
    <row r="1423" spans="1:3" x14ac:dyDescent="0.25">
      <c r="A1423" s="12">
        <v>40745</v>
      </c>
      <c r="B1423" s="13" t="s">
        <v>25</v>
      </c>
      <c r="C1423" s="5">
        <v>150</v>
      </c>
    </row>
    <row r="1424" spans="1:3" x14ac:dyDescent="0.25">
      <c r="A1424" s="10">
        <v>40745</v>
      </c>
      <c r="B1424" s="11" t="s">
        <v>72</v>
      </c>
      <c r="C1424" s="8">
        <v>63</v>
      </c>
    </row>
    <row r="1425" spans="1:3" x14ac:dyDescent="0.25">
      <c r="A1425" s="12">
        <v>40746</v>
      </c>
      <c r="B1425" s="13" t="s">
        <v>69</v>
      </c>
      <c r="C1425" s="5">
        <v>120</v>
      </c>
    </row>
    <row r="1426" spans="1:3" x14ac:dyDescent="0.25">
      <c r="A1426" s="10">
        <v>40747</v>
      </c>
      <c r="B1426" s="11" t="s">
        <v>10</v>
      </c>
      <c r="C1426" s="8">
        <v>155</v>
      </c>
    </row>
    <row r="1427" spans="1:3" x14ac:dyDescent="0.25">
      <c r="A1427" s="12">
        <v>40748</v>
      </c>
      <c r="B1427" s="13" t="s">
        <v>22</v>
      </c>
      <c r="C1427" s="5">
        <v>30</v>
      </c>
    </row>
    <row r="1428" spans="1:3" x14ac:dyDescent="0.25">
      <c r="A1428" s="10">
        <v>40748</v>
      </c>
      <c r="B1428" s="11" t="s">
        <v>74</v>
      </c>
      <c r="C1428" s="8">
        <v>34</v>
      </c>
    </row>
    <row r="1429" spans="1:3" x14ac:dyDescent="0.25">
      <c r="A1429" s="12">
        <v>40753</v>
      </c>
      <c r="B1429" s="13" t="s">
        <v>15</v>
      </c>
      <c r="C1429" s="5">
        <v>30</v>
      </c>
    </row>
    <row r="1430" spans="1:3" x14ac:dyDescent="0.25">
      <c r="A1430" s="10">
        <v>40753</v>
      </c>
      <c r="B1430" s="11" t="s">
        <v>9</v>
      </c>
      <c r="C1430" s="8">
        <v>162</v>
      </c>
    </row>
    <row r="1431" spans="1:3" x14ac:dyDescent="0.25">
      <c r="A1431" s="12">
        <v>40754</v>
      </c>
      <c r="B1431" s="13" t="s">
        <v>66</v>
      </c>
      <c r="C1431" s="5">
        <v>71</v>
      </c>
    </row>
    <row r="1432" spans="1:3" x14ac:dyDescent="0.25">
      <c r="A1432" s="10">
        <v>40755</v>
      </c>
      <c r="B1432" s="11" t="s">
        <v>158</v>
      </c>
      <c r="C1432" s="8">
        <v>16</v>
      </c>
    </row>
    <row r="1433" spans="1:3" x14ac:dyDescent="0.25">
      <c r="A1433" s="12">
        <v>40759</v>
      </c>
      <c r="B1433" s="13" t="s">
        <v>38</v>
      </c>
      <c r="C1433" s="5">
        <v>165</v>
      </c>
    </row>
    <row r="1434" spans="1:3" x14ac:dyDescent="0.25">
      <c r="A1434" s="10">
        <v>40760</v>
      </c>
      <c r="B1434" s="11" t="s">
        <v>38</v>
      </c>
      <c r="C1434" s="8">
        <v>180</v>
      </c>
    </row>
    <row r="1435" spans="1:3" x14ac:dyDescent="0.25">
      <c r="A1435" s="12">
        <v>40761</v>
      </c>
      <c r="B1435" s="13" t="s">
        <v>87</v>
      </c>
      <c r="C1435" s="5">
        <v>2</v>
      </c>
    </row>
    <row r="1436" spans="1:3" x14ac:dyDescent="0.25">
      <c r="A1436" s="10">
        <v>40766</v>
      </c>
      <c r="B1436" s="11" t="s">
        <v>40</v>
      </c>
      <c r="C1436" s="8">
        <v>111</v>
      </c>
    </row>
    <row r="1437" spans="1:3" x14ac:dyDescent="0.25">
      <c r="A1437" s="12">
        <v>40767</v>
      </c>
      <c r="B1437" s="13" t="s">
        <v>38</v>
      </c>
      <c r="C1437" s="5">
        <v>128</v>
      </c>
    </row>
    <row r="1438" spans="1:3" x14ac:dyDescent="0.25">
      <c r="A1438" s="10">
        <v>40768</v>
      </c>
      <c r="B1438" s="11" t="s">
        <v>113</v>
      </c>
      <c r="C1438" s="8">
        <v>7</v>
      </c>
    </row>
    <row r="1439" spans="1:3" x14ac:dyDescent="0.25">
      <c r="A1439" s="12">
        <v>40768</v>
      </c>
      <c r="B1439" s="13" t="s">
        <v>12</v>
      </c>
      <c r="C1439" s="5">
        <v>211</v>
      </c>
    </row>
    <row r="1440" spans="1:3" x14ac:dyDescent="0.25">
      <c r="A1440" s="10">
        <v>40768</v>
      </c>
      <c r="B1440" s="11" t="s">
        <v>9</v>
      </c>
      <c r="C1440" s="8">
        <v>184</v>
      </c>
    </row>
    <row r="1441" spans="1:3" x14ac:dyDescent="0.25">
      <c r="A1441" s="12">
        <v>40771</v>
      </c>
      <c r="B1441" s="13" t="s">
        <v>17</v>
      </c>
      <c r="C1441" s="5">
        <v>450</v>
      </c>
    </row>
    <row r="1442" spans="1:3" x14ac:dyDescent="0.25">
      <c r="A1442" s="10">
        <v>40771</v>
      </c>
      <c r="B1442" s="11" t="s">
        <v>123</v>
      </c>
      <c r="C1442" s="8">
        <v>140</v>
      </c>
    </row>
    <row r="1443" spans="1:3" x14ac:dyDescent="0.25">
      <c r="A1443" s="12">
        <v>40775</v>
      </c>
      <c r="B1443" s="13" t="s">
        <v>11</v>
      </c>
      <c r="C1443" s="5">
        <v>52</v>
      </c>
    </row>
    <row r="1444" spans="1:3" x14ac:dyDescent="0.25">
      <c r="A1444" s="10">
        <v>40777</v>
      </c>
      <c r="B1444" s="11" t="s">
        <v>184</v>
      </c>
      <c r="C1444" s="8">
        <v>2</v>
      </c>
    </row>
    <row r="1445" spans="1:3" x14ac:dyDescent="0.25">
      <c r="A1445" s="12">
        <v>40777</v>
      </c>
      <c r="B1445" s="13" t="s">
        <v>99</v>
      </c>
      <c r="C1445" s="5">
        <v>13</v>
      </c>
    </row>
    <row r="1446" spans="1:3" x14ac:dyDescent="0.25">
      <c r="A1446" s="10">
        <v>40777</v>
      </c>
      <c r="B1446" s="11" t="s">
        <v>40</v>
      </c>
      <c r="C1446" s="8">
        <v>73</v>
      </c>
    </row>
    <row r="1447" spans="1:3" x14ac:dyDescent="0.25">
      <c r="A1447" s="12">
        <v>40781</v>
      </c>
      <c r="B1447" s="13" t="s">
        <v>21</v>
      </c>
      <c r="C1447" s="5">
        <v>123</v>
      </c>
    </row>
    <row r="1448" spans="1:3" x14ac:dyDescent="0.25">
      <c r="A1448" s="10">
        <v>40783</v>
      </c>
      <c r="B1448" s="11" t="s">
        <v>71</v>
      </c>
      <c r="C1448" s="8">
        <v>3</v>
      </c>
    </row>
    <row r="1449" spans="1:3" x14ac:dyDescent="0.25">
      <c r="A1449" s="12">
        <v>40784</v>
      </c>
      <c r="B1449" s="13" t="s">
        <v>15</v>
      </c>
      <c r="C1449" s="5">
        <v>93</v>
      </c>
    </row>
    <row r="1450" spans="1:3" x14ac:dyDescent="0.25">
      <c r="A1450" s="10">
        <v>40789</v>
      </c>
      <c r="B1450" s="11" t="s">
        <v>27</v>
      </c>
      <c r="C1450" s="8">
        <v>310</v>
      </c>
    </row>
    <row r="1451" spans="1:3" x14ac:dyDescent="0.25">
      <c r="A1451" s="12">
        <v>40789</v>
      </c>
      <c r="B1451" s="13" t="s">
        <v>9</v>
      </c>
      <c r="C1451" s="5">
        <v>77</v>
      </c>
    </row>
    <row r="1452" spans="1:3" x14ac:dyDescent="0.25">
      <c r="A1452" s="10">
        <v>40793</v>
      </c>
      <c r="B1452" s="11" t="s">
        <v>13</v>
      </c>
      <c r="C1452" s="8">
        <v>21</v>
      </c>
    </row>
    <row r="1453" spans="1:3" x14ac:dyDescent="0.25">
      <c r="A1453" s="12">
        <v>40797</v>
      </c>
      <c r="B1453" s="13" t="s">
        <v>24</v>
      </c>
      <c r="C1453" s="5">
        <v>3</v>
      </c>
    </row>
    <row r="1454" spans="1:3" x14ac:dyDescent="0.25">
      <c r="A1454" s="10">
        <v>40799</v>
      </c>
      <c r="B1454" s="11" t="s">
        <v>31</v>
      </c>
      <c r="C1454" s="8">
        <v>176</v>
      </c>
    </row>
    <row r="1455" spans="1:3" x14ac:dyDescent="0.25">
      <c r="A1455" s="12">
        <v>40799</v>
      </c>
      <c r="B1455" s="13" t="s">
        <v>16</v>
      </c>
      <c r="C1455" s="5">
        <v>20</v>
      </c>
    </row>
    <row r="1456" spans="1:3" x14ac:dyDescent="0.25">
      <c r="A1456" s="10">
        <v>40800</v>
      </c>
      <c r="B1456" s="11" t="s">
        <v>27</v>
      </c>
      <c r="C1456" s="8">
        <v>230</v>
      </c>
    </row>
    <row r="1457" spans="1:3" x14ac:dyDescent="0.25">
      <c r="A1457" s="12">
        <v>40800</v>
      </c>
      <c r="B1457" s="13" t="s">
        <v>158</v>
      </c>
      <c r="C1457" s="5">
        <v>10</v>
      </c>
    </row>
    <row r="1458" spans="1:3" x14ac:dyDescent="0.25">
      <c r="A1458" s="10">
        <v>40802</v>
      </c>
      <c r="B1458" s="11" t="s">
        <v>166</v>
      </c>
      <c r="C1458" s="8">
        <v>12</v>
      </c>
    </row>
    <row r="1459" spans="1:3" x14ac:dyDescent="0.25">
      <c r="A1459" s="12">
        <v>40802</v>
      </c>
      <c r="B1459" s="13" t="s">
        <v>155</v>
      </c>
      <c r="C1459" s="5">
        <v>11</v>
      </c>
    </row>
    <row r="1460" spans="1:3" x14ac:dyDescent="0.25">
      <c r="A1460" s="10">
        <v>40803</v>
      </c>
      <c r="B1460" s="11" t="s">
        <v>12</v>
      </c>
      <c r="C1460" s="8">
        <v>383</v>
      </c>
    </row>
    <row r="1461" spans="1:3" x14ac:dyDescent="0.25">
      <c r="A1461" s="12">
        <v>40807</v>
      </c>
      <c r="B1461" s="13" t="s">
        <v>105</v>
      </c>
      <c r="C1461" s="5">
        <v>249</v>
      </c>
    </row>
    <row r="1462" spans="1:3" x14ac:dyDescent="0.25">
      <c r="A1462" s="10">
        <v>40810</v>
      </c>
      <c r="B1462" s="11" t="s">
        <v>167</v>
      </c>
      <c r="C1462" s="8">
        <v>8</v>
      </c>
    </row>
    <row r="1463" spans="1:3" x14ac:dyDescent="0.25">
      <c r="A1463" s="12">
        <v>40812</v>
      </c>
      <c r="B1463" s="13" t="s">
        <v>33</v>
      </c>
      <c r="C1463" s="5">
        <v>42</v>
      </c>
    </row>
    <row r="1464" spans="1:3" x14ac:dyDescent="0.25">
      <c r="A1464" s="10">
        <v>40815</v>
      </c>
      <c r="B1464" s="11" t="s">
        <v>226</v>
      </c>
      <c r="C1464" s="8">
        <v>1</v>
      </c>
    </row>
    <row r="1465" spans="1:3" x14ac:dyDescent="0.25">
      <c r="A1465" s="12">
        <v>40815</v>
      </c>
      <c r="B1465" s="13" t="s">
        <v>25</v>
      </c>
      <c r="C1465" s="5">
        <v>340</v>
      </c>
    </row>
    <row r="1466" spans="1:3" x14ac:dyDescent="0.25">
      <c r="A1466" s="10">
        <v>40817</v>
      </c>
      <c r="B1466" s="11" t="s">
        <v>20</v>
      </c>
      <c r="C1466" s="8">
        <v>394</v>
      </c>
    </row>
    <row r="1467" spans="1:3" x14ac:dyDescent="0.25">
      <c r="A1467" s="12">
        <v>40817</v>
      </c>
      <c r="B1467" s="13" t="s">
        <v>8</v>
      </c>
      <c r="C1467" s="5">
        <v>176</v>
      </c>
    </row>
    <row r="1468" spans="1:3" x14ac:dyDescent="0.25">
      <c r="A1468" s="10">
        <v>40818</v>
      </c>
      <c r="B1468" s="11" t="s">
        <v>31</v>
      </c>
      <c r="C1468" s="8">
        <v>181</v>
      </c>
    </row>
    <row r="1469" spans="1:3" x14ac:dyDescent="0.25">
      <c r="A1469" s="12">
        <v>40822</v>
      </c>
      <c r="B1469" s="13" t="s">
        <v>58</v>
      </c>
      <c r="C1469" s="5">
        <v>26</v>
      </c>
    </row>
    <row r="1470" spans="1:3" x14ac:dyDescent="0.25">
      <c r="A1470" s="10">
        <v>40826</v>
      </c>
      <c r="B1470" s="11" t="s">
        <v>28</v>
      </c>
      <c r="C1470" s="8">
        <v>73</v>
      </c>
    </row>
    <row r="1471" spans="1:3" x14ac:dyDescent="0.25">
      <c r="A1471" s="12">
        <v>40830</v>
      </c>
      <c r="B1471" s="13" t="s">
        <v>53</v>
      </c>
      <c r="C1471" s="5">
        <v>274</v>
      </c>
    </row>
    <row r="1472" spans="1:3" x14ac:dyDescent="0.25">
      <c r="A1472" s="10">
        <v>40833</v>
      </c>
      <c r="B1472" s="11" t="s">
        <v>215</v>
      </c>
      <c r="C1472" s="8">
        <v>8</v>
      </c>
    </row>
    <row r="1473" spans="1:3" x14ac:dyDescent="0.25">
      <c r="A1473" s="12">
        <v>40833</v>
      </c>
      <c r="B1473" s="13" t="s">
        <v>24</v>
      </c>
      <c r="C1473" s="5">
        <v>12</v>
      </c>
    </row>
    <row r="1474" spans="1:3" x14ac:dyDescent="0.25">
      <c r="A1474" s="10">
        <v>40837</v>
      </c>
      <c r="B1474" s="11" t="s">
        <v>53</v>
      </c>
      <c r="C1474" s="8">
        <v>496</v>
      </c>
    </row>
    <row r="1475" spans="1:3" x14ac:dyDescent="0.25">
      <c r="A1475" s="12">
        <v>40838</v>
      </c>
      <c r="B1475" s="13" t="s">
        <v>187</v>
      </c>
      <c r="C1475" s="5">
        <v>5</v>
      </c>
    </row>
    <row r="1476" spans="1:3" x14ac:dyDescent="0.25">
      <c r="A1476" s="10">
        <v>40839</v>
      </c>
      <c r="B1476" s="11" t="s">
        <v>78</v>
      </c>
      <c r="C1476" s="8">
        <v>2</v>
      </c>
    </row>
    <row r="1477" spans="1:3" x14ac:dyDescent="0.25">
      <c r="A1477" s="12">
        <v>40839</v>
      </c>
      <c r="B1477" s="13" t="s">
        <v>69</v>
      </c>
      <c r="C1477" s="5">
        <v>77</v>
      </c>
    </row>
    <row r="1478" spans="1:3" x14ac:dyDescent="0.25">
      <c r="A1478" s="10">
        <v>40847</v>
      </c>
      <c r="B1478" s="11" t="s">
        <v>28</v>
      </c>
      <c r="C1478" s="8">
        <v>134</v>
      </c>
    </row>
    <row r="1479" spans="1:3" x14ac:dyDescent="0.25">
      <c r="A1479" s="12">
        <v>40848</v>
      </c>
      <c r="B1479" s="13" t="s">
        <v>200</v>
      </c>
      <c r="C1479" s="5">
        <v>4</v>
      </c>
    </row>
    <row r="1480" spans="1:3" x14ac:dyDescent="0.25">
      <c r="A1480" s="10">
        <v>40850</v>
      </c>
      <c r="B1480" s="11" t="s">
        <v>58</v>
      </c>
      <c r="C1480" s="8">
        <v>46</v>
      </c>
    </row>
    <row r="1481" spans="1:3" x14ac:dyDescent="0.25">
      <c r="A1481" s="12">
        <v>40852</v>
      </c>
      <c r="B1481" s="13" t="s">
        <v>126</v>
      </c>
      <c r="C1481" s="5">
        <v>43</v>
      </c>
    </row>
    <row r="1482" spans="1:3" x14ac:dyDescent="0.25">
      <c r="A1482" s="10">
        <v>40855</v>
      </c>
      <c r="B1482" s="11" t="s">
        <v>24</v>
      </c>
      <c r="C1482" s="8">
        <v>2</v>
      </c>
    </row>
    <row r="1483" spans="1:3" x14ac:dyDescent="0.25">
      <c r="A1483" s="12">
        <v>40857</v>
      </c>
      <c r="B1483" s="13" t="s">
        <v>22</v>
      </c>
      <c r="C1483" s="5">
        <v>100</v>
      </c>
    </row>
    <row r="1484" spans="1:3" x14ac:dyDescent="0.25">
      <c r="A1484" s="10">
        <v>40857</v>
      </c>
      <c r="B1484" s="11" t="s">
        <v>25</v>
      </c>
      <c r="C1484" s="8">
        <v>438</v>
      </c>
    </row>
    <row r="1485" spans="1:3" x14ac:dyDescent="0.25">
      <c r="A1485" s="12">
        <v>40859</v>
      </c>
      <c r="B1485" s="13" t="s">
        <v>29</v>
      </c>
      <c r="C1485" s="5">
        <v>69</v>
      </c>
    </row>
    <row r="1486" spans="1:3" x14ac:dyDescent="0.25">
      <c r="A1486" s="10">
        <v>40864</v>
      </c>
      <c r="B1486" s="11" t="s">
        <v>11</v>
      </c>
      <c r="C1486" s="8">
        <v>22</v>
      </c>
    </row>
    <row r="1487" spans="1:3" x14ac:dyDescent="0.25">
      <c r="A1487" s="12">
        <v>40865</v>
      </c>
      <c r="B1487" s="13" t="s">
        <v>58</v>
      </c>
      <c r="C1487" s="5">
        <v>130</v>
      </c>
    </row>
    <row r="1488" spans="1:3" x14ac:dyDescent="0.25">
      <c r="A1488" s="10">
        <v>40869</v>
      </c>
      <c r="B1488" s="11" t="s">
        <v>180</v>
      </c>
      <c r="C1488" s="8">
        <v>5</v>
      </c>
    </row>
    <row r="1489" spans="1:3" x14ac:dyDescent="0.25">
      <c r="A1489" s="12">
        <v>40872</v>
      </c>
      <c r="B1489" s="13" t="s">
        <v>61</v>
      </c>
      <c r="C1489" s="5">
        <v>62</v>
      </c>
    </row>
    <row r="1490" spans="1:3" x14ac:dyDescent="0.25">
      <c r="A1490" s="10">
        <v>40874</v>
      </c>
      <c r="B1490" s="11" t="s">
        <v>223</v>
      </c>
      <c r="C1490" s="8">
        <v>8</v>
      </c>
    </row>
    <row r="1491" spans="1:3" x14ac:dyDescent="0.25">
      <c r="A1491" s="12">
        <v>40876</v>
      </c>
      <c r="B1491" s="13" t="s">
        <v>59</v>
      </c>
      <c r="C1491" s="5">
        <v>18</v>
      </c>
    </row>
    <row r="1492" spans="1:3" x14ac:dyDescent="0.25">
      <c r="A1492" s="10">
        <v>40881</v>
      </c>
      <c r="B1492" s="11" t="s">
        <v>28</v>
      </c>
      <c r="C1492" s="8">
        <v>146</v>
      </c>
    </row>
    <row r="1493" spans="1:3" x14ac:dyDescent="0.25">
      <c r="A1493" s="12">
        <v>40881</v>
      </c>
      <c r="B1493" s="13" t="s">
        <v>121</v>
      </c>
      <c r="C1493" s="5">
        <v>5</v>
      </c>
    </row>
    <row r="1494" spans="1:3" x14ac:dyDescent="0.25">
      <c r="A1494" s="10">
        <v>40889</v>
      </c>
      <c r="B1494" s="11" t="s">
        <v>22</v>
      </c>
      <c r="C1494" s="8">
        <v>20</v>
      </c>
    </row>
    <row r="1495" spans="1:3" x14ac:dyDescent="0.25">
      <c r="A1495" s="12">
        <v>40889</v>
      </c>
      <c r="B1495" s="13" t="s">
        <v>25</v>
      </c>
      <c r="C1495" s="5">
        <v>153</v>
      </c>
    </row>
    <row r="1496" spans="1:3" x14ac:dyDescent="0.25">
      <c r="A1496" s="10">
        <v>40890</v>
      </c>
      <c r="B1496" s="11" t="s">
        <v>48</v>
      </c>
      <c r="C1496" s="8">
        <v>227</v>
      </c>
    </row>
    <row r="1497" spans="1:3" x14ac:dyDescent="0.25">
      <c r="A1497" s="12">
        <v>40891</v>
      </c>
      <c r="B1497" s="13" t="s">
        <v>15</v>
      </c>
      <c r="C1497" s="5">
        <v>52</v>
      </c>
    </row>
    <row r="1498" spans="1:3" x14ac:dyDescent="0.25">
      <c r="A1498" s="10">
        <v>40892</v>
      </c>
      <c r="B1498" s="11" t="s">
        <v>9</v>
      </c>
      <c r="C1498" s="8">
        <v>108</v>
      </c>
    </row>
    <row r="1499" spans="1:3" x14ac:dyDescent="0.25">
      <c r="A1499" s="12">
        <v>40895</v>
      </c>
      <c r="B1499" s="13" t="s">
        <v>27</v>
      </c>
      <c r="C1499" s="5">
        <v>236</v>
      </c>
    </row>
    <row r="1500" spans="1:3" x14ac:dyDescent="0.25">
      <c r="A1500" s="10">
        <v>40897</v>
      </c>
      <c r="B1500" s="11" t="s">
        <v>33</v>
      </c>
      <c r="C1500" s="8">
        <v>125</v>
      </c>
    </row>
    <row r="1501" spans="1:3" x14ac:dyDescent="0.25">
      <c r="A1501" s="12">
        <v>40898</v>
      </c>
      <c r="B1501" s="13" t="s">
        <v>13</v>
      </c>
      <c r="C1501" s="5">
        <v>183</v>
      </c>
    </row>
    <row r="1502" spans="1:3" x14ac:dyDescent="0.25">
      <c r="A1502" s="10">
        <v>40899</v>
      </c>
      <c r="B1502" s="11" t="s">
        <v>11</v>
      </c>
      <c r="C1502" s="8">
        <v>130</v>
      </c>
    </row>
    <row r="1503" spans="1:3" x14ac:dyDescent="0.25">
      <c r="A1503" s="12">
        <v>40899</v>
      </c>
      <c r="B1503" s="13" t="s">
        <v>227</v>
      </c>
      <c r="C1503" s="5">
        <v>4</v>
      </c>
    </row>
    <row r="1504" spans="1:3" x14ac:dyDescent="0.25">
      <c r="A1504" s="10">
        <v>40900</v>
      </c>
      <c r="B1504" s="11" t="s">
        <v>228</v>
      </c>
      <c r="C1504" s="8">
        <v>3</v>
      </c>
    </row>
    <row r="1505" spans="1:3" x14ac:dyDescent="0.25">
      <c r="A1505" s="12">
        <v>40901</v>
      </c>
      <c r="B1505" s="13" t="s">
        <v>229</v>
      </c>
      <c r="C1505" s="5">
        <v>16</v>
      </c>
    </row>
    <row r="1506" spans="1:3" x14ac:dyDescent="0.25">
      <c r="A1506" s="10">
        <v>40903</v>
      </c>
      <c r="B1506" s="11" t="s">
        <v>9</v>
      </c>
      <c r="C1506" s="8">
        <v>197</v>
      </c>
    </row>
    <row r="1507" spans="1:3" x14ac:dyDescent="0.25">
      <c r="A1507" s="12">
        <v>40903</v>
      </c>
      <c r="B1507" s="13" t="s">
        <v>155</v>
      </c>
      <c r="C1507" s="5">
        <v>4</v>
      </c>
    </row>
    <row r="1508" spans="1:3" x14ac:dyDescent="0.25">
      <c r="A1508" s="10">
        <v>40904</v>
      </c>
      <c r="B1508" s="11" t="s">
        <v>55</v>
      </c>
      <c r="C1508" s="8">
        <v>57</v>
      </c>
    </row>
    <row r="1509" spans="1:3" x14ac:dyDescent="0.25">
      <c r="A1509" s="12">
        <v>40906</v>
      </c>
      <c r="B1509" s="13" t="s">
        <v>95</v>
      </c>
      <c r="C1509" s="5">
        <v>16</v>
      </c>
    </row>
    <row r="1510" spans="1:3" x14ac:dyDescent="0.25">
      <c r="A1510" s="10">
        <v>40907</v>
      </c>
      <c r="B1510" s="11" t="s">
        <v>66</v>
      </c>
      <c r="C1510" s="8">
        <v>89</v>
      </c>
    </row>
    <row r="1511" spans="1:3" x14ac:dyDescent="0.25">
      <c r="A1511" s="12">
        <v>40912</v>
      </c>
      <c r="B1511" s="13" t="s">
        <v>69</v>
      </c>
      <c r="C1511" s="5">
        <v>74</v>
      </c>
    </row>
    <row r="1512" spans="1:3" x14ac:dyDescent="0.25">
      <c r="A1512" s="10">
        <v>40913</v>
      </c>
      <c r="B1512" s="11" t="s">
        <v>12</v>
      </c>
      <c r="C1512" s="8">
        <v>243</v>
      </c>
    </row>
    <row r="1513" spans="1:3" x14ac:dyDescent="0.25">
      <c r="A1513" s="12">
        <v>40915</v>
      </c>
      <c r="B1513" s="13" t="s">
        <v>25</v>
      </c>
      <c r="C1513" s="5">
        <v>460</v>
      </c>
    </row>
    <row r="1514" spans="1:3" x14ac:dyDescent="0.25">
      <c r="A1514" s="10">
        <v>40915</v>
      </c>
      <c r="B1514" s="11" t="s">
        <v>230</v>
      </c>
      <c r="C1514" s="8">
        <v>20</v>
      </c>
    </row>
    <row r="1515" spans="1:3" x14ac:dyDescent="0.25">
      <c r="A1515" s="12">
        <v>40917</v>
      </c>
      <c r="B1515" s="13" t="s">
        <v>25</v>
      </c>
      <c r="C1515" s="5">
        <v>250</v>
      </c>
    </row>
    <row r="1516" spans="1:3" x14ac:dyDescent="0.25">
      <c r="A1516" s="10">
        <v>40923</v>
      </c>
      <c r="B1516" s="11" t="s">
        <v>13</v>
      </c>
      <c r="C1516" s="8">
        <v>78</v>
      </c>
    </row>
    <row r="1517" spans="1:3" x14ac:dyDescent="0.25">
      <c r="A1517" s="12">
        <v>40925</v>
      </c>
      <c r="B1517" s="13" t="s">
        <v>11</v>
      </c>
      <c r="C1517" s="5">
        <v>170</v>
      </c>
    </row>
    <row r="1518" spans="1:3" x14ac:dyDescent="0.25">
      <c r="A1518" s="10">
        <v>40927</v>
      </c>
      <c r="B1518" s="11" t="s">
        <v>55</v>
      </c>
      <c r="C1518" s="8">
        <v>128</v>
      </c>
    </row>
    <row r="1519" spans="1:3" x14ac:dyDescent="0.25">
      <c r="A1519" s="12">
        <v>40927</v>
      </c>
      <c r="B1519" s="13" t="s">
        <v>64</v>
      </c>
      <c r="C1519" s="5">
        <v>53</v>
      </c>
    </row>
    <row r="1520" spans="1:3" x14ac:dyDescent="0.25">
      <c r="A1520" s="10">
        <v>40928</v>
      </c>
      <c r="B1520" s="11" t="s">
        <v>17</v>
      </c>
      <c r="C1520" s="8">
        <v>223</v>
      </c>
    </row>
    <row r="1521" spans="1:3" x14ac:dyDescent="0.25">
      <c r="A1521" s="12">
        <v>40933</v>
      </c>
      <c r="B1521" s="13" t="s">
        <v>55</v>
      </c>
      <c r="C1521" s="5">
        <v>47</v>
      </c>
    </row>
    <row r="1522" spans="1:3" x14ac:dyDescent="0.25">
      <c r="A1522" s="10">
        <v>40933</v>
      </c>
      <c r="B1522" s="11" t="s">
        <v>40</v>
      </c>
      <c r="C1522" s="8">
        <v>112</v>
      </c>
    </row>
    <row r="1523" spans="1:3" x14ac:dyDescent="0.25">
      <c r="A1523" s="12">
        <v>40935</v>
      </c>
      <c r="B1523" s="13" t="s">
        <v>53</v>
      </c>
      <c r="C1523" s="5">
        <v>201</v>
      </c>
    </row>
    <row r="1524" spans="1:3" x14ac:dyDescent="0.25">
      <c r="A1524" s="10">
        <v>40936</v>
      </c>
      <c r="B1524" s="11" t="s">
        <v>28</v>
      </c>
      <c r="C1524" s="8">
        <v>121</v>
      </c>
    </row>
    <row r="1525" spans="1:3" x14ac:dyDescent="0.25">
      <c r="A1525" s="12">
        <v>40939</v>
      </c>
      <c r="B1525" s="13" t="s">
        <v>10</v>
      </c>
      <c r="C1525" s="5">
        <v>462</v>
      </c>
    </row>
    <row r="1526" spans="1:3" x14ac:dyDescent="0.25">
      <c r="A1526" s="10">
        <v>40941</v>
      </c>
      <c r="B1526" s="11" t="s">
        <v>25</v>
      </c>
      <c r="C1526" s="8">
        <v>333</v>
      </c>
    </row>
    <row r="1527" spans="1:3" x14ac:dyDescent="0.25">
      <c r="A1527" s="12">
        <v>40943</v>
      </c>
      <c r="B1527" s="13" t="s">
        <v>111</v>
      </c>
      <c r="C1527" s="5">
        <v>9</v>
      </c>
    </row>
    <row r="1528" spans="1:3" x14ac:dyDescent="0.25">
      <c r="A1528" s="10">
        <v>40945</v>
      </c>
      <c r="B1528" s="11" t="s">
        <v>28</v>
      </c>
      <c r="C1528" s="8">
        <v>104</v>
      </c>
    </row>
    <row r="1529" spans="1:3" x14ac:dyDescent="0.25">
      <c r="A1529" s="12">
        <v>40945</v>
      </c>
      <c r="B1529" s="13" t="s">
        <v>176</v>
      </c>
      <c r="C1529" s="5">
        <v>104</v>
      </c>
    </row>
    <row r="1530" spans="1:3" x14ac:dyDescent="0.25">
      <c r="A1530" s="10">
        <v>40947</v>
      </c>
      <c r="B1530" s="11" t="s">
        <v>21</v>
      </c>
      <c r="C1530" s="8">
        <v>78</v>
      </c>
    </row>
    <row r="1531" spans="1:3" x14ac:dyDescent="0.25">
      <c r="A1531" s="12">
        <v>40950</v>
      </c>
      <c r="B1531" s="13" t="s">
        <v>33</v>
      </c>
      <c r="C1531" s="5">
        <v>53</v>
      </c>
    </row>
    <row r="1532" spans="1:3" x14ac:dyDescent="0.25">
      <c r="A1532" s="10">
        <v>40951</v>
      </c>
      <c r="B1532" s="11" t="s">
        <v>48</v>
      </c>
      <c r="C1532" s="8">
        <v>305</v>
      </c>
    </row>
    <row r="1533" spans="1:3" x14ac:dyDescent="0.25">
      <c r="A1533" s="12">
        <v>40953</v>
      </c>
      <c r="B1533" s="13" t="s">
        <v>12</v>
      </c>
      <c r="C1533" s="5">
        <v>363</v>
      </c>
    </row>
    <row r="1534" spans="1:3" x14ac:dyDescent="0.25">
      <c r="A1534" s="10">
        <v>40955</v>
      </c>
      <c r="B1534" s="11" t="s">
        <v>231</v>
      </c>
      <c r="C1534" s="8">
        <v>19</v>
      </c>
    </row>
    <row r="1535" spans="1:3" x14ac:dyDescent="0.25">
      <c r="A1535" s="12">
        <v>40955</v>
      </c>
      <c r="B1535" s="13" t="s">
        <v>105</v>
      </c>
      <c r="C1535" s="5">
        <v>248</v>
      </c>
    </row>
    <row r="1536" spans="1:3" x14ac:dyDescent="0.25">
      <c r="A1536" s="10">
        <v>40955</v>
      </c>
      <c r="B1536" s="11" t="s">
        <v>22</v>
      </c>
      <c r="C1536" s="8">
        <v>64</v>
      </c>
    </row>
    <row r="1537" spans="1:3" x14ac:dyDescent="0.25">
      <c r="A1537" s="12">
        <v>40956</v>
      </c>
      <c r="B1537" s="13" t="s">
        <v>53</v>
      </c>
      <c r="C1537" s="5">
        <v>288</v>
      </c>
    </row>
    <row r="1538" spans="1:3" x14ac:dyDescent="0.25">
      <c r="A1538" s="10">
        <v>40957</v>
      </c>
      <c r="B1538" s="11" t="s">
        <v>147</v>
      </c>
      <c r="C1538" s="8">
        <v>18</v>
      </c>
    </row>
    <row r="1539" spans="1:3" x14ac:dyDescent="0.25">
      <c r="A1539" s="12">
        <v>40959</v>
      </c>
      <c r="B1539" s="13" t="s">
        <v>34</v>
      </c>
      <c r="C1539" s="5">
        <v>54</v>
      </c>
    </row>
    <row r="1540" spans="1:3" x14ac:dyDescent="0.25">
      <c r="A1540" s="10">
        <v>40959</v>
      </c>
      <c r="B1540" s="11" t="s">
        <v>204</v>
      </c>
      <c r="C1540" s="8">
        <v>3</v>
      </c>
    </row>
    <row r="1541" spans="1:3" x14ac:dyDescent="0.25">
      <c r="A1541" s="12">
        <v>40960</v>
      </c>
      <c r="B1541" s="13" t="s">
        <v>68</v>
      </c>
      <c r="C1541" s="5">
        <v>9</v>
      </c>
    </row>
    <row r="1542" spans="1:3" x14ac:dyDescent="0.25">
      <c r="A1542" s="10">
        <v>40961</v>
      </c>
      <c r="B1542" s="11" t="s">
        <v>152</v>
      </c>
      <c r="C1542" s="8">
        <v>19</v>
      </c>
    </row>
    <row r="1543" spans="1:3" x14ac:dyDescent="0.25">
      <c r="A1543" s="12">
        <v>40961</v>
      </c>
      <c r="B1543" s="13" t="s">
        <v>29</v>
      </c>
      <c r="C1543" s="5">
        <v>198</v>
      </c>
    </row>
    <row r="1544" spans="1:3" x14ac:dyDescent="0.25">
      <c r="A1544" s="10">
        <v>40966</v>
      </c>
      <c r="B1544" s="11" t="s">
        <v>8</v>
      </c>
      <c r="C1544" s="8">
        <v>417</v>
      </c>
    </row>
    <row r="1545" spans="1:3" x14ac:dyDescent="0.25">
      <c r="A1545" s="12">
        <v>40971</v>
      </c>
      <c r="B1545" s="13" t="s">
        <v>105</v>
      </c>
      <c r="C1545" s="5">
        <v>221</v>
      </c>
    </row>
    <row r="1546" spans="1:3" x14ac:dyDescent="0.25">
      <c r="A1546" s="10">
        <v>40971</v>
      </c>
      <c r="B1546" s="11" t="s">
        <v>21</v>
      </c>
      <c r="C1546" s="8">
        <v>53</v>
      </c>
    </row>
    <row r="1547" spans="1:3" x14ac:dyDescent="0.25">
      <c r="A1547" s="12">
        <v>40973</v>
      </c>
      <c r="B1547" s="13" t="s">
        <v>72</v>
      </c>
      <c r="C1547" s="5">
        <v>127</v>
      </c>
    </row>
    <row r="1548" spans="1:3" x14ac:dyDescent="0.25">
      <c r="A1548" s="10">
        <v>40974</v>
      </c>
      <c r="B1548" s="11" t="s">
        <v>17</v>
      </c>
      <c r="C1548" s="8">
        <v>340</v>
      </c>
    </row>
    <row r="1549" spans="1:3" x14ac:dyDescent="0.25">
      <c r="A1549" s="12">
        <v>40977</v>
      </c>
      <c r="B1549" s="13" t="s">
        <v>10</v>
      </c>
      <c r="C1549" s="5">
        <v>310</v>
      </c>
    </row>
    <row r="1550" spans="1:3" x14ac:dyDescent="0.25">
      <c r="A1550" s="10">
        <v>40979</v>
      </c>
      <c r="B1550" s="11" t="s">
        <v>225</v>
      </c>
      <c r="C1550" s="8">
        <v>8</v>
      </c>
    </row>
    <row r="1551" spans="1:3" x14ac:dyDescent="0.25">
      <c r="A1551" s="12">
        <v>40980</v>
      </c>
      <c r="B1551" s="13" t="s">
        <v>64</v>
      </c>
      <c r="C1551" s="5">
        <v>132</v>
      </c>
    </row>
    <row r="1552" spans="1:3" x14ac:dyDescent="0.25">
      <c r="A1552" s="10">
        <v>40980</v>
      </c>
      <c r="B1552" s="11" t="s">
        <v>29</v>
      </c>
      <c r="C1552" s="8">
        <v>168</v>
      </c>
    </row>
    <row r="1553" spans="1:3" x14ac:dyDescent="0.25">
      <c r="A1553" s="12">
        <v>40982</v>
      </c>
      <c r="B1553" s="13" t="s">
        <v>29</v>
      </c>
      <c r="C1553" s="5">
        <v>49</v>
      </c>
    </row>
    <row r="1554" spans="1:3" x14ac:dyDescent="0.25">
      <c r="A1554" s="10">
        <v>40984</v>
      </c>
      <c r="B1554" s="11" t="s">
        <v>40</v>
      </c>
      <c r="C1554" s="8">
        <v>140</v>
      </c>
    </row>
    <row r="1555" spans="1:3" x14ac:dyDescent="0.25">
      <c r="A1555" s="12">
        <v>40986</v>
      </c>
      <c r="B1555" s="13" t="s">
        <v>38</v>
      </c>
      <c r="C1555" s="5">
        <v>140</v>
      </c>
    </row>
    <row r="1556" spans="1:3" x14ac:dyDescent="0.25">
      <c r="A1556" s="10">
        <v>40986</v>
      </c>
      <c r="B1556" s="11" t="s">
        <v>26</v>
      </c>
      <c r="C1556" s="8">
        <v>194</v>
      </c>
    </row>
    <row r="1557" spans="1:3" x14ac:dyDescent="0.25">
      <c r="A1557" s="12">
        <v>40992</v>
      </c>
      <c r="B1557" s="13" t="s">
        <v>26</v>
      </c>
      <c r="C1557" s="5">
        <v>123</v>
      </c>
    </row>
    <row r="1558" spans="1:3" x14ac:dyDescent="0.25">
      <c r="A1558" s="10">
        <v>40992</v>
      </c>
      <c r="B1558" s="11" t="s">
        <v>77</v>
      </c>
      <c r="C1558" s="8">
        <v>11</v>
      </c>
    </row>
    <row r="1559" spans="1:3" x14ac:dyDescent="0.25">
      <c r="A1559" s="12">
        <v>40994</v>
      </c>
      <c r="B1559" s="13" t="s">
        <v>153</v>
      </c>
      <c r="C1559" s="5">
        <v>1</v>
      </c>
    </row>
    <row r="1560" spans="1:3" x14ac:dyDescent="0.25">
      <c r="A1560" s="10">
        <v>40995</v>
      </c>
      <c r="B1560" s="11" t="s">
        <v>12</v>
      </c>
      <c r="C1560" s="8">
        <v>267</v>
      </c>
    </row>
    <row r="1561" spans="1:3" x14ac:dyDescent="0.25">
      <c r="A1561" s="12">
        <v>40998</v>
      </c>
      <c r="B1561" s="13" t="s">
        <v>152</v>
      </c>
      <c r="C1561" s="5">
        <v>14</v>
      </c>
    </row>
    <row r="1562" spans="1:3" x14ac:dyDescent="0.25">
      <c r="A1562" s="10">
        <v>40999</v>
      </c>
      <c r="B1562" s="11" t="s">
        <v>23</v>
      </c>
      <c r="C1562" s="8">
        <v>160</v>
      </c>
    </row>
    <row r="1563" spans="1:3" x14ac:dyDescent="0.25">
      <c r="A1563" s="12">
        <v>40999</v>
      </c>
      <c r="B1563" s="13" t="s">
        <v>12</v>
      </c>
      <c r="C1563" s="5">
        <v>437</v>
      </c>
    </row>
    <row r="1564" spans="1:3" x14ac:dyDescent="0.25">
      <c r="A1564" s="10">
        <v>41003</v>
      </c>
      <c r="B1564" s="11" t="s">
        <v>126</v>
      </c>
      <c r="C1564" s="8">
        <v>71</v>
      </c>
    </row>
    <row r="1565" spans="1:3" x14ac:dyDescent="0.25">
      <c r="A1565" s="12">
        <v>41004</v>
      </c>
      <c r="B1565" s="13" t="s">
        <v>69</v>
      </c>
      <c r="C1565" s="5">
        <v>35</v>
      </c>
    </row>
    <row r="1566" spans="1:3" x14ac:dyDescent="0.25">
      <c r="A1566" s="10">
        <v>41005</v>
      </c>
      <c r="B1566" s="11" t="s">
        <v>25</v>
      </c>
      <c r="C1566" s="8">
        <v>116</v>
      </c>
    </row>
    <row r="1567" spans="1:3" x14ac:dyDescent="0.25">
      <c r="A1567" s="12">
        <v>41006</v>
      </c>
      <c r="B1567" s="13" t="s">
        <v>9</v>
      </c>
      <c r="C1567" s="5">
        <v>152</v>
      </c>
    </row>
    <row r="1568" spans="1:3" x14ac:dyDescent="0.25">
      <c r="A1568" s="10">
        <v>41011</v>
      </c>
      <c r="B1568" s="11" t="s">
        <v>10</v>
      </c>
      <c r="C1568" s="8">
        <v>309</v>
      </c>
    </row>
    <row r="1569" spans="1:3" x14ac:dyDescent="0.25">
      <c r="A1569" s="12">
        <v>41011</v>
      </c>
      <c r="B1569" s="13" t="s">
        <v>84</v>
      </c>
      <c r="C1569" s="5">
        <v>7</v>
      </c>
    </row>
    <row r="1570" spans="1:3" x14ac:dyDescent="0.25">
      <c r="A1570" s="10">
        <v>41011</v>
      </c>
      <c r="B1570" s="11" t="s">
        <v>105</v>
      </c>
      <c r="C1570" s="8">
        <v>353</v>
      </c>
    </row>
    <row r="1571" spans="1:3" x14ac:dyDescent="0.25">
      <c r="A1571" s="12">
        <v>41012</v>
      </c>
      <c r="B1571" s="13" t="s">
        <v>190</v>
      </c>
      <c r="C1571" s="5">
        <v>3</v>
      </c>
    </row>
    <row r="1572" spans="1:3" x14ac:dyDescent="0.25">
      <c r="A1572" s="10">
        <v>41013</v>
      </c>
      <c r="B1572" s="11" t="s">
        <v>17</v>
      </c>
      <c r="C1572" s="8">
        <v>166</v>
      </c>
    </row>
    <row r="1573" spans="1:3" x14ac:dyDescent="0.25">
      <c r="A1573" s="12">
        <v>41014</v>
      </c>
      <c r="B1573" s="13" t="s">
        <v>227</v>
      </c>
      <c r="C1573" s="5">
        <v>14</v>
      </c>
    </row>
    <row r="1574" spans="1:3" x14ac:dyDescent="0.25">
      <c r="A1574" s="10">
        <v>41014</v>
      </c>
      <c r="B1574" s="11" t="s">
        <v>9</v>
      </c>
      <c r="C1574" s="8">
        <v>141</v>
      </c>
    </row>
    <row r="1575" spans="1:3" x14ac:dyDescent="0.25">
      <c r="A1575" s="12">
        <v>41014</v>
      </c>
      <c r="B1575" s="13" t="s">
        <v>232</v>
      </c>
      <c r="C1575" s="5">
        <v>15</v>
      </c>
    </row>
    <row r="1576" spans="1:3" x14ac:dyDescent="0.25">
      <c r="A1576" s="10">
        <v>41020</v>
      </c>
      <c r="B1576" s="11" t="s">
        <v>25</v>
      </c>
      <c r="C1576" s="8">
        <v>157</v>
      </c>
    </row>
    <row r="1577" spans="1:3" x14ac:dyDescent="0.25">
      <c r="A1577" s="12">
        <v>41025</v>
      </c>
      <c r="B1577" s="13" t="s">
        <v>12</v>
      </c>
      <c r="C1577" s="5">
        <v>191</v>
      </c>
    </row>
    <row r="1578" spans="1:3" x14ac:dyDescent="0.25">
      <c r="A1578" s="10">
        <v>41026</v>
      </c>
      <c r="B1578" s="11" t="s">
        <v>39</v>
      </c>
      <c r="C1578" s="8">
        <v>7</v>
      </c>
    </row>
    <row r="1579" spans="1:3" x14ac:dyDescent="0.25">
      <c r="A1579" s="12">
        <v>41027</v>
      </c>
      <c r="B1579" s="13" t="s">
        <v>29</v>
      </c>
      <c r="C1579" s="5">
        <v>200</v>
      </c>
    </row>
    <row r="1580" spans="1:3" x14ac:dyDescent="0.25">
      <c r="A1580" s="10">
        <v>41033</v>
      </c>
      <c r="B1580" s="11" t="s">
        <v>152</v>
      </c>
      <c r="C1580" s="8">
        <v>15</v>
      </c>
    </row>
    <row r="1581" spans="1:3" x14ac:dyDescent="0.25">
      <c r="A1581" s="12">
        <v>41033</v>
      </c>
      <c r="B1581" s="13" t="s">
        <v>174</v>
      </c>
      <c r="C1581" s="5">
        <v>7</v>
      </c>
    </row>
    <row r="1582" spans="1:3" x14ac:dyDescent="0.25">
      <c r="A1582" s="10">
        <v>41033</v>
      </c>
      <c r="B1582" s="11" t="s">
        <v>17</v>
      </c>
      <c r="C1582" s="8">
        <v>235</v>
      </c>
    </row>
    <row r="1583" spans="1:3" x14ac:dyDescent="0.25">
      <c r="A1583" s="12">
        <v>41034</v>
      </c>
      <c r="B1583" s="13" t="s">
        <v>53</v>
      </c>
      <c r="C1583" s="5">
        <v>301</v>
      </c>
    </row>
    <row r="1584" spans="1:3" x14ac:dyDescent="0.25">
      <c r="A1584" s="10">
        <v>41036</v>
      </c>
      <c r="B1584" s="11" t="s">
        <v>8</v>
      </c>
      <c r="C1584" s="8">
        <v>136</v>
      </c>
    </row>
    <row r="1585" spans="1:3" x14ac:dyDescent="0.25">
      <c r="A1585" s="12">
        <v>41036</v>
      </c>
      <c r="B1585" s="13" t="s">
        <v>129</v>
      </c>
      <c r="C1585" s="5">
        <v>5</v>
      </c>
    </row>
    <row r="1586" spans="1:3" x14ac:dyDescent="0.25">
      <c r="A1586" s="10">
        <v>41037</v>
      </c>
      <c r="B1586" s="11" t="s">
        <v>10</v>
      </c>
      <c r="C1586" s="8">
        <v>280</v>
      </c>
    </row>
    <row r="1587" spans="1:3" x14ac:dyDescent="0.25">
      <c r="A1587" s="12">
        <v>41037</v>
      </c>
      <c r="B1587" s="13" t="s">
        <v>68</v>
      </c>
      <c r="C1587" s="5">
        <v>3</v>
      </c>
    </row>
    <row r="1588" spans="1:3" x14ac:dyDescent="0.25">
      <c r="A1588" s="10">
        <v>41040</v>
      </c>
      <c r="B1588" s="11" t="s">
        <v>209</v>
      </c>
      <c r="C1588" s="8">
        <v>14</v>
      </c>
    </row>
    <row r="1589" spans="1:3" x14ac:dyDescent="0.25">
      <c r="A1589" s="12">
        <v>41041</v>
      </c>
      <c r="B1589" s="13" t="s">
        <v>13</v>
      </c>
      <c r="C1589" s="5">
        <v>79</v>
      </c>
    </row>
    <row r="1590" spans="1:3" x14ac:dyDescent="0.25">
      <c r="A1590" s="10">
        <v>41042</v>
      </c>
      <c r="B1590" s="11" t="s">
        <v>176</v>
      </c>
      <c r="C1590" s="8">
        <v>86</v>
      </c>
    </row>
    <row r="1591" spans="1:3" x14ac:dyDescent="0.25">
      <c r="A1591" s="12">
        <v>41042</v>
      </c>
      <c r="B1591" s="13" t="s">
        <v>26</v>
      </c>
      <c r="C1591" s="5">
        <v>70</v>
      </c>
    </row>
    <row r="1592" spans="1:3" x14ac:dyDescent="0.25">
      <c r="A1592" s="10">
        <v>41043</v>
      </c>
      <c r="B1592" s="11" t="s">
        <v>23</v>
      </c>
      <c r="C1592" s="8">
        <v>189</v>
      </c>
    </row>
    <row r="1593" spans="1:3" x14ac:dyDescent="0.25">
      <c r="A1593" s="12">
        <v>41043</v>
      </c>
      <c r="B1593" s="13" t="s">
        <v>58</v>
      </c>
      <c r="C1593" s="5">
        <v>111</v>
      </c>
    </row>
    <row r="1594" spans="1:3" x14ac:dyDescent="0.25">
      <c r="A1594" s="10">
        <v>41046</v>
      </c>
      <c r="B1594" s="11" t="s">
        <v>22</v>
      </c>
      <c r="C1594" s="8">
        <v>158</v>
      </c>
    </row>
    <row r="1595" spans="1:3" x14ac:dyDescent="0.25">
      <c r="A1595" s="12">
        <v>41051</v>
      </c>
      <c r="B1595" s="13" t="s">
        <v>69</v>
      </c>
      <c r="C1595" s="5">
        <v>172</v>
      </c>
    </row>
    <row r="1596" spans="1:3" x14ac:dyDescent="0.25">
      <c r="A1596" s="10">
        <v>41052</v>
      </c>
      <c r="B1596" s="11" t="s">
        <v>53</v>
      </c>
      <c r="C1596" s="8">
        <v>179</v>
      </c>
    </row>
    <row r="1597" spans="1:3" x14ac:dyDescent="0.25">
      <c r="A1597" s="12">
        <v>41053</v>
      </c>
      <c r="B1597" s="13" t="s">
        <v>107</v>
      </c>
      <c r="C1597" s="5">
        <v>19</v>
      </c>
    </row>
    <row r="1598" spans="1:3" x14ac:dyDescent="0.25">
      <c r="A1598" s="10">
        <v>41053</v>
      </c>
      <c r="B1598" s="11" t="s">
        <v>31</v>
      </c>
      <c r="C1598" s="8">
        <v>57</v>
      </c>
    </row>
    <row r="1599" spans="1:3" x14ac:dyDescent="0.25">
      <c r="A1599" s="12">
        <v>41054</v>
      </c>
      <c r="B1599" s="13" t="s">
        <v>53</v>
      </c>
      <c r="C1599" s="5">
        <v>335</v>
      </c>
    </row>
    <row r="1600" spans="1:3" x14ac:dyDescent="0.25">
      <c r="A1600" s="10">
        <v>41060</v>
      </c>
      <c r="B1600" s="11" t="s">
        <v>167</v>
      </c>
      <c r="C1600" s="8">
        <v>12</v>
      </c>
    </row>
    <row r="1601" spans="1:3" x14ac:dyDescent="0.25">
      <c r="A1601" s="12">
        <v>41061</v>
      </c>
      <c r="B1601" s="13" t="s">
        <v>128</v>
      </c>
      <c r="C1601" s="5">
        <v>2</v>
      </c>
    </row>
    <row r="1602" spans="1:3" x14ac:dyDescent="0.25">
      <c r="A1602" s="10">
        <v>41061</v>
      </c>
      <c r="B1602" s="11" t="s">
        <v>53</v>
      </c>
      <c r="C1602" s="8">
        <v>237</v>
      </c>
    </row>
    <row r="1603" spans="1:3" x14ac:dyDescent="0.25">
      <c r="A1603" s="12">
        <v>41064</v>
      </c>
      <c r="B1603" s="13" t="s">
        <v>10</v>
      </c>
      <c r="C1603" s="5">
        <v>482</v>
      </c>
    </row>
    <row r="1604" spans="1:3" x14ac:dyDescent="0.25">
      <c r="A1604" s="10">
        <v>41064</v>
      </c>
      <c r="B1604" s="11" t="s">
        <v>128</v>
      </c>
      <c r="C1604" s="8">
        <v>8</v>
      </c>
    </row>
    <row r="1605" spans="1:3" x14ac:dyDescent="0.25">
      <c r="A1605" s="12">
        <v>41067</v>
      </c>
      <c r="B1605" s="13" t="s">
        <v>38</v>
      </c>
      <c r="C1605" s="5">
        <v>147</v>
      </c>
    </row>
    <row r="1606" spans="1:3" x14ac:dyDescent="0.25">
      <c r="A1606" s="10">
        <v>41069</v>
      </c>
      <c r="B1606" s="11" t="s">
        <v>25</v>
      </c>
      <c r="C1606" s="8">
        <v>224</v>
      </c>
    </row>
    <row r="1607" spans="1:3" x14ac:dyDescent="0.25">
      <c r="A1607" s="12">
        <v>41070</v>
      </c>
      <c r="B1607" s="13" t="s">
        <v>180</v>
      </c>
      <c r="C1607" s="5">
        <v>11</v>
      </c>
    </row>
    <row r="1608" spans="1:3" x14ac:dyDescent="0.25">
      <c r="A1608" s="10">
        <v>41074</v>
      </c>
      <c r="B1608" s="11" t="s">
        <v>40</v>
      </c>
      <c r="C1608" s="8">
        <v>184</v>
      </c>
    </row>
    <row r="1609" spans="1:3" x14ac:dyDescent="0.25">
      <c r="A1609" s="12">
        <v>41076</v>
      </c>
      <c r="B1609" s="13" t="s">
        <v>171</v>
      </c>
      <c r="C1609" s="5">
        <v>20</v>
      </c>
    </row>
    <row r="1610" spans="1:3" x14ac:dyDescent="0.25">
      <c r="A1610" s="10">
        <v>41076</v>
      </c>
      <c r="B1610" s="11" t="s">
        <v>53</v>
      </c>
      <c r="C1610" s="8">
        <v>221</v>
      </c>
    </row>
    <row r="1611" spans="1:3" x14ac:dyDescent="0.25">
      <c r="A1611" s="12">
        <v>41079</v>
      </c>
      <c r="B1611" s="13" t="s">
        <v>40</v>
      </c>
      <c r="C1611" s="5">
        <v>162</v>
      </c>
    </row>
    <row r="1612" spans="1:3" x14ac:dyDescent="0.25">
      <c r="A1612" s="10">
        <v>41083</v>
      </c>
      <c r="B1612" s="11" t="s">
        <v>94</v>
      </c>
      <c r="C1612" s="8">
        <v>19</v>
      </c>
    </row>
    <row r="1613" spans="1:3" x14ac:dyDescent="0.25">
      <c r="A1613" s="12">
        <v>41088</v>
      </c>
      <c r="B1613" s="13" t="s">
        <v>181</v>
      </c>
      <c r="C1613" s="5">
        <v>1</v>
      </c>
    </row>
    <row r="1614" spans="1:3" x14ac:dyDescent="0.25">
      <c r="A1614" s="10">
        <v>41090</v>
      </c>
      <c r="B1614" s="11" t="s">
        <v>15</v>
      </c>
      <c r="C1614" s="8">
        <v>122</v>
      </c>
    </row>
    <row r="1615" spans="1:3" x14ac:dyDescent="0.25">
      <c r="A1615" s="12">
        <v>41090</v>
      </c>
      <c r="B1615" s="13" t="s">
        <v>20</v>
      </c>
      <c r="C1615" s="5">
        <v>163</v>
      </c>
    </row>
    <row r="1616" spans="1:3" x14ac:dyDescent="0.25">
      <c r="A1616" s="10">
        <v>41091</v>
      </c>
      <c r="B1616" s="11" t="s">
        <v>69</v>
      </c>
      <c r="C1616" s="8">
        <v>29</v>
      </c>
    </row>
    <row r="1617" spans="1:3" x14ac:dyDescent="0.25">
      <c r="A1617" s="12">
        <v>41095</v>
      </c>
      <c r="B1617" s="13" t="s">
        <v>58</v>
      </c>
      <c r="C1617" s="5">
        <v>106</v>
      </c>
    </row>
    <row r="1618" spans="1:3" x14ac:dyDescent="0.25">
      <c r="A1618" s="10">
        <v>41096</v>
      </c>
      <c r="B1618" s="11" t="s">
        <v>17</v>
      </c>
      <c r="C1618" s="8">
        <v>112</v>
      </c>
    </row>
    <row r="1619" spans="1:3" x14ac:dyDescent="0.25">
      <c r="A1619" s="12">
        <v>41097</v>
      </c>
      <c r="B1619" s="13" t="s">
        <v>31</v>
      </c>
      <c r="C1619" s="5">
        <v>90</v>
      </c>
    </row>
    <row r="1620" spans="1:3" x14ac:dyDescent="0.25">
      <c r="A1620" s="10">
        <v>41099</v>
      </c>
      <c r="B1620" s="11" t="s">
        <v>19</v>
      </c>
      <c r="C1620" s="8">
        <v>7</v>
      </c>
    </row>
    <row r="1621" spans="1:3" x14ac:dyDescent="0.25">
      <c r="A1621" s="12">
        <v>41099</v>
      </c>
      <c r="B1621" s="13" t="s">
        <v>26</v>
      </c>
      <c r="C1621" s="5">
        <v>27</v>
      </c>
    </row>
    <row r="1622" spans="1:3" x14ac:dyDescent="0.25">
      <c r="A1622" s="10">
        <v>41099</v>
      </c>
      <c r="B1622" s="11" t="s">
        <v>64</v>
      </c>
      <c r="C1622" s="8">
        <v>185</v>
      </c>
    </row>
    <row r="1623" spans="1:3" x14ac:dyDescent="0.25">
      <c r="A1623" s="12">
        <v>41100</v>
      </c>
      <c r="B1623" s="13" t="s">
        <v>25</v>
      </c>
      <c r="C1623" s="5">
        <v>153</v>
      </c>
    </row>
    <row r="1624" spans="1:3" x14ac:dyDescent="0.25">
      <c r="A1624" s="10">
        <v>41102</v>
      </c>
      <c r="B1624" s="11" t="s">
        <v>64</v>
      </c>
      <c r="C1624" s="8">
        <v>109</v>
      </c>
    </row>
    <row r="1625" spans="1:3" x14ac:dyDescent="0.25">
      <c r="A1625" s="12">
        <v>41104</v>
      </c>
      <c r="B1625" s="13" t="s">
        <v>214</v>
      </c>
      <c r="C1625" s="5">
        <v>10</v>
      </c>
    </row>
    <row r="1626" spans="1:3" x14ac:dyDescent="0.25">
      <c r="A1626" s="10">
        <v>41104</v>
      </c>
      <c r="B1626" s="11" t="s">
        <v>82</v>
      </c>
      <c r="C1626" s="8">
        <v>10</v>
      </c>
    </row>
    <row r="1627" spans="1:3" x14ac:dyDescent="0.25">
      <c r="A1627" s="12">
        <v>41106</v>
      </c>
      <c r="B1627" s="13" t="s">
        <v>134</v>
      </c>
      <c r="C1627" s="5">
        <v>90</v>
      </c>
    </row>
    <row r="1628" spans="1:3" x14ac:dyDescent="0.25">
      <c r="A1628" s="10">
        <v>41106</v>
      </c>
      <c r="B1628" s="11" t="s">
        <v>61</v>
      </c>
      <c r="C1628" s="8">
        <v>34</v>
      </c>
    </row>
    <row r="1629" spans="1:3" x14ac:dyDescent="0.25">
      <c r="A1629" s="12">
        <v>41108</v>
      </c>
      <c r="B1629" s="13" t="s">
        <v>12</v>
      </c>
      <c r="C1629" s="5">
        <v>106</v>
      </c>
    </row>
    <row r="1630" spans="1:3" x14ac:dyDescent="0.25">
      <c r="A1630" s="10">
        <v>41109</v>
      </c>
      <c r="B1630" s="11" t="s">
        <v>12</v>
      </c>
      <c r="C1630" s="8">
        <v>229</v>
      </c>
    </row>
    <row r="1631" spans="1:3" x14ac:dyDescent="0.25">
      <c r="A1631" s="12">
        <v>41115</v>
      </c>
      <c r="B1631" s="13" t="s">
        <v>20</v>
      </c>
      <c r="C1631" s="5">
        <v>229</v>
      </c>
    </row>
    <row r="1632" spans="1:3" x14ac:dyDescent="0.25">
      <c r="A1632" s="10">
        <v>41115</v>
      </c>
      <c r="B1632" s="11" t="s">
        <v>50</v>
      </c>
      <c r="C1632" s="8">
        <v>20</v>
      </c>
    </row>
    <row r="1633" spans="1:3" x14ac:dyDescent="0.25">
      <c r="A1633" s="12">
        <v>41115</v>
      </c>
      <c r="B1633" s="13" t="s">
        <v>48</v>
      </c>
      <c r="C1633" s="5">
        <v>261</v>
      </c>
    </row>
    <row r="1634" spans="1:3" x14ac:dyDescent="0.25">
      <c r="A1634" s="10">
        <v>41118</v>
      </c>
      <c r="B1634" s="11" t="s">
        <v>150</v>
      </c>
      <c r="C1634" s="8">
        <v>10</v>
      </c>
    </row>
    <row r="1635" spans="1:3" x14ac:dyDescent="0.25">
      <c r="A1635" s="12">
        <v>41118</v>
      </c>
      <c r="B1635" s="13" t="s">
        <v>10</v>
      </c>
      <c r="C1635" s="5">
        <v>400</v>
      </c>
    </row>
    <row r="1636" spans="1:3" x14ac:dyDescent="0.25">
      <c r="A1636" s="10">
        <v>41122</v>
      </c>
      <c r="B1636" s="11" t="s">
        <v>17</v>
      </c>
      <c r="C1636" s="8">
        <v>401</v>
      </c>
    </row>
    <row r="1637" spans="1:3" x14ac:dyDescent="0.25">
      <c r="A1637" s="12">
        <v>41124</v>
      </c>
      <c r="B1637" s="13" t="s">
        <v>58</v>
      </c>
      <c r="C1637" s="5">
        <v>170</v>
      </c>
    </row>
    <row r="1638" spans="1:3" x14ac:dyDescent="0.25">
      <c r="A1638" s="10">
        <v>41125</v>
      </c>
      <c r="B1638" s="11" t="s">
        <v>25</v>
      </c>
      <c r="C1638" s="8">
        <v>124</v>
      </c>
    </row>
    <row r="1639" spans="1:3" x14ac:dyDescent="0.25">
      <c r="A1639" s="12">
        <v>41127</v>
      </c>
      <c r="B1639" s="13" t="s">
        <v>204</v>
      </c>
      <c r="C1639" s="5">
        <v>13</v>
      </c>
    </row>
    <row r="1640" spans="1:3" x14ac:dyDescent="0.25">
      <c r="A1640" s="10">
        <v>41130</v>
      </c>
      <c r="B1640" s="11" t="s">
        <v>22</v>
      </c>
      <c r="C1640" s="8">
        <v>87</v>
      </c>
    </row>
    <row r="1641" spans="1:3" x14ac:dyDescent="0.25">
      <c r="A1641" s="12">
        <v>41130</v>
      </c>
      <c r="B1641" s="13" t="s">
        <v>27</v>
      </c>
      <c r="C1641" s="5">
        <v>190</v>
      </c>
    </row>
    <row r="1642" spans="1:3" x14ac:dyDescent="0.25">
      <c r="A1642" s="10">
        <v>41130</v>
      </c>
      <c r="B1642" s="11" t="s">
        <v>53</v>
      </c>
      <c r="C1642" s="8">
        <v>349</v>
      </c>
    </row>
    <row r="1643" spans="1:3" x14ac:dyDescent="0.25">
      <c r="A1643" s="12">
        <v>41132</v>
      </c>
      <c r="B1643" s="13" t="s">
        <v>184</v>
      </c>
      <c r="C1643" s="5">
        <v>16</v>
      </c>
    </row>
    <row r="1644" spans="1:3" x14ac:dyDescent="0.25">
      <c r="A1644" s="10">
        <v>41133</v>
      </c>
      <c r="B1644" s="11" t="s">
        <v>74</v>
      </c>
      <c r="C1644" s="8">
        <v>42</v>
      </c>
    </row>
    <row r="1645" spans="1:3" x14ac:dyDescent="0.25">
      <c r="A1645" s="12">
        <v>41134</v>
      </c>
      <c r="B1645" s="13" t="s">
        <v>26</v>
      </c>
      <c r="C1645" s="5">
        <v>70</v>
      </c>
    </row>
    <row r="1646" spans="1:3" x14ac:dyDescent="0.25">
      <c r="A1646" s="10">
        <v>41136</v>
      </c>
      <c r="B1646" s="11" t="s">
        <v>55</v>
      </c>
      <c r="C1646" s="8">
        <v>189</v>
      </c>
    </row>
    <row r="1647" spans="1:3" x14ac:dyDescent="0.25">
      <c r="A1647" s="12">
        <v>41137</v>
      </c>
      <c r="B1647" s="13" t="s">
        <v>58</v>
      </c>
      <c r="C1647" s="5">
        <v>64</v>
      </c>
    </row>
    <row r="1648" spans="1:3" x14ac:dyDescent="0.25">
      <c r="A1648" s="10">
        <v>41141</v>
      </c>
      <c r="B1648" s="11" t="s">
        <v>38</v>
      </c>
      <c r="C1648" s="8">
        <v>76</v>
      </c>
    </row>
    <row r="1649" spans="1:3" x14ac:dyDescent="0.25">
      <c r="A1649" s="12">
        <v>41142</v>
      </c>
      <c r="B1649" s="13" t="s">
        <v>52</v>
      </c>
      <c r="C1649" s="5">
        <v>11</v>
      </c>
    </row>
    <row r="1650" spans="1:3" x14ac:dyDescent="0.25">
      <c r="A1650" s="10">
        <v>41142</v>
      </c>
      <c r="B1650" s="11" t="s">
        <v>69</v>
      </c>
      <c r="C1650" s="8">
        <v>96</v>
      </c>
    </row>
    <row r="1651" spans="1:3" x14ac:dyDescent="0.25">
      <c r="A1651" s="12">
        <v>41143</v>
      </c>
      <c r="B1651" s="13" t="s">
        <v>114</v>
      </c>
      <c r="C1651" s="5">
        <v>17</v>
      </c>
    </row>
    <row r="1652" spans="1:3" x14ac:dyDescent="0.25">
      <c r="A1652" s="10">
        <v>41143</v>
      </c>
      <c r="B1652" s="11" t="s">
        <v>21</v>
      </c>
      <c r="C1652" s="8">
        <v>92</v>
      </c>
    </row>
    <row r="1653" spans="1:3" x14ac:dyDescent="0.25">
      <c r="A1653" s="12">
        <v>41144</v>
      </c>
      <c r="B1653" s="13" t="s">
        <v>11</v>
      </c>
      <c r="C1653" s="5">
        <v>76</v>
      </c>
    </row>
    <row r="1654" spans="1:3" x14ac:dyDescent="0.25">
      <c r="A1654" s="10">
        <v>41146</v>
      </c>
      <c r="B1654" s="11" t="s">
        <v>13</v>
      </c>
      <c r="C1654" s="8">
        <v>77</v>
      </c>
    </row>
    <row r="1655" spans="1:3" x14ac:dyDescent="0.25">
      <c r="A1655" s="12">
        <v>41147</v>
      </c>
      <c r="B1655" s="13" t="s">
        <v>105</v>
      </c>
      <c r="C1655" s="5">
        <v>344</v>
      </c>
    </row>
    <row r="1656" spans="1:3" x14ac:dyDescent="0.25">
      <c r="A1656" s="10">
        <v>41147</v>
      </c>
      <c r="B1656" s="11" t="s">
        <v>10</v>
      </c>
      <c r="C1656" s="8">
        <v>218</v>
      </c>
    </row>
    <row r="1657" spans="1:3" x14ac:dyDescent="0.25">
      <c r="A1657" s="12">
        <v>41148</v>
      </c>
      <c r="B1657" s="13" t="s">
        <v>53</v>
      </c>
      <c r="C1657" s="5">
        <v>115</v>
      </c>
    </row>
    <row r="1658" spans="1:3" x14ac:dyDescent="0.25">
      <c r="A1658" s="10">
        <v>41149</v>
      </c>
      <c r="B1658" s="11" t="s">
        <v>83</v>
      </c>
      <c r="C1658" s="8">
        <v>143</v>
      </c>
    </row>
    <row r="1659" spans="1:3" x14ac:dyDescent="0.25">
      <c r="A1659" s="12">
        <v>41149</v>
      </c>
      <c r="B1659" s="13" t="s">
        <v>140</v>
      </c>
      <c r="C1659" s="5">
        <v>1</v>
      </c>
    </row>
    <row r="1660" spans="1:3" x14ac:dyDescent="0.25">
      <c r="A1660" s="10">
        <v>41154</v>
      </c>
      <c r="B1660" s="11" t="s">
        <v>72</v>
      </c>
      <c r="C1660" s="8">
        <v>133</v>
      </c>
    </row>
    <row r="1661" spans="1:3" x14ac:dyDescent="0.25">
      <c r="A1661" s="12">
        <v>41154</v>
      </c>
      <c r="B1661" s="13" t="s">
        <v>20</v>
      </c>
      <c r="C1661" s="5">
        <v>496</v>
      </c>
    </row>
    <row r="1662" spans="1:3" x14ac:dyDescent="0.25">
      <c r="A1662" s="10">
        <v>41154</v>
      </c>
      <c r="B1662" s="11" t="s">
        <v>111</v>
      </c>
      <c r="C1662" s="8">
        <v>5</v>
      </c>
    </row>
    <row r="1663" spans="1:3" x14ac:dyDescent="0.25">
      <c r="A1663" s="12">
        <v>41156</v>
      </c>
      <c r="B1663" s="13" t="s">
        <v>175</v>
      </c>
      <c r="C1663" s="5">
        <v>8</v>
      </c>
    </row>
    <row r="1664" spans="1:3" x14ac:dyDescent="0.25">
      <c r="A1664" s="10">
        <v>41157</v>
      </c>
      <c r="B1664" s="11" t="s">
        <v>55</v>
      </c>
      <c r="C1664" s="8">
        <v>59</v>
      </c>
    </row>
    <row r="1665" spans="1:3" x14ac:dyDescent="0.25">
      <c r="A1665" s="12">
        <v>41157</v>
      </c>
      <c r="B1665" s="13" t="s">
        <v>20</v>
      </c>
      <c r="C1665" s="5">
        <v>273</v>
      </c>
    </row>
    <row r="1666" spans="1:3" x14ac:dyDescent="0.25">
      <c r="A1666" s="10">
        <v>41158</v>
      </c>
      <c r="B1666" s="11" t="s">
        <v>12</v>
      </c>
      <c r="C1666" s="8">
        <v>165</v>
      </c>
    </row>
    <row r="1667" spans="1:3" x14ac:dyDescent="0.25">
      <c r="A1667" s="12">
        <v>41162</v>
      </c>
      <c r="B1667" s="13" t="s">
        <v>51</v>
      </c>
      <c r="C1667" s="5">
        <v>13</v>
      </c>
    </row>
    <row r="1668" spans="1:3" x14ac:dyDescent="0.25">
      <c r="A1668" s="10">
        <v>41163</v>
      </c>
      <c r="B1668" s="11" t="s">
        <v>72</v>
      </c>
      <c r="C1668" s="8">
        <v>143</v>
      </c>
    </row>
    <row r="1669" spans="1:3" x14ac:dyDescent="0.25">
      <c r="A1669" s="12">
        <v>41167</v>
      </c>
      <c r="B1669" s="13" t="s">
        <v>233</v>
      </c>
      <c r="C1669" s="5">
        <v>20</v>
      </c>
    </row>
    <row r="1670" spans="1:3" x14ac:dyDescent="0.25">
      <c r="A1670" s="10">
        <v>41171</v>
      </c>
      <c r="B1670" s="11" t="s">
        <v>57</v>
      </c>
      <c r="C1670" s="8">
        <v>4</v>
      </c>
    </row>
    <row r="1671" spans="1:3" x14ac:dyDescent="0.25">
      <c r="A1671" s="12">
        <v>41175</v>
      </c>
      <c r="B1671" s="13" t="s">
        <v>134</v>
      </c>
      <c r="C1671" s="5">
        <v>102</v>
      </c>
    </row>
    <row r="1672" spans="1:3" x14ac:dyDescent="0.25">
      <c r="A1672" s="10">
        <v>41177</v>
      </c>
      <c r="B1672" s="11" t="s">
        <v>9</v>
      </c>
      <c r="C1672" s="8">
        <v>155</v>
      </c>
    </row>
    <row r="1673" spans="1:3" x14ac:dyDescent="0.25">
      <c r="A1673" s="12">
        <v>41179</v>
      </c>
      <c r="B1673" s="13" t="s">
        <v>10</v>
      </c>
      <c r="C1673" s="5">
        <v>226</v>
      </c>
    </row>
    <row r="1674" spans="1:3" x14ac:dyDescent="0.25">
      <c r="A1674" s="10">
        <v>41179</v>
      </c>
      <c r="B1674" s="11" t="s">
        <v>17</v>
      </c>
      <c r="C1674" s="8">
        <v>346</v>
      </c>
    </row>
    <row r="1675" spans="1:3" x14ac:dyDescent="0.25">
      <c r="A1675" s="12">
        <v>41180</v>
      </c>
      <c r="B1675" s="13" t="s">
        <v>55</v>
      </c>
      <c r="C1675" s="5">
        <v>45</v>
      </c>
    </row>
    <row r="1676" spans="1:3" x14ac:dyDescent="0.25">
      <c r="A1676" s="10">
        <v>41182</v>
      </c>
      <c r="B1676" s="11" t="s">
        <v>154</v>
      </c>
      <c r="C1676" s="8">
        <v>11</v>
      </c>
    </row>
    <row r="1677" spans="1:3" x14ac:dyDescent="0.25">
      <c r="A1677" s="12">
        <v>41185</v>
      </c>
      <c r="B1677" s="13" t="s">
        <v>133</v>
      </c>
      <c r="C1677" s="5">
        <v>14</v>
      </c>
    </row>
    <row r="1678" spans="1:3" x14ac:dyDescent="0.25">
      <c r="A1678" s="10">
        <v>41190</v>
      </c>
      <c r="B1678" s="11" t="s">
        <v>54</v>
      </c>
      <c r="C1678" s="8">
        <v>12</v>
      </c>
    </row>
    <row r="1679" spans="1:3" x14ac:dyDescent="0.25">
      <c r="A1679" s="12">
        <v>41195</v>
      </c>
      <c r="B1679" s="13" t="s">
        <v>157</v>
      </c>
      <c r="C1679" s="5">
        <v>11</v>
      </c>
    </row>
    <row r="1680" spans="1:3" x14ac:dyDescent="0.25">
      <c r="A1680" s="10">
        <v>41195</v>
      </c>
      <c r="B1680" s="11" t="s">
        <v>29</v>
      </c>
      <c r="C1680" s="8">
        <v>142</v>
      </c>
    </row>
    <row r="1681" spans="1:3" x14ac:dyDescent="0.25">
      <c r="A1681" s="12">
        <v>41201</v>
      </c>
      <c r="B1681" s="13" t="s">
        <v>74</v>
      </c>
      <c r="C1681" s="5">
        <v>184</v>
      </c>
    </row>
    <row r="1682" spans="1:3" x14ac:dyDescent="0.25">
      <c r="A1682" s="10">
        <v>41202</v>
      </c>
      <c r="B1682" s="11" t="s">
        <v>48</v>
      </c>
      <c r="C1682" s="8">
        <v>390</v>
      </c>
    </row>
    <row r="1683" spans="1:3" x14ac:dyDescent="0.25">
      <c r="A1683" s="12">
        <v>41206</v>
      </c>
      <c r="B1683" s="13" t="s">
        <v>40</v>
      </c>
      <c r="C1683" s="5">
        <v>110</v>
      </c>
    </row>
    <row r="1684" spans="1:3" x14ac:dyDescent="0.25">
      <c r="A1684" s="10">
        <v>41207</v>
      </c>
      <c r="B1684" s="11" t="s">
        <v>22</v>
      </c>
      <c r="C1684" s="8">
        <v>92</v>
      </c>
    </row>
    <row r="1685" spans="1:3" x14ac:dyDescent="0.25">
      <c r="A1685" s="12">
        <v>41208</v>
      </c>
      <c r="B1685" s="13" t="s">
        <v>71</v>
      </c>
      <c r="C1685" s="5">
        <v>5</v>
      </c>
    </row>
    <row r="1686" spans="1:3" x14ac:dyDescent="0.25">
      <c r="A1686" s="10">
        <v>41208</v>
      </c>
      <c r="B1686" s="11" t="s">
        <v>232</v>
      </c>
      <c r="C1686" s="8">
        <v>2</v>
      </c>
    </row>
    <row r="1687" spans="1:3" x14ac:dyDescent="0.25">
      <c r="A1687" s="12">
        <v>41210</v>
      </c>
      <c r="B1687" s="13" t="s">
        <v>178</v>
      </c>
      <c r="C1687" s="5">
        <v>14</v>
      </c>
    </row>
    <row r="1688" spans="1:3" x14ac:dyDescent="0.25">
      <c r="A1688" s="10">
        <v>41213</v>
      </c>
      <c r="B1688" s="11" t="s">
        <v>87</v>
      </c>
      <c r="C1688" s="8">
        <v>6</v>
      </c>
    </row>
    <row r="1689" spans="1:3" x14ac:dyDescent="0.25">
      <c r="A1689" s="12">
        <v>41214</v>
      </c>
      <c r="B1689" s="13" t="s">
        <v>21</v>
      </c>
      <c r="C1689" s="5">
        <v>65</v>
      </c>
    </row>
    <row r="1690" spans="1:3" x14ac:dyDescent="0.25">
      <c r="A1690" s="10">
        <v>41214</v>
      </c>
      <c r="B1690" s="11" t="s">
        <v>72</v>
      </c>
      <c r="C1690" s="8">
        <v>45</v>
      </c>
    </row>
    <row r="1691" spans="1:3" x14ac:dyDescent="0.25">
      <c r="A1691" s="12">
        <v>41214</v>
      </c>
      <c r="B1691" s="13" t="s">
        <v>10</v>
      </c>
      <c r="C1691" s="5">
        <v>108</v>
      </c>
    </row>
    <row r="1692" spans="1:3" x14ac:dyDescent="0.25">
      <c r="A1692" s="10">
        <v>41215</v>
      </c>
      <c r="B1692" s="11" t="s">
        <v>40</v>
      </c>
      <c r="C1692" s="8">
        <v>159</v>
      </c>
    </row>
    <row r="1693" spans="1:3" x14ac:dyDescent="0.25">
      <c r="A1693" s="12">
        <v>41219</v>
      </c>
      <c r="B1693" s="13" t="s">
        <v>22</v>
      </c>
      <c r="C1693" s="5">
        <v>141</v>
      </c>
    </row>
    <row r="1694" spans="1:3" x14ac:dyDescent="0.25">
      <c r="A1694" s="10">
        <v>41219</v>
      </c>
      <c r="B1694" s="11" t="s">
        <v>41</v>
      </c>
      <c r="C1694" s="8">
        <v>14</v>
      </c>
    </row>
    <row r="1695" spans="1:3" x14ac:dyDescent="0.25">
      <c r="A1695" s="12">
        <v>41222</v>
      </c>
      <c r="B1695" s="13" t="s">
        <v>13</v>
      </c>
      <c r="C1695" s="5">
        <v>142</v>
      </c>
    </row>
    <row r="1696" spans="1:3" x14ac:dyDescent="0.25">
      <c r="A1696" s="10">
        <v>41223</v>
      </c>
      <c r="B1696" s="11" t="s">
        <v>12</v>
      </c>
      <c r="C1696" s="8">
        <v>167</v>
      </c>
    </row>
    <row r="1697" spans="1:3" x14ac:dyDescent="0.25">
      <c r="A1697" s="12">
        <v>41224</v>
      </c>
      <c r="B1697" s="13" t="s">
        <v>178</v>
      </c>
      <c r="C1697" s="5">
        <v>12</v>
      </c>
    </row>
    <row r="1698" spans="1:3" x14ac:dyDescent="0.25">
      <c r="A1698" s="10">
        <v>41229</v>
      </c>
      <c r="B1698" s="11" t="s">
        <v>31</v>
      </c>
      <c r="C1698" s="8">
        <v>187</v>
      </c>
    </row>
    <row r="1699" spans="1:3" x14ac:dyDescent="0.25">
      <c r="A1699" s="12">
        <v>41232</v>
      </c>
      <c r="B1699" s="13" t="s">
        <v>44</v>
      </c>
      <c r="C1699" s="5">
        <v>14</v>
      </c>
    </row>
    <row r="1700" spans="1:3" x14ac:dyDescent="0.25">
      <c r="A1700" s="10">
        <v>41235</v>
      </c>
      <c r="B1700" s="11" t="s">
        <v>168</v>
      </c>
      <c r="C1700" s="8">
        <v>10</v>
      </c>
    </row>
    <row r="1701" spans="1:3" x14ac:dyDescent="0.25">
      <c r="A1701" s="12">
        <v>41236</v>
      </c>
      <c r="B1701" s="13" t="s">
        <v>25</v>
      </c>
      <c r="C1701" s="5">
        <v>269</v>
      </c>
    </row>
    <row r="1702" spans="1:3" x14ac:dyDescent="0.25">
      <c r="A1702" s="10">
        <v>41236</v>
      </c>
      <c r="B1702" s="11" t="s">
        <v>8</v>
      </c>
      <c r="C1702" s="8">
        <v>328</v>
      </c>
    </row>
    <row r="1703" spans="1:3" x14ac:dyDescent="0.25">
      <c r="A1703" s="12">
        <v>41237</v>
      </c>
      <c r="B1703" s="13" t="s">
        <v>12</v>
      </c>
      <c r="C1703" s="5">
        <v>228</v>
      </c>
    </row>
    <row r="1704" spans="1:3" x14ac:dyDescent="0.25">
      <c r="A1704" s="10">
        <v>41239</v>
      </c>
      <c r="B1704" s="11" t="s">
        <v>5</v>
      </c>
      <c r="C1704" s="8">
        <v>12</v>
      </c>
    </row>
    <row r="1705" spans="1:3" x14ac:dyDescent="0.25">
      <c r="A1705" s="12">
        <v>41244</v>
      </c>
      <c r="B1705" s="13" t="s">
        <v>96</v>
      </c>
      <c r="C1705" s="5">
        <v>16</v>
      </c>
    </row>
    <row r="1706" spans="1:3" x14ac:dyDescent="0.25">
      <c r="A1706" s="10">
        <v>41247</v>
      </c>
      <c r="B1706" s="11" t="s">
        <v>20</v>
      </c>
      <c r="C1706" s="8">
        <v>233</v>
      </c>
    </row>
    <row r="1707" spans="1:3" x14ac:dyDescent="0.25">
      <c r="A1707" s="12">
        <v>41248</v>
      </c>
      <c r="B1707" s="13" t="s">
        <v>135</v>
      </c>
      <c r="C1707" s="5">
        <v>10</v>
      </c>
    </row>
    <row r="1708" spans="1:3" x14ac:dyDescent="0.25">
      <c r="A1708" s="10">
        <v>41251</v>
      </c>
      <c r="B1708" s="11" t="s">
        <v>13</v>
      </c>
      <c r="C1708" s="8">
        <v>168</v>
      </c>
    </row>
    <row r="1709" spans="1:3" x14ac:dyDescent="0.25">
      <c r="A1709" s="12">
        <v>41251</v>
      </c>
      <c r="B1709" s="13" t="s">
        <v>8</v>
      </c>
      <c r="C1709" s="5">
        <v>388</v>
      </c>
    </row>
    <row r="1710" spans="1:3" x14ac:dyDescent="0.25">
      <c r="A1710" s="10">
        <v>41252</v>
      </c>
      <c r="B1710" s="11" t="s">
        <v>53</v>
      </c>
      <c r="C1710" s="8">
        <v>319</v>
      </c>
    </row>
    <row r="1711" spans="1:3" x14ac:dyDescent="0.25">
      <c r="A1711" s="12">
        <v>41254</v>
      </c>
      <c r="B1711" s="13" t="s">
        <v>70</v>
      </c>
      <c r="C1711" s="5">
        <v>12</v>
      </c>
    </row>
    <row r="1712" spans="1:3" x14ac:dyDescent="0.25">
      <c r="A1712" s="10">
        <v>41256</v>
      </c>
      <c r="B1712" s="11" t="s">
        <v>176</v>
      </c>
      <c r="C1712" s="8">
        <v>150</v>
      </c>
    </row>
    <row r="1713" spans="1:3" x14ac:dyDescent="0.25">
      <c r="A1713" s="12">
        <v>41258</v>
      </c>
      <c r="B1713" s="13" t="s">
        <v>12</v>
      </c>
      <c r="C1713" s="5">
        <v>347</v>
      </c>
    </row>
    <row r="1714" spans="1:3" x14ac:dyDescent="0.25">
      <c r="A1714" s="10">
        <v>41259</v>
      </c>
      <c r="B1714" s="11" t="s">
        <v>26</v>
      </c>
      <c r="C1714" s="8">
        <v>177</v>
      </c>
    </row>
    <row r="1715" spans="1:3" x14ac:dyDescent="0.25">
      <c r="A1715" s="12">
        <v>41262</v>
      </c>
      <c r="B1715" s="13" t="s">
        <v>48</v>
      </c>
      <c r="C1715" s="5">
        <v>222</v>
      </c>
    </row>
    <row r="1716" spans="1:3" x14ac:dyDescent="0.25">
      <c r="A1716" s="10">
        <v>41273</v>
      </c>
      <c r="B1716" s="11" t="s">
        <v>52</v>
      </c>
      <c r="C1716" s="8">
        <v>9</v>
      </c>
    </row>
    <row r="1717" spans="1:3" x14ac:dyDescent="0.25">
      <c r="A1717" s="12">
        <v>41273</v>
      </c>
      <c r="B1717" s="13" t="s">
        <v>234</v>
      </c>
      <c r="C1717" s="5">
        <v>14</v>
      </c>
    </row>
    <row r="1718" spans="1:3" x14ac:dyDescent="0.25">
      <c r="A1718" s="10">
        <v>41275</v>
      </c>
      <c r="B1718" s="11" t="s">
        <v>6</v>
      </c>
      <c r="C1718" s="8">
        <v>7</v>
      </c>
    </row>
    <row r="1719" spans="1:3" x14ac:dyDescent="0.25">
      <c r="A1719" s="12">
        <v>41279</v>
      </c>
      <c r="B1719" s="13" t="s">
        <v>69</v>
      </c>
      <c r="C1719" s="5">
        <v>171</v>
      </c>
    </row>
    <row r="1720" spans="1:3" x14ac:dyDescent="0.25">
      <c r="A1720" s="10">
        <v>41283</v>
      </c>
      <c r="B1720" s="11" t="s">
        <v>211</v>
      </c>
      <c r="C1720" s="8">
        <v>16</v>
      </c>
    </row>
    <row r="1721" spans="1:3" x14ac:dyDescent="0.25">
      <c r="A1721" s="12">
        <v>41284</v>
      </c>
      <c r="B1721" s="13" t="s">
        <v>21</v>
      </c>
      <c r="C1721" s="5">
        <v>176</v>
      </c>
    </row>
    <row r="1722" spans="1:3" x14ac:dyDescent="0.25">
      <c r="A1722" s="10">
        <v>41287</v>
      </c>
      <c r="B1722" s="11" t="s">
        <v>58</v>
      </c>
      <c r="C1722" s="8">
        <v>37</v>
      </c>
    </row>
    <row r="1723" spans="1:3" x14ac:dyDescent="0.25">
      <c r="A1723" s="12">
        <v>41290</v>
      </c>
      <c r="B1723" s="13" t="s">
        <v>21</v>
      </c>
      <c r="C1723" s="5">
        <v>186</v>
      </c>
    </row>
    <row r="1724" spans="1:3" x14ac:dyDescent="0.25">
      <c r="A1724" s="10">
        <v>41290</v>
      </c>
      <c r="B1724" s="11" t="s">
        <v>64</v>
      </c>
      <c r="C1724" s="8">
        <v>45</v>
      </c>
    </row>
    <row r="1725" spans="1:3" x14ac:dyDescent="0.25">
      <c r="A1725" s="12">
        <v>41294</v>
      </c>
      <c r="B1725" s="13" t="s">
        <v>55</v>
      </c>
      <c r="C1725" s="5">
        <v>186</v>
      </c>
    </row>
    <row r="1726" spans="1:3" x14ac:dyDescent="0.25">
      <c r="A1726" s="10">
        <v>41294</v>
      </c>
      <c r="B1726" s="11" t="s">
        <v>17</v>
      </c>
      <c r="C1726" s="8">
        <v>211</v>
      </c>
    </row>
    <row r="1727" spans="1:3" x14ac:dyDescent="0.25">
      <c r="A1727" s="12">
        <v>41300</v>
      </c>
      <c r="B1727" s="13" t="s">
        <v>12</v>
      </c>
      <c r="C1727" s="5">
        <v>330</v>
      </c>
    </row>
    <row r="1728" spans="1:3" x14ac:dyDescent="0.25">
      <c r="A1728" s="10">
        <v>41301</v>
      </c>
      <c r="B1728" s="11" t="s">
        <v>17</v>
      </c>
      <c r="C1728" s="8">
        <v>134</v>
      </c>
    </row>
    <row r="1729" spans="1:3" x14ac:dyDescent="0.25">
      <c r="A1729" s="12">
        <v>41301</v>
      </c>
      <c r="B1729" s="13" t="s">
        <v>12</v>
      </c>
      <c r="C1729" s="5">
        <v>459</v>
      </c>
    </row>
    <row r="1730" spans="1:3" x14ac:dyDescent="0.25">
      <c r="A1730" s="10">
        <v>41302</v>
      </c>
      <c r="B1730" s="11" t="s">
        <v>29</v>
      </c>
      <c r="C1730" s="8">
        <v>185</v>
      </c>
    </row>
    <row r="1731" spans="1:3" x14ac:dyDescent="0.25">
      <c r="A1731" s="12">
        <v>41303</v>
      </c>
      <c r="B1731" s="13" t="s">
        <v>70</v>
      </c>
      <c r="C1731" s="5">
        <v>3</v>
      </c>
    </row>
    <row r="1732" spans="1:3" x14ac:dyDescent="0.25">
      <c r="A1732" s="10">
        <v>41305</v>
      </c>
      <c r="B1732" s="11" t="s">
        <v>33</v>
      </c>
      <c r="C1732" s="8">
        <v>181</v>
      </c>
    </row>
    <row r="1733" spans="1:3" x14ac:dyDescent="0.25">
      <c r="A1733" s="12">
        <v>41309</v>
      </c>
      <c r="B1733" s="13" t="s">
        <v>20</v>
      </c>
      <c r="C1733" s="5">
        <v>441</v>
      </c>
    </row>
    <row r="1734" spans="1:3" x14ac:dyDescent="0.25">
      <c r="A1734" s="10">
        <v>41310</v>
      </c>
      <c r="B1734" s="11" t="s">
        <v>48</v>
      </c>
      <c r="C1734" s="8">
        <v>487</v>
      </c>
    </row>
    <row r="1735" spans="1:3" x14ac:dyDescent="0.25">
      <c r="A1735" s="12">
        <v>41310</v>
      </c>
      <c r="B1735" s="13" t="s">
        <v>55</v>
      </c>
      <c r="C1735" s="5">
        <v>56</v>
      </c>
    </row>
    <row r="1736" spans="1:3" x14ac:dyDescent="0.25">
      <c r="A1736" s="10">
        <v>41314</v>
      </c>
      <c r="B1736" s="11" t="s">
        <v>15</v>
      </c>
      <c r="C1736" s="8">
        <v>23</v>
      </c>
    </row>
    <row r="1737" spans="1:3" x14ac:dyDescent="0.25">
      <c r="A1737" s="12">
        <v>41314</v>
      </c>
      <c r="B1737" s="13" t="s">
        <v>134</v>
      </c>
      <c r="C1737" s="5">
        <v>113</v>
      </c>
    </row>
    <row r="1738" spans="1:3" x14ac:dyDescent="0.25">
      <c r="A1738" s="10">
        <v>41315</v>
      </c>
      <c r="B1738" s="11" t="s">
        <v>203</v>
      </c>
      <c r="C1738" s="8">
        <v>19</v>
      </c>
    </row>
    <row r="1739" spans="1:3" x14ac:dyDescent="0.25">
      <c r="A1739" s="12">
        <v>41316</v>
      </c>
      <c r="B1739" s="13" t="s">
        <v>81</v>
      </c>
      <c r="C1739" s="5">
        <v>188</v>
      </c>
    </row>
    <row r="1740" spans="1:3" x14ac:dyDescent="0.25">
      <c r="A1740" s="10">
        <v>41316</v>
      </c>
      <c r="B1740" s="11" t="s">
        <v>10</v>
      </c>
      <c r="C1740" s="8">
        <v>338</v>
      </c>
    </row>
    <row r="1741" spans="1:3" x14ac:dyDescent="0.25">
      <c r="A1741" s="12">
        <v>41317</v>
      </c>
      <c r="B1741" s="13" t="s">
        <v>34</v>
      </c>
      <c r="C1741" s="5">
        <v>80</v>
      </c>
    </row>
    <row r="1742" spans="1:3" x14ac:dyDescent="0.25">
      <c r="A1742" s="10">
        <v>41318</v>
      </c>
      <c r="B1742" s="11" t="s">
        <v>174</v>
      </c>
      <c r="C1742" s="8">
        <v>20</v>
      </c>
    </row>
    <row r="1743" spans="1:3" x14ac:dyDescent="0.25">
      <c r="A1743" s="12">
        <v>41321</v>
      </c>
      <c r="B1743" s="13" t="s">
        <v>162</v>
      </c>
      <c r="C1743" s="5">
        <v>1</v>
      </c>
    </row>
    <row r="1744" spans="1:3" x14ac:dyDescent="0.25">
      <c r="A1744" s="10">
        <v>41322</v>
      </c>
      <c r="B1744" s="11" t="s">
        <v>55</v>
      </c>
      <c r="C1744" s="8">
        <v>200</v>
      </c>
    </row>
    <row r="1745" spans="1:3" x14ac:dyDescent="0.25">
      <c r="A1745" s="12">
        <v>41323</v>
      </c>
      <c r="B1745" s="13" t="s">
        <v>8</v>
      </c>
      <c r="C1745" s="5">
        <v>429</v>
      </c>
    </row>
    <row r="1746" spans="1:3" x14ac:dyDescent="0.25">
      <c r="A1746" s="10">
        <v>41324</v>
      </c>
      <c r="B1746" s="11" t="s">
        <v>15</v>
      </c>
      <c r="C1746" s="8">
        <v>183</v>
      </c>
    </row>
    <row r="1747" spans="1:3" x14ac:dyDescent="0.25">
      <c r="A1747" s="12">
        <v>41325</v>
      </c>
      <c r="B1747" s="13" t="s">
        <v>13</v>
      </c>
      <c r="C1747" s="5">
        <v>26</v>
      </c>
    </row>
    <row r="1748" spans="1:3" x14ac:dyDescent="0.25">
      <c r="A1748" s="10">
        <v>41326</v>
      </c>
      <c r="B1748" s="11" t="s">
        <v>183</v>
      </c>
      <c r="C1748" s="8">
        <v>2</v>
      </c>
    </row>
    <row r="1749" spans="1:3" x14ac:dyDescent="0.25">
      <c r="A1749" s="12">
        <v>41328</v>
      </c>
      <c r="B1749" s="13" t="s">
        <v>10</v>
      </c>
      <c r="C1749" s="5">
        <v>174</v>
      </c>
    </row>
    <row r="1750" spans="1:3" x14ac:dyDescent="0.25">
      <c r="A1750" s="10">
        <v>41329</v>
      </c>
      <c r="B1750" s="11" t="s">
        <v>55</v>
      </c>
      <c r="C1750" s="8">
        <v>98</v>
      </c>
    </row>
    <row r="1751" spans="1:3" x14ac:dyDescent="0.25">
      <c r="A1751" s="12">
        <v>41329</v>
      </c>
      <c r="B1751" s="13" t="s">
        <v>188</v>
      </c>
      <c r="C1751" s="5">
        <v>11</v>
      </c>
    </row>
    <row r="1752" spans="1:3" x14ac:dyDescent="0.25">
      <c r="A1752" s="10">
        <v>41332</v>
      </c>
      <c r="B1752" s="11" t="s">
        <v>31</v>
      </c>
      <c r="C1752" s="8">
        <v>58</v>
      </c>
    </row>
    <row r="1753" spans="1:3" x14ac:dyDescent="0.25">
      <c r="A1753" s="12">
        <v>41336</v>
      </c>
      <c r="B1753" s="13" t="s">
        <v>18</v>
      </c>
      <c r="C1753" s="5">
        <v>17</v>
      </c>
    </row>
    <row r="1754" spans="1:3" x14ac:dyDescent="0.25">
      <c r="A1754" s="10">
        <v>41337</v>
      </c>
      <c r="B1754" s="11" t="s">
        <v>20</v>
      </c>
      <c r="C1754" s="8">
        <v>143</v>
      </c>
    </row>
    <row r="1755" spans="1:3" x14ac:dyDescent="0.25">
      <c r="A1755" s="12">
        <v>41339</v>
      </c>
      <c r="B1755" s="13" t="s">
        <v>55</v>
      </c>
      <c r="C1755" s="5">
        <v>108</v>
      </c>
    </row>
    <row r="1756" spans="1:3" x14ac:dyDescent="0.25">
      <c r="A1756" s="10">
        <v>41346</v>
      </c>
      <c r="B1756" s="11" t="s">
        <v>105</v>
      </c>
      <c r="C1756" s="8">
        <v>424</v>
      </c>
    </row>
    <row r="1757" spans="1:3" x14ac:dyDescent="0.25">
      <c r="A1757" s="12">
        <v>41351</v>
      </c>
      <c r="B1757" s="13" t="s">
        <v>224</v>
      </c>
      <c r="C1757" s="5">
        <v>9</v>
      </c>
    </row>
    <row r="1758" spans="1:3" x14ac:dyDescent="0.25">
      <c r="A1758" s="10">
        <v>41352</v>
      </c>
      <c r="B1758" s="11" t="s">
        <v>31</v>
      </c>
      <c r="C1758" s="8">
        <v>135</v>
      </c>
    </row>
    <row r="1759" spans="1:3" x14ac:dyDescent="0.25">
      <c r="A1759" s="12">
        <v>41356</v>
      </c>
      <c r="B1759" s="13" t="s">
        <v>17</v>
      </c>
      <c r="C1759" s="5">
        <v>202</v>
      </c>
    </row>
    <row r="1760" spans="1:3" x14ac:dyDescent="0.25">
      <c r="A1760" s="10">
        <v>41357</v>
      </c>
      <c r="B1760" s="11" t="s">
        <v>48</v>
      </c>
      <c r="C1760" s="8">
        <v>459</v>
      </c>
    </row>
    <row r="1761" spans="1:3" x14ac:dyDescent="0.25">
      <c r="A1761" s="12">
        <v>41361</v>
      </c>
      <c r="B1761" s="13" t="s">
        <v>61</v>
      </c>
      <c r="C1761" s="5">
        <v>107</v>
      </c>
    </row>
    <row r="1762" spans="1:3" x14ac:dyDescent="0.25">
      <c r="A1762" s="10">
        <v>41362</v>
      </c>
      <c r="B1762" s="11" t="s">
        <v>38</v>
      </c>
      <c r="C1762" s="8">
        <v>37</v>
      </c>
    </row>
    <row r="1763" spans="1:3" x14ac:dyDescent="0.25">
      <c r="A1763" s="12">
        <v>41363</v>
      </c>
      <c r="B1763" s="13" t="s">
        <v>64</v>
      </c>
      <c r="C1763" s="5">
        <v>43</v>
      </c>
    </row>
    <row r="1764" spans="1:3" x14ac:dyDescent="0.25">
      <c r="A1764" s="10">
        <v>41365</v>
      </c>
      <c r="B1764" s="11" t="s">
        <v>12</v>
      </c>
      <c r="C1764" s="8">
        <v>352</v>
      </c>
    </row>
    <row r="1765" spans="1:3" x14ac:dyDescent="0.25">
      <c r="A1765" s="12">
        <v>41368</v>
      </c>
      <c r="B1765" s="13" t="s">
        <v>21</v>
      </c>
      <c r="C1765" s="5">
        <v>94</v>
      </c>
    </row>
    <row r="1766" spans="1:3" x14ac:dyDescent="0.25">
      <c r="A1766" s="10">
        <v>41368</v>
      </c>
      <c r="B1766" s="11" t="s">
        <v>69</v>
      </c>
      <c r="C1766" s="8">
        <v>112</v>
      </c>
    </row>
    <row r="1767" spans="1:3" x14ac:dyDescent="0.25">
      <c r="A1767" s="12">
        <v>41369</v>
      </c>
      <c r="B1767" s="13" t="s">
        <v>64</v>
      </c>
      <c r="C1767" s="5">
        <v>136</v>
      </c>
    </row>
    <row r="1768" spans="1:3" x14ac:dyDescent="0.25">
      <c r="A1768" s="10">
        <v>41370</v>
      </c>
      <c r="B1768" s="11" t="s">
        <v>81</v>
      </c>
      <c r="C1768" s="8">
        <v>56</v>
      </c>
    </row>
    <row r="1769" spans="1:3" x14ac:dyDescent="0.25">
      <c r="A1769" s="12">
        <v>41372</v>
      </c>
      <c r="B1769" s="13" t="s">
        <v>17</v>
      </c>
      <c r="C1769" s="5">
        <v>286</v>
      </c>
    </row>
    <row r="1770" spans="1:3" x14ac:dyDescent="0.25">
      <c r="A1770" s="10">
        <v>41373</v>
      </c>
      <c r="B1770" s="11" t="s">
        <v>10</v>
      </c>
      <c r="C1770" s="8">
        <v>296</v>
      </c>
    </row>
    <row r="1771" spans="1:3" x14ac:dyDescent="0.25">
      <c r="A1771" s="12">
        <v>41373</v>
      </c>
      <c r="B1771" s="13" t="s">
        <v>28</v>
      </c>
      <c r="C1771" s="5">
        <v>81</v>
      </c>
    </row>
    <row r="1772" spans="1:3" x14ac:dyDescent="0.25">
      <c r="A1772" s="10">
        <v>41374</v>
      </c>
      <c r="B1772" s="11" t="s">
        <v>17</v>
      </c>
      <c r="C1772" s="8">
        <v>231</v>
      </c>
    </row>
    <row r="1773" spans="1:3" x14ac:dyDescent="0.25">
      <c r="A1773" s="12">
        <v>41375</v>
      </c>
      <c r="B1773" s="13" t="s">
        <v>20</v>
      </c>
      <c r="C1773" s="5">
        <v>149</v>
      </c>
    </row>
    <row r="1774" spans="1:3" x14ac:dyDescent="0.25">
      <c r="A1774" s="10">
        <v>41375</v>
      </c>
      <c r="B1774" s="11" t="s">
        <v>135</v>
      </c>
      <c r="C1774" s="8">
        <v>3</v>
      </c>
    </row>
    <row r="1775" spans="1:3" x14ac:dyDescent="0.25">
      <c r="A1775" s="12">
        <v>41376</v>
      </c>
      <c r="B1775" s="13" t="s">
        <v>17</v>
      </c>
      <c r="C1775" s="5">
        <v>311</v>
      </c>
    </row>
    <row r="1776" spans="1:3" x14ac:dyDescent="0.25">
      <c r="A1776" s="10">
        <v>41379</v>
      </c>
      <c r="B1776" s="11" t="s">
        <v>69</v>
      </c>
      <c r="C1776" s="8">
        <v>121</v>
      </c>
    </row>
    <row r="1777" spans="1:3" x14ac:dyDescent="0.25">
      <c r="A1777" s="12">
        <v>41380</v>
      </c>
      <c r="B1777" s="13" t="s">
        <v>156</v>
      </c>
      <c r="C1777" s="5">
        <v>15</v>
      </c>
    </row>
    <row r="1778" spans="1:3" x14ac:dyDescent="0.25">
      <c r="A1778" s="10">
        <v>41381</v>
      </c>
      <c r="B1778" s="11" t="s">
        <v>139</v>
      </c>
      <c r="C1778" s="8">
        <v>14</v>
      </c>
    </row>
    <row r="1779" spans="1:3" x14ac:dyDescent="0.25">
      <c r="A1779" s="12">
        <v>41381</v>
      </c>
      <c r="B1779" s="13" t="s">
        <v>10</v>
      </c>
      <c r="C1779" s="5">
        <v>240</v>
      </c>
    </row>
    <row r="1780" spans="1:3" x14ac:dyDescent="0.25">
      <c r="A1780" s="10">
        <v>41383</v>
      </c>
      <c r="B1780" s="11" t="s">
        <v>59</v>
      </c>
      <c r="C1780" s="8">
        <v>12</v>
      </c>
    </row>
    <row r="1781" spans="1:3" x14ac:dyDescent="0.25">
      <c r="A1781" s="12">
        <v>41385</v>
      </c>
      <c r="B1781" s="13" t="s">
        <v>202</v>
      </c>
      <c r="C1781" s="5">
        <v>1</v>
      </c>
    </row>
    <row r="1782" spans="1:3" x14ac:dyDescent="0.25">
      <c r="A1782" s="10">
        <v>41388</v>
      </c>
      <c r="B1782" s="11" t="s">
        <v>235</v>
      </c>
      <c r="C1782" s="8">
        <v>12</v>
      </c>
    </row>
    <row r="1783" spans="1:3" x14ac:dyDescent="0.25">
      <c r="A1783" s="12">
        <v>41391</v>
      </c>
      <c r="B1783" s="13" t="s">
        <v>21</v>
      </c>
      <c r="C1783" s="5">
        <v>190</v>
      </c>
    </row>
    <row r="1784" spans="1:3" x14ac:dyDescent="0.25">
      <c r="A1784" s="10">
        <v>41392</v>
      </c>
      <c r="B1784" s="11" t="s">
        <v>66</v>
      </c>
      <c r="C1784" s="8">
        <v>179</v>
      </c>
    </row>
    <row r="1785" spans="1:3" x14ac:dyDescent="0.25">
      <c r="A1785" s="12">
        <v>41394</v>
      </c>
      <c r="B1785" s="13" t="s">
        <v>25</v>
      </c>
      <c r="C1785" s="5">
        <v>106</v>
      </c>
    </row>
    <row r="1786" spans="1:3" x14ac:dyDescent="0.25">
      <c r="A1786" s="10">
        <v>41396</v>
      </c>
      <c r="B1786" s="11" t="s">
        <v>10</v>
      </c>
      <c r="C1786" s="8">
        <v>267</v>
      </c>
    </row>
    <row r="1787" spans="1:3" x14ac:dyDescent="0.25">
      <c r="A1787" s="12">
        <v>41396</v>
      </c>
      <c r="B1787" s="13" t="s">
        <v>126</v>
      </c>
      <c r="C1787" s="5">
        <v>66</v>
      </c>
    </row>
    <row r="1788" spans="1:3" x14ac:dyDescent="0.25">
      <c r="A1788" s="10">
        <v>41398</v>
      </c>
      <c r="B1788" s="11" t="s">
        <v>17</v>
      </c>
      <c r="C1788" s="8">
        <v>471</v>
      </c>
    </row>
    <row r="1789" spans="1:3" x14ac:dyDescent="0.25">
      <c r="A1789" s="12">
        <v>41399</v>
      </c>
      <c r="B1789" s="13" t="s">
        <v>63</v>
      </c>
      <c r="C1789" s="5">
        <v>5</v>
      </c>
    </row>
    <row r="1790" spans="1:3" x14ac:dyDescent="0.25">
      <c r="A1790" s="10">
        <v>41401</v>
      </c>
      <c r="B1790" s="11" t="s">
        <v>224</v>
      </c>
      <c r="C1790" s="8">
        <v>11</v>
      </c>
    </row>
    <row r="1791" spans="1:3" x14ac:dyDescent="0.25">
      <c r="A1791" s="12">
        <v>41403</v>
      </c>
      <c r="B1791" s="13" t="s">
        <v>74</v>
      </c>
      <c r="C1791" s="5">
        <v>103</v>
      </c>
    </row>
    <row r="1792" spans="1:3" x14ac:dyDescent="0.25">
      <c r="A1792" s="10">
        <v>41403</v>
      </c>
      <c r="B1792" s="11" t="s">
        <v>22</v>
      </c>
      <c r="C1792" s="8">
        <v>92</v>
      </c>
    </row>
    <row r="1793" spans="1:3" x14ac:dyDescent="0.25">
      <c r="A1793" s="12">
        <v>41405</v>
      </c>
      <c r="B1793" s="13" t="s">
        <v>13</v>
      </c>
      <c r="C1793" s="5">
        <v>115</v>
      </c>
    </row>
    <row r="1794" spans="1:3" x14ac:dyDescent="0.25">
      <c r="A1794" s="10">
        <v>41406</v>
      </c>
      <c r="B1794" s="11" t="s">
        <v>55</v>
      </c>
      <c r="C1794" s="8">
        <v>62</v>
      </c>
    </row>
    <row r="1795" spans="1:3" x14ac:dyDescent="0.25">
      <c r="A1795" s="12">
        <v>41406</v>
      </c>
      <c r="B1795" s="13" t="s">
        <v>8</v>
      </c>
      <c r="C1795" s="5">
        <v>420</v>
      </c>
    </row>
    <row r="1796" spans="1:3" x14ac:dyDescent="0.25">
      <c r="A1796" s="10">
        <v>41406</v>
      </c>
      <c r="B1796" s="11" t="s">
        <v>33</v>
      </c>
      <c r="C1796" s="8">
        <v>81</v>
      </c>
    </row>
    <row r="1797" spans="1:3" x14ac:dyDescent="0.25">
      <c r="A1797" s="12">
        <v>41407</v>
      </c>
      <c r="B1797" s="13" t="s">
        <v>12</v>
      </c>
      <c r="C1797" s="5">
        <v>412</v>
      </c>
    </row>
    <row r="1798" spans="1:3" x14ac:dyDescent="0.25">
      <c r="A1798" s="10">
        <v>41409</v>
      </c>
      <c r="B1798" s="11" t="s">
        <v>48</v>
      </c>
      <c r="C1798" s="8">
        <v>377</v>
      </c>
    </row>
    <row r="1799" spans="1:3" x14ac:dyDescent="0.25">
      <c r="A1799" s="12">
        <v>41414</v>
      </c>
      <c r="B1799" s="13" t="s">
        <v>48</v>
      </c>
      <c r="C1799" s="5">
        <v>461</v>
      </c>
    </row>
    <row r="1800" spans="1:3" x14ac:dyDescent="0.25">
      <c r="A1800" s="10">
        <v>41414</v>
      </c>
      <c r="B1800" s="11" t="s">
        <v>74</v>
      </c>
      <c r="C1800" s="8">
        <v>138</v>
      </c>
    </row>
    <row r="1801" spans="1:3" x14ac:dyDescent="0.25">
      <c r="A1801" s="12">
        <v>41418</v>
      </c>
      <c r="B1801" s="13" t="s">
        <v>50</v>
      </c>
      <c r="C1801" s="5">
        <v>17</v>
      </c>
    </row>
    <row r="1802" spans="1:3" x14ac:dyDescent="0.25">
      <c r="A1802" s="10">
        <v>41422</v>
      </c>
      <c r="B1802" s="11" t="s">
        <v>200</v>
      </c>
      <c r="C1802" s="8">
        <v>8</v>
      </c>
    </row>
    <row r="1803" spans="1:3" x14ac:dyDescent="0.25">
      <c r="A1803" s="12">
        <v>41424</v>
      </c>
      <c r="B1803" s="13" t="s">
        <v>12</v>
      </c>
      <c r="C1803" s="5">
        <v>448</v>
      </c>
    </row>
    <row r="1804" spans="1:3" x14ac:dyDescent="0.25">
      <c r="A1804" s="10">
        <v>41426</v>
      </c>
      <c r="B1804" s="11" t="s">
        <v>12</v>
      </c>
      <c r="C1804" s="8">
        <v>240</v>
      </c>
    </row>
    <row r="1805" spans="1:3" x14ac:dyDescent="0.25">
      <c r="A1805" s="12">
        <v>41427</v>
      </c>
      <c r="B1805" s="13" t="s">
        <v>25</v>
      </c>
      <c r="C1805" s="5">
        <v>388</v>
      </c>
    </row>
    <row r="1806" spans="1:3" x14ac:dyDescent="0.25">
      <c r="A1806" s="10">
        <v>41429</v>
      </c>
      <c r="B1806" s="11" t="s">
        <v>10</v>
      </c>
      <c r="C1806" s="8">
        <v>455</v>
      </c>
    </row>
    <row r="1807" spans="1:3" x14ac:dyDescent="0.25">
      <c r="A1807" s="12">
        <v>41429</v>
      </c>
      <c r="B1807" s="13" t="s">
        <v>20</v>
      </c>
      <c r="C1807" s="5">
        <v>269</v>
      </c>
    </row>
    <row r="1808" spans="1:3" x14ac:dyDescent="0.25">
      <c r="A1808" s="10">
        <v>41432</v>
      </c>
      <c r="B1808" s="11" t="s">
        <v>9</v>
      </c>
      <c r="C1808" s="8">
        <v>81</v>
      </c>
    </row>
    <row r="1809" spans="1:3" x14ac:dyDescent="0.25">
      <c r="A1809" s="12">
        <v>41432</v>
      </c>
      <c r="B1809" s="13" t="s">
        <v>13</v>
      </c>
      <c r="C1809" s="5">
        <v>99</v>
      </c>
    </row>
    <row r="1810" spans="1:3" x14ac:dyDescent="0.25">
      <c r="A1810" s="10">
        <v>41437</v>
      </c>
      <c r="B1810" s="11" t="s">
        <v>173</v>
      </c>
      <c r="C1810" s="8">
        <v>12</v>
      </c>
    </row>
    <row r="1811" spans="1:3" x14ac:dyDescent="0.25">
      <c r="A1811" s="12">
        <v>41439</v>
      </c>
      <c r="B1811" s="13" t="s">
        <v>236</v>
      </c>
      <c r="C1811" s="5">
        <v>4</v>
      </c>
    </row>
    <row r="1812" spans="1:3" x14ac:dyDescent="0.25">
      <c r="A1812" s="10">
        <v>41440</v>
      </c>
      <c r="B1812" s="11" t="s">
        <v>33</v>
      </c>
      <c r="C1812" s="8">
        <v>132</v>
      </c>
    </row>
    <row r="1813" spans="1:3" x14ac:dyDescent="0.25">
      <c r="A1813" s="12">
        <v>41441</v>
      </c>
      <c r="B1813" s="13" t="s">
        <v>134</v>
      </c>
      <c r="C1813" s="5">
        <v>83</v>
      </c>
    </row>
    <row r="1814" spans="1:3" x14ac:dyDescent="0.25">
      <c r="A1814" s="10">
        <v>41446</v>
      </c>
      <c r="B1814" s="11" t="s">
        <v>208</v>
      </c>
      <c r="C1814" s="8">
        <v>7</v>
      </c>
    </row>
    <row r="1815" spans="1:3" x14ac:dyDescent="0.25">
      <c r="A1815" s="12">
        <v>41447</v>
      </c>
      <c r="B1815" s="13" t="s">
        <v>157</v>
      </c>
      <c r="C1815" s="5">
        <v>9</v>
      </c>
    </row>
    <row r="1816" spans="1:3" x14ac:dyDescent="0.25">
      <c r="A1816" s="10">
        <v>41448</v>
      </c>
      <c r="B1816" s="11" t="s">
        <v>162</v>
      </c>
      <c r="C1816" s="8">
        <v>20</v>
      </c>
    </row>
    <row r="1817" spans="1:3" x14ac:dyDescent="0.25">
      <c r="A1817" s="12">
        <v>41449</v>
      </c>
      <c r="B1817" s="13" t="s">
        <v>13</v>
      </c>
      <c r="C1817" s="5">
        <v>98</v>
      </c>
    </row>
    <row r="1818" spans="1:3" x14ac:dyDescent="0.25">
      <c r="A1818" s="10">
        <v>41451</v>
      </c>
      <c r="B1818" s="11" t="s">
        <v>140</v>
      </c>
      <c r="C1818" s="8">
        <v>9</v>
      </c>
    </row>
    <row r="1819" spans="1:3" x14ac:dyDescent="0.25">
      <c r="A1819" s="12">
        <v>41453</v>
      </c>
      <c r="B1819" s="13" t="s">
        <v>67</v>
      </c>
      <c r="C1819" s="5">
        <v>13</v>
      </c>
    </row>
    <row r="1820" spans="1:3" x14ac:dyDescent="0.25">
      <c r="A1820" s="10">
        <v>41456</v>
      </c>
      <c r="B1820" s="11" t="s">
        <v>53</v>
      </c>
      <c r="C1820" s="8">
        <v>424</v>
      </c>
    </row>
    <row r="1821" spans="1:3" x14ac:dyDescent="0.25">
      <c r="A1821" s="12">
        <v>41461</v>
      </c>
      <c r="B1821" s="13" t="s">
        <v>42</v>
      </c>
      <c r="C1821" s="5">
        <v>31</v>
      </c>
    </row>
    <row r="1822" spans="1:3" x14ac:dyDescent="0.25">
      <c r="A1822" s="10">
        <v>41462</v>
      </c>
      <c r="B1822" s="11" t="s">
        <v>60</v>
      </c>
      <c r="C1822" s="8">
        <v>18</v>
      </c>
    </row>
    <row r="1823" spans="1:3" x14ac:dyDescent="0.25">
      <c r="A1823" s="12">
        <v>41464</v>
      </c>
      <c r="B1823" s="13" t="s">
        <v>9</v>
      </c>
      <c r="C1823" s="5">
        <v>172</v>
      </c>
    </row>
    <row r="1824" spans="1:3" x14ac:dyDescent="0.25">
      <c r="A1824" s="10">
        <v>41464</v>
      </c>
      <c r="B1824" s="11" t="s">
        <v>48</v>
      </c>
      <c r="C1824" s="8">
        <v>373</v>
      </c>
    </row>
    <row r="1825" spans="1:3" x14ac:dyDescent="0.25">
      <c r="A1825" s="12">
        <v>41465</v>
      </c>
      <c r="B1825" s="13" t="s">
        <v>20</v>
      </c>
      <c r="C1825" s="5">
        <v>299</v>
      </c>
    </row>
    <row r="1826" spans="1:3" x14ac:dyDescent="0.25">
      <c r="A1826" s="10">
        <v>41471</v>
      </c>
      <c r="B1826" s="11" t="s">
        <v>40</v>
      </c>
      <c r="C1826" s="8">
        <v>20</v>
      </c>
    </row>
    <row r="1827" spans="1:3" x14ac:dyDescent="0.25">
      <c r="A1827" s="12">
        <v>41472</v>
      </c>
      <c r="B1827" s="13" t="s">
        <v>72</v>
      </c>
      <c r="C1827" s="5">
        <v>89</v>
      </c>
    </row>
    <row r="1828" spans="1:3" x14ac:dyDescent="0.25">
      <c r="A1828" s="10">
        <v>41472</v>
      </c>
      <c r="B1828" s="11" t="s">
        <v>38</v>
      </c>
      <c r="C1828" s="8">
        <v>60</v>
      </c>
    </row>
    <row r="1829" spans="1:3" x14ac:dyDescent="0.25">
      <c r="A1829" s="12">
        <v>41475</v>
      </c>
      <c r="B1829" s="13" t="s">
        <v>6</v>
      </c>
      <c r="C1829" s="5">
        <v>5</v>
      </c>
    </row>
    <row r="1830" spans="1:3" x14ac:dyDescent="0.25">
      <c r="A1830" s="10">
        <v>41476</v>
      </c>
      <c r="B1830" s="11" t="s">
        <v>105</v>
      </c>
      <c r="C1830" s="8">
        <v>125</v>
      </c>
    </row>
    <row r="1831" spans="1:3" x14ac:dyDescent="0.25">
      <c r="A1831" s="12">
        <v>41476</v>
      </c>
      <c r="B1831" s="13" t="s">
        <v>15</v>
      </c>
      <c r="C1831" s="5">
        <v>177</v>
      </c>
    </row>
    <row r="1832" spans="1:3" x14ac:dyDescent="0.25">
      <c r="A1832" s="10">
        <v>41477</v>
      </c>
      <c r="B1832" s="11" t="s">
        <v>23</v>
      </c>
      <c r="C1832" s="8">
        <v>58</v>
      </c>
    </row>
    <row r="1833" spans="1:3" x14ac:dyDescent="0.25">
      <c r="A1833" s="12">
        <v>41478</v>
      </c>
      <c r="B1833" s="13" t="s">
        <v>22</v>
      </c>
      <c r="C1833" s="5">
        <v>174</v>
      </c>
    </row>
    <row r="1834" spans="1:3" x14ac:dyDescent="0.25">
      <c r="A1834" s="10">
        <v>41479</v>
      </c>
      <c r="B1834" s="11" t="s">
        <v>10</v>
      </c>
      <c r="C1834" s="8">
        <v>485</v>
      </c>
    </row>
    <row r="1835" spans="1:3" x14ac:dyDescent="0.25">
      <c r="A1835" s="12">
        <v>41481</v>
      </c>
      <c r="B1835" s="13" t="s">
        <v>235</v>
      </c>
      <c r="C1835" s="5">
        <v>7</v>
      </c>
    </row>
    <row r="1836" spans="1:3" x14ac:dyDescent="0.25">
      <c r="A1836" s="10">
        <v>41482</v>
      </c>
      <c r="B1836" s="11" t="s">
        <v>12</v>
      </c>
      <c r="C1836" s="8">
        <v>109</v>
      </c>
    </row>
    <row r="1837" spans="1:3" x14ac:dyDescent="0.25">
      <c r="A1837" s="12">
        <v>41485</v>
      </c>
      <c r="B1837" s="13" t="s">
        <v>9</v>
      </c>
      <c r="C1837" s="5">
        <v>116</v>
      </c>
    </row>
    <row r="1838" spans="1:3" x14ac:dyDescent="0.25">
      <c r="A1838" s="10">
        <v>41486</v>
      </c>
      <c r="B1838" s="11" t="s">
        <v>42</v>
      </c>
      <c r="C1838" s="8">
        <v>125</v>
      </c>
    </row>
    <row r="1839" spans="1:3" x14ac:dyDescent="0.25">
      <c r="A1839" s="12">
        <v>41486</v>
      </c>
      <c r="B1839" s="13" t="s">
        <v>225</v>
      </c>
      <c r="C1839" s="5">
        <v>15</v>
      </c>
    </row>
    <row r="1840" spans="1:3" x14ac:dyDescent="0.25">
      <c r="A1840" s="10">
        <v>41488</v>
      </c>
      <c r="B1840" s="11" t="s">
        <v>180</v>
      </c>
      <c r="C1840" s="8">
        <v>4</v>
      </c>
    </row>
    <row r="1841" spans="1:3" x14ac:dyDescent="0.25">
      <c r="A1841" s="12">
        <v>41489</v>
      </c>
      <c r="B1841" s="13" t="s">
        <v>147</v>
      </c>
      <c r="C1841" s="5">
        <v>13</v>
      </c>
    </row>
    <row r="1842" spans="1:3" x14ac:dyDescent="0.25">
      <c r="A1842" s="10">
        <v>41491</v>
      </c>
      <c r="B1842" s="11" t="s">
        <v>105</v>
      </c>
      <c r="C1842" s="8">
        <v>338</v>
      </c>
    </row>
    <row r="1843" spans="1:3" x14ac:dyDescent="0.25">
      <c r="A1843" s="12">
        <v>41492</v>
      </c>
      <c r="B1843" s="13" t="s">
        <v>170</v>
      </c>
      <c r="C1843" s="5">
        <v>2</v>
      </c>
    </row>
    <row r="1844" spans="1:3" x14ac:dyDescent="0.25">
      <c r="A1844" s="10">
        <v>41493</v>
      </c>
      <c r="B1844" s="11" t="s">
        <v>40</v>
      </c>
      <c r="C1844" s="8">
        <v>108</v>
      </c>
    </row>
    <row r="1845" spans="1:3" x14ac:dyDescent="0.25">
      <c r="A1845" s="12">
        <v>41494</v>
      </c>
      <c r="B1845" s="13" t="s">
        <v>64</v>
      </c>
      <c r="C1845" s="5">
        <v>119</v>
      </c>
    </row>
    <row r="1846" spans="1:3" x14ac:dyDescent="0.25">
      <c r="A1846" s="10">
        <v>41495</v>
      </c>
      <c r="B1846" s="11" t="s">
        <v>10</v>
      </c>
      <c r="C1846" s="8">
        <v>385</v>
      </c>
    </row>
    <row r="1847" spans="1:3" x14ac:dyDescent="0.25">
      <c r="A1847" s="12">
        <v>41495</v>
      </c>
      <c r="B1847" s="13" t="s">
        <v>48</v>
      </c>
      <c r="C1847" s="5">
        <v>239</v>
      </c>
    </row>
    <row r="1848" spans="1:3" x14ac:dyDescent="0.25">
      <c r="A1848" s="10">
        <v>41498</v>
      </c>
      <c r="B1848" s="11" t="s">
        <v>232</v>
      </c>
      <c r="C1848" s="8">
        <v>8</v>
      </c>
    </row>
    <row r="1849" spans="1:3" x14ac:dyDescent="0.25">
      <c r="A1849" s="12">
        <v>41499</v>
      </c>
      <c r="B1849" s="13" t="s">
        <v>20</v>
      </c>
      <c r="C1849" s="5">
        <v>219</v>
      </c>
    </row>
    <row r="1850" spans="1:3" x14ac:dyDescent="0.25">
      <c r="A1850" s="10">
        <v>41503</v>
      </c>
      <c r="B1850" s="11" t="s">
        <v>28</v>
      </c>
      <c r="C1850" s="8">
        <v>40</v>
      </c>
    </row>
    <row r="1851" spans="1:3" x14ac:dyDescent="0.25">
      <c r="A1851" s="12">
        <v>41503</v>
      </c>
      <c r="B1851" s="13" t="s">
        <v>105</v>
      </c>
      <c r="C1851" s="5">
        <v>166</v>
      </c>
    </row>
    <row r="1852" spans="1:3" x14ac:dyDescent="0.25">
      <c r="A1852" s="10">
        <v>41504</v>
      </c>
      <c r="B1852" s="11" t="s">
        <v>69</v>
      </c>
      <c r="C1852" s="8">
        <v>168</v>
      </c>
    </row>
    <row r="1853" spans="1:3" x14ac:dyDescent="0.25">
      <c r="A1853" s="12">
        <v>41505</v>
      </c>
      <c r="B1853" s="13" t="s">
        <v>134</v>
      </c>
      <c r="C1853" s="5">
        <v>96</v>
      </c>
    </row>
    <row r="1854" spans="1:3" x14ac:dyDescent="0.25">
      <c r="A1854" s="10">
        <v>41506</v>
      </c>
      <c r="B1854" s="11" t="s">
        <v>13</v>
      </c>
      <c r="C1854" s="8">
        <v>23</v>
      </c>
    </row>
    <row r="1855" spans="1:3" x14ac:dyDescent="0.25">
      <c r="A1855" s="12">
        <v>41509</v>
      </c>
      <c r="B1855" s="13" t="s">
        <v>180</v>
      </c>
      <c r="C1855" s="5">
        <v>8</v>
      </c>
    </row>
    <row r="1856" spans="1:3" x14ac:dyDescent="0.25">
      <c r="A1856" s="10">
        <v>41509</v>
      </c>
      <c r="B1856" s="11" t="s">
        <v>109</v>
      </c>
      <c r="C1856" s="8">
        <v>1</v>
      </c>
    </row>
    <row r="1857" spans="1:3" x14ac:dyDescent="0.25">
      <c r="A1857" s="12">
        <v>41509</v>
      </c>
      <c r="B1857" s="13" t="s">
        <v>18</v>
      </c>
      <c r="C1857" s="5">
        <v>4</v>
      </c>
    </row>
    <row r="1858" spans="1:3" x14ac:dyDescent="0.25">
      <c r="A1858" s="10">
        <v>41512</v>
      </c>
      <c r="B1858" s="11" t="s">
        <v>123</v>
      </c>
      <c r="C1858" s="8">
        <v>170</v>
      </c>
    </row>
    <row r="1859" spans="1:3" x14ac:dyDescent="0.25">
      <c r="A1859" s="12">
        <v>41514</v>
      </c>
      <c r="B1859" s="13" t="s">
        <v>48</v>
      </c>
      <c r="C1859" s="5">
        <v>193</v>
      </c>
    </row>
    <row r="1860" spans="1:3" x14ac:dyDescent="0.25">
      <c r="A1860" s="10">
        <v>41517</v>
      </c>
      <c r="B1860" s="11" t="s">
        <v>237</v>
      </c>
      <c r="C1860" s="8">
        <v>5</v>
      </c>
    </row>
    <row r="1861" spans="1:3" x14ac:dyDescent="0.25">
      <c r="A1861" s="12">
        <v>41520</v>
      </c>
      <c r="B1861" s="13" t="s">
        <v>65</v>
      </c>
      <c r="C1861" s="5">
        <v>5</v>
      </c>
    </row>
    <row r="1862" spans="1:3" x14ac:dyDescent="0.25">
      <c r="A1862" s="10">
        <v>41520</v>
      </c>
      <c r="B1862" s="11" t="s">
        <v>67</v>
      </c>
      <c r="C1862" s="8">
        <v>15</v>
      </c>
    </row>
    <row r="1863" spans="1:3" x14ac:dyDescent="0.25">
      <c r="A1863" s="12">
        <v>41525</v>
      </c>
      <c r="B1863" s="13" t="s">
        <v>112</v>
      </c>
      <c r="C1863" s="5">
        <v>14</v>
      </c>
    </row>
    <row r="1864" spans="1:3" x14ac:dyDescent="0.25">
      <c r="A1864" s="10">
        <v>41525</v>
      </c>
      <c r="B1864" s="11" t="s">
        <v>40</v>
      </c>
      <c r="C1864" s="8">
        <v>96</v>
      </c>
    </row>
    <row r="1865" spans="1:3" x14ac:dyDescent="0.25">
      <c r="A1865" s="12">
        <v>41529</v>
      </c>
      <c r="B1865" s="13" t="s">
        <v>165</v>
      </c>
      <c r="C1865" s="5">
        <v>1</v>
      </c>
    </row>
    <row r="1866" spans="1:3" x14ac:dyDescent="0.25">
      <c r="A1866" s="10">
        <v>41533</v>
      </c>
      <c r="B1866" s="11" t="s">
        <v>72</v>
      </c>
      <c r="C1866" s="8">
        <v>164</v>
      </c>
    </row>
    <row r="1867" spans="1:3" x14ac:dyDescent="0.25">
      <c r="A1867" s="12">
        <v>41534</v>
      </c>
      <c r="B1867" s="13" t="s">
        <v>25</v>
      </c>
      <c r="C1867" s="5">
        <v>105</v>
      </c>
    </row>
    <row r="1868" spans="1:3" x14ac:dyDescent="0.25">
      <c r="A1868" s="10">
        <v>41536</v>
      </c>
      <c r="B1868" s="11" t="s">
        <v>213</v>
      </c>
      <c r="C1868" s="8">
        <v>17</v>
      </c>
    </row>
    <row r="1869" spans="1:3" x14ac:dyDescent="0.25">
      <c r="A1869" s="12">
        <v>41538</v>
      </c>
      <c r="B1869" s="13" t="s">
        <v>203</v>
      </c>
      <c r="C1869" s="5">
        <v>5</v>
      </c>
    </row>
    <row r="1870" spans="1:3" x14ac:dyDescent="0.25">
      <c r="A1870" s="10">
        <v>41543</v>
      </c>
      <c r="B1870" s="11" t="s">
        <v>48</v>
      </c>
      <c r="C1870" s="8">
        <v>212</v>
      </c>
    </row>
    <row r="1871" spans="1:3" x14ac:dyDescent="0.25">
      <c r="A1871" s="12">
        <v>41543</v>
      </c>
      <c r="B1871" s="13" t="s">
        <v>12</v>
      </c>
      <c r="C1871" s="5">
        <v>128</v>
      </c>
    </row>
    <row r="1872" spans="1:3" x14ac:dyDescent="0.25">
      <c r="A1872" s="10">
        <v>41543</v>
      </c>
      <c r="B1872" s="11" t="s">
        <v>31</v>
      </c>
      <c r="C1872" s="8">
        <v>147</v>
      </c>
    </row>
    <row r="1873" spans="1:3" x14ac:dyDescent="0.25">
      <c r="A1873" s="12">
        <v>41544</v>
      </c>
      <c r="B1873" s="13" t="s">
        <v>17</v>
      </c>
      <c r="C1873" s="5">
        <v>436</v>
      </c>
    </row>
    <row r="1874" spans="1:3" x14ac:dyDescent="0.25">
      <c r="A1874" s="10">
        <v>41545</v>
      </c>
      <c r="B1874" s="11" t="s">
        <v>238</v>
      </c>
      <c r="C1874" s="8">
        <v>4</v>
      </c>
    </row>
    <row r="1875" spans="1:3" x14ac:dyDescent="0.25">
      <c r="A1875" s="12">
        <v>41545</v>
      </c>
      <c r="B1875" s="13" t="s">
        <v>157</v>
      </c>
      <c r="C1875" s="5">
        <v>4</v>
      </c>
    </row>
    <row r="1876" spans="1:3" x14ac:dyDescent="0.25">
      <c r="A1876" s="10">
        <v>41551</v>
      </c>
      <c r="B1876" s="11" t="s">
        <v>134</v>
      </c>
      <c r="C1876" s="8">
        <v>78</v>
      </c>
    </row>
    <row r="1877" spans="1:3" x14ac:dyDescent="0.25">
      <c r="A1877" s="12">
        <v>41558</v>
      </c>
      <c r="B1877" s="13" t="s">
        <v>13</v>
      </c>
      <c r="C1877" s="5">
        <v>159</v>
      </c>
    </row>
    <row r="1878" spans="1:3" x14ac:dyDescent="0.25">
      <c r="A1878" s="10">
        <v>41558</v>
      </c>
      <c r="B1878" s="11" t="s">
        <v>11</v>
      </c>
      <c r="C1878" s="8">
        <v>103</v>
      </c>
    </row>
    <row r="1879" spans="1:3" x14ac:dyDescent="0.25">
      <c r="A1879" s="12">
        <v>41559</v>
      </c>
      <c r="B1879" s="13" t="s">
        <v>55</v>
      </c>
      <c r="C1879" s="5">
        <v>57</v>
      </c>
    </row>
    <row r="1880" spans="1:3" x14ac:dyDescent="0.25">
      <c r="A1880" s="10">
        <v>41559</v>
      </c>
      <c r="B1880" s="11" t="s">
        <v>23</v>
      </c>
      <c r="C1880" s="8">
        <v>121</v>
      </c>
    </row>
    <row r="1881" spans="1:3" x14ac:dyDescent="0.25">
      <c r="A1881" s="12">
        <v>41559</v>
      </c>
      <c r="B1881" s="13" t="s">
        <v>80</v>
      </c>
      <c r="C1881" s="5">
        <v>14</v>
      </c>
    </row>
    <row r="1882" spans="1:3" x14ac:dyDescent="0.25">
      <c r="A1882" s="10">
        <v>41560</v>
      </c>
      <c r="B1882" s="11" t="s">
        <v>47</v>
      </c>
      <c r="C1882" s="8">
        <v>2</v>
      </c>
    </row>
    <row r="1883" spans="1:3" x14ac:dyDescent="0.25">
      <c r="A1883" s="12">
        <v>41560</v>
      </c>
      <c r="B1883" s="13" t="s">
        <v>56</v>
      </c>
      <c r="C1883" s="5">
        <v>19</v>
      </c>
    </row>
    <row r="1884" spans="1:3" x14ac:dyDescent="0.25">
      <c r="A1884" s="10">
        <v>41561</v>
      </c>
      <c r="B1884" s="11" t="s">
        <v>239</v>
      </c>
      <c r="C1884" s="8">
        <v>20</v>
      </c>
    </row>
    <row r="1885" spans="1:3" x14ac:dyDescent="0.25">
      <c r="A1885" s="12">
        <v>41562</v>
      </c>
      <c r="B1885" s="13" t="s">
        <v>17</v>
      </c>
      <c r="C1885" s="5">
        <v>367</v>
      </c>
    </row>
    <row r="1886" spans="1:3" x14ac:dyDescent="0.25">
      <c r="A1886" s="10">
        <v>41562</v>
      </c>
      <c r="B1886" s="11" t="s">
        <v>12</v>
      </c>
      <c r="C1886" s="8">
        <v>458</v>
      </c>
    </row>
    <row r="1887" spans="1:3" x14ac:dyDescent="0.25">
      <c r="A1887" s="12">
        <v>41563</v>
      </c>
      <c r="B1887" s="13" t="s">
        <v>48</v>
      </c>
      <c r="C1887" s="5">
        <v>100</v>
      </c>
    </row>
    <row r="1888" spans="1:3" x14ac:dyDescent="0.25">
      <c r="A1888" s="10">
        <v>41563</v>
      </c>
      <c r="B1888" s="11" t="s">
        <v>9</v>
      </c>
      <c r="C1888" s="8">
        <v>62</v>
      </c>
    </row>
    <row r="1889" spans="1:3" x14ac:dyDescent="0.25">
      <c r="A1889" s="12">
        <v>41567</v>
      </c>
      <c r="B1889" s="13" t="s">
        <v>9</v>
      </c>
      <c r="C1889" s="5">
        <v>184</v>
      </c>
    </row>
    <row r="1890" spans="1:3" x14ac:dyDescent="0.25">
      <c r="A1890" s="10">
        <v>41568</v>
      </c>
      <c r="B1890" s="11" t="s">
        <v>22</v>
      </c>
      <c r="C1890" s="8">
        <v>156</v>
      </c>
    </row>
    <row r="1891" spans="1:3" x14ac:dyDescent="0.25">
      <c r="A1891" s="12">
        <v>41569</v>
      </c>
      <c r="B1891" s="13" t="s">
        <v>10</v>
      </c>
      <c r="C1891" s="5">
        <v>142</v>
      </c>
    </row>
    <row r="1892" spans="1:3" x14ac:dyDescent="0.25">
      <c r="A1892" s="10">
        <v>41570</v>
      </c>
      <c r="B1892" s="11" t="s">
        <v>9</v>
      </c>
      <c r="C1892" s="8">
        <v>97</v>
      </c>
    </row>
    <row r="1893" spans="1:3" x14ac:dyDescent="0.25">
      <c r="A1893" s="12">
        <v>41570</v>
      </c>
      <c r="B1893" s="13" t="s">
        <v>10</v>
      </c>
      <c r="C1893" s="5">
        <v>136</v>
      </c>
    </row>
    <row r="1894" spans="1:3" x14ac:dyDescent="0.25">
      <c r="A1894" s="10">
        <v>41570</v>
      </c>
      <c r="B1894" s="11" t="s">
        <v>134</v>
      </c>
      <c r="C1894" s="8">
        <v>108</v>
      </c>
    </row>
    <row r="1895" spans="1:3" x14ac:dyDescent="0.25">
      <c r="A1895" s="12">
        <v>41572</v>
      </c>
      <c r="B1895" s="13" t="s">
        <v>28</v>
      </c>
      <c r="C1895" s="5">
        <v>51</v>
      </c>
    </row>
    <row r="1896" spans="1:3" x14ac:dyDescent="0.25">
      <c r="A1896" s="10">
        <v>41574</v>
      </c>
      <c r="B1896" s="11" t="s">
        <v>133</v>
      </c>
      <c r="C1896" s="8">
        <v>7</v>
      </c>
    </row>
    <row r="1897" spans="1:3" x14ac:dyDescent="0.25">
      <c r="A1897" s="12">
        <v>41576</v>
      </c>
      <c r="B1897" s="13" t="s">
        <v>102</v>
      </c>
      <c r="C1897" s="5">
        <v>19</v>
      </c>
    </row>
    <row r="1898" spans="1:3" x14ac:dyDescent="0.25">
      <c r="A1898" s="10">
        <v>41577</v>
      </c>
      <c r="B1898" s="11" t="s">
        <v>78</v>
      </c>
      <c r="C1898" s="8">
        <v>4</v>
      </c>
    </row>
    <row r="1899" spans="1:3" x14ac:dyDescent="0.25">
      <c r="A1899" s="12">
        <v>41580</v>
      </c>
      <c r="B1899" s="13" t="s">
        <v>48</v>
      </c>
      <c r="C1899" s="5">
        <v>163</v>
      </c>
    </row>
    <row r="1900" spans="1:3" x14ac:dyDescent="0.25">
      <c r="A1900" s="10">
        <v>41580</v>
      </c>
      <c r="B1900" s="11" t="s">
        <v>33</v>
      </c>
      <c r="C1900" s="8">
        <v>165</v>
      </c>
    </row>
    <row r="1901" spans="1:3" x14ac:dyDescent="0.25">
      <c r="A1901" s="12">
        <v>41581</v>
      </c>
      <c r="B1901" s="13" t="s">
        <v>213</v>
      </c>
      <c r="C1901" s="5">
        <v>14</v>
      </c>
    </row>
    <row r="1902" spans="1:3" x14ac:dyDescent="0.25">
      <c r="A1902" s="10">
        <v>41583</v>
      </c>
      <c r="B1902" s="11" t="s">
        <v>31</v>
      </c>
      <c r="C1902" s="8">
        <v>177</v>
      </c>
    </row>
    <row r="1903" spans="1:3" x14ac:dyDescent="0.25">
      <c r="A1903" s="12">
        <v>41584</v>
      </c>
      <c r="B1903" s="13" t="s">
        <v>150</v>
      </c>
      <c r="C1903" s="5">
        <v>1</v>
      </c>
    </row>
    <row r="1904" spans="1:3" x14ac:dyDescent="0.25">
      <c r="A1904" s="10">
        <v>41585</v>
      </c>
      <c r="B1904" s="11" t="s">
        <v>134</v>
      </c>
      <c r="C1904" s="8">
        <v>193</v>
      </c>
    </row>
    <row r="1905" spans="1:3" x14ac:dyDescent="0.25">
      <c r="A1905" s="12">
        <v>41585</v>
      </c>
      <c r="B1905" s="13" t="s">
        <v>113</v>
      </c>
      <c r="C1905" s="5">
        <v>8</v>
      </c>
    </row>
    <row r="1906" spans="1:3" x14ac:dyDescent="0.25">
      <c r="A1906" s="10">
        <v>41588</v>
      </c>
      <c r="B1906" s="11" t="s">
        <v>236</v>
      </c>
      <c r="C1906" s="8">
        <v>11</v>
      </c>
    </row>
    <row r="1907" spans="1:3" x14ac:dyDescent="0.25">
      <c r="A1907" s="12">
        <v>41594</v>
      </c>
      <c r="B1907" s="13" t="s">
        <v>25</v>
      </c>
      <c r="C1907" s="5">
        <v>249</v>
      </c>
    </row>
    <row r="1908" spans="1:3" x14ac:dyDescent="0.25">
      <c r="A1908" s="10">
        <v>41598</v>
      </c>
      <c r="B1908" s="11" t="s">
        <v>8</v>
      </c>
      <c r="C1908" s="8">
        <v>360</v>
      </c>
    </row>
    <row r="1909" spans="1:3" x14ac:dyDescent="0.25">
      <c r="A1909" s="12">
        <v>41602</v>
      </c>
      <c r="B1909" s="13" t="s">
        <v>29</v>
      </c>
      <c r="C1909" s="5">
        <v>186</v>
      </c>
    </row>
    <row r="1910" spans="1:3" x14ac:dyDescent="0.25">
      <c r="A1910" s="10">
        <v>41603</v>
      </c>
      <c r="B1910" s="11" t="s">
        <v>55</v>
      </c>
      <c r="C1910" s="8">
        <v>29</v>
      </c>
    </row>
    <row r="1911" spans="1:3" x14ac:dyDescent="0.25">
      <c r="A1911" s="12">
        <v>41606</v>
      </c>
      <c r="B1911" s="13" t="s">
        <v>33</v>
      </c>
      <c r="C1911" s="5">
        <v>174</v>
      </c>
    </row>
    <row r="1912" spans="1:3" x14ac:dyDescent="0.25">
      <c r="A1912" s="10">
        <v>41607</v>
      </c>
      <c r="B1912" s="11" t="s">
        <v>10</v>
      </c>
      <c r="C1912" s="8">
        <v>131</v>
      </c>
    </row>
    <row r="1913" spans="1:3" x14ac:dyDescent="0.25">
      <c r="A1913" s="12">
        <v>41609</v>
      </c>
      <c r="B1913" s="13" t="s">
        <v>10</v>
      </c>
      <c r="C1913" s="5">
        <v>157</v>
      </c>
    </row>
    <row r="1914" spans="1:3" x14ac:dyDescent="0.25">
      <c r="A1914" s="10">
        <v>41609</v>
      </c>
      <c r="B1914" s="11" t="s">
        <v>17</v>
      </c>
      <c r="C1914" s="8">
        <v>284</v>
      </c>
    </row>
    <row r="1915" spans="1:3" x14ac:dyDescent="0.25">
      <c r="A1915" s="12">
        <v>41610</v>
      </c>
      <c r="B1915" s="13" t="s">
        <v>20</v>
      </c>
      <c r="C1915" s="5">
        <v>292</v>
      </c>
    </row>
    <row r="1916" spans="1:3" x14ac:dyDescent="0.25">
      <c r="A1916" s="10">
        <v>41612</v>
      </c>
      <c r="B1916" s="11" t="s">
        <v>84</v>
      </c>
      <c r="C1916" s="8">
        <v>13</v>
      </c>
    </row>
    <row r="1917" spans="1:3" x14ac:dyDescent="0.25">
      <c r="A1917" s="12">
        <v>41614</v>
      </c>
      <c r="B1917" s="13" t="s">
        <v>88</v>
      </c>
      <c r="C1917" s="5">
        <v>16</v>
      </c>
    </row>
    <row r="1918" spans="1:3" x14ac:dyDescent="0.25">
      <c r="A1918" s="10">
        <v>41614</v>
      </c>
      <c r="B1918" s="11" t="s">
        <v>25</v>
      </c>
      <c r="C1918" s="8">
        <v>364</v>
      </c>
    </row>
    <row r="1919" spans="1:3" x14ac:dyDescent="0.25">
      <c r="A1919" s="12">
        <v>41615</v>
      </c>
      <c r="B1919" s="13" t="s">
        <v>47</v>
      </c>
      <c r="C1919" s="5">
        <v>16</v>
      </c>
    </row>
    <row r="1920" spans="1:3" x14ac:dyDescent="0.25">
      <c r="A1920" s="10">
        <v>41615</v>
      </c>
      <c r="B1920" s="11" t="s">
        <v>52</v>
      </c>
      <c r="C1920" s="8">
        <v>3</v>
      </c>
    </row>
    <row r="1921" spans="1:3" x14ac:dyDescent="0.25">
      <c r="A1921" s="12">
        <v>41616</v>
      </c>
      <c r="B1921" s="13" t="s">
        <v>210</v>
      </c>
      <c r="C1921" s="5">
        <v>9</v>
      </c>
    </row>
    <row r="1922" spans="1:3" x14ac:dyDescent="0.25">
      <c r="A1922" s="10">
        <v>41617</v>
      </c>
      <c r="B1922" s="11" t="s">
        <v>209</v>
      </c>
      <c r="C1922" s="8">
        <v>6</v>
      </c>
    </row>
    <row r="1923" spans="1:3" x14ac:dyDescent="0.25">
      <c r="A1923" s="12">
        <v>41621</v>
      </c>
      <c r="B1923" s="13" t="s">
        <v>74</v>
      </c>
      <c r="C1923" s="5">
        <v>117</v>
      </c>
    </row>
    <row r="1924" spans="1:3" x14ac:dyDescent="0.25">
      <c r="A1924" s="10">
        <v>41622</v>
      </c>
      <c r="B1924" s="11" t="s">
        <v>45</v>
      </c>
      <c r="C1924" s="8">
        <v>6</v>
      </c>
    </row>
    <row r="1925" spans="1:3" x14ac:dyDescent="0.25">
      <c r="A1925" s="12">
        <v>41623</v>
      </c>
      <c r="B1925" s="13" t="s">
        <v>12</v>
      </c>
      <c r="C1925" s="5">
        <v>186</v>
      </c>
    </row>
    <row r="1926" spans="1:3" x14ac:dyDescent="0.25">
      <c r="A1926" s="10">
        <v>41623</v>
      </c>
      <c r="B1926" s="11" t="s">
        <v>45</v>
      </c>
      <c r="C1926" s="8">
        <v>16</v>
      </c>
    </row>
    <row r="1927" spans="1:3" x14ac:dyDescent="0.25">
      <c r="A1927" s="12">
        <v>41624</v>
      </c>
      <c r="B1927" s="13" t="s">
        <v>9</v>
      </c>
      <c r="C1927" s="5">
        <v>100</v>
      </c>
    </row>
    <row r="1928" spans="1:3" x14ac:dyDescent="0.25">
      <c r="A1928" s="10">
        <v>41629</v>
      </c>
      <c r="B1928" s="11" t="s">
        <v>4</v>
      </c>
      <c r="C1928" s="8">
        <v>20</v>
      </c>
    </row>
    <row r="1929" spans="1:3" x14ac:dyDescent="0.25">
      <c r="A1929" s="12">
        <v>41629</v>
      </c>
      <c r="B1929" s="13" t="s">
        <v>38</v>
      </c>
      <c r="C1929" s="5">
        <v>192</v>
      </c>
    </row>
    <row r="1930" spans="1:3" x14ac:dyDescent="0.25">
      <c r="A1930" s="10">
        <v>41630</v>
      </c>
      <c r="B1930" s="11" t="s">
        <v>38</v>
      </c>
      <c r="C1930" s="8">
        <v>92</v>
      </c>
    </row>
    <row r="1931" spans="1:3" x14ac:dyDescent="0.25">
      <c r="A1931" s="12">
        <v>41631</v>
      </c>
      <c r="B1931" s="13" t="s">
        <v>121</v>
      </c>
      <c r="C1931" s="5">
        <v>11</v>
      </c>
    </row>
    <row r="1932" spans="1:3" x14ac:dyDescent="0.25">
      <c r="A1932" s="10">
        <v>41633</v>
      </c>
      <c r="B1932" s="11" t="s">
        <v>240</v>
      </c>
      <c r="C1932" s="8">
        <v>10</v>
      </c>
    </row>
    <row r="1933" spans="1:3" x14ac:dyDescent="0.25">
      <c r="A1933" s="12">
        <v>41634</v>
      </c>
      <c r="B1933" s="13" t="s">
        <v>74</v>
      </c>
      <c r="C1933" s="5">
        <v>180</v>
      </c>
    </row>
    <row r="1934" spans="1:3" x14ac:dyDescent="0.25">
      <c r="A1934" s="10">
        <v>41637</v>
      </c>
      <c r="B1934" s="11" t="s">
        <v>41</v>
      </c>
      <c r="C1934" s="8">
        <v>12</v>
      </c>
    </row>
    <row r="1935" spans="1:3" x14ac:dyDescent="0.25">
      <c r="A1935" s="12">
        <v>41638</v>
      </c>
      <c r="B1935" s="13" t="s">
        <v>225</v>
      </c>
      <c r="C1935" s="5">
        <v>12</v>
      </c>
    </row>
    <row r="1936" spans="1:3" x14ac:dyDescent="0.25">
      <c r="A1936" s="10">
        <v>41639</v>
      </c>
      <c r="B1936" s="11" t="s">
        <v>100</v>
      </c>
      <c r="C1936" s="8">
        <v>8</v>
      </c>
    </row>
    <row r="1937" spans="1:3" x14ac:dyDescent="0.25">
      <c r="A1937" s="12">
        <v>41641</v>
      </c>
      <c r="B1937" s="13" t="s">
        <v>15</v>
      </c>
      <c r="C1937" s="5">
        <v>56</v>
      </c>
    </row>
    <row r="1938" spans="1:3" x14ac:dyDescent="0.25">
      <c r="A1938" s="10">
        <v>41642</v>
      </c>
      <c r="B1938" s="11" t="s">
        <v>85</v>
      </c>
      <c r="C1938" s="8">
        <v>18</v>
      </c>
    </row>
    <row r="1939" spans="1:3" x14ac:dyDescent="0.25">
      <c r="A1939" s="12">
        <v>41642</v>
      </c>
      <c r="B1939" s="13" t="s">
        <v>17</v>
      </c>
      <c r="C1939" s="5">
        <v>164</v>
      </c>
    </row>
    <row r="1940" spans="1:3" x14ac:dyDescent="0.25">
      <c r="A1940" s="10">
        <v>41645</v>
      </c>
      <c r="B1940" s="11" t="s">
        <v>33</v>
      </c>
      <c r="C1940" s="8">
        <v>111</v>
      </c>
    </row>
    <row r="1941" spans="1:3" x14ac:dyDescent="0.25">
      <c r="A1941" s="12">
        <v>41646</v>
      </c>
      <c r="B1941" s="13" t="s">
        <v>193</v>
      </c>
      <c r="C1941" s="5">
        <v>14</v>
      </c>
    </row>
    <row r="1942" spans="1:3" x14ac:dyDescent="0.25">
      <c r="A1942" s="10">
        <v>41647</v>
      </c>
      <c r="B1942" s="11" t="s">
        <v>105</v>
      </c>
      <c r="C1942" s="8">
        <v>143</v>
      </c>
    </row>
    <row r="1943" spans="1:3" x14ac:dyDescent="0.25">
      <c r="A1943" s="12">
        <v>41648</v>
      </c>
      <c r="B1943" s="13" t="s">
        <v>13</v>
      </c>
      <c r="C1943" s="5">
        <v>64</v>
      </c>
    </row>
    <row r="1944" spans="1:3" x14ac:dyDescent="0.25">
      <c r="A1944" s="10">
        <v>41651</v>
      </c>
      <c r="B1944" s="11" t="s">
        <v>237</v>
      </c>
      <c r="C1944" s="8">
        <v>3</v>
      </c>
    </row>
    <row r="1945" spans="1:3" x14ac:dyDescent="0.25">
      <c r="A1945" s="12">
        <v>41652</v>
      </c>
      <c r="B1945" s="13" t="s">
        <v>48</v>
      </c>
      <c r="C1945" s="5">
        <v>152</v>
      </c>
    </row>
    <row r="1946" spans="1:3" x14ac:dyDescent="0.25">
      <c r="A1946" s="10">
        <v>41653</v>
      </c>
      <c r="B1946" s="11" t="s">
        <v>13</v>
      </c>
      <c r="C1946" s="8">
        <v>152</v>
      </c>
    </row>
    <row r="1947" spans="1:3" x14ac:dyDescent="0.25">
      <c r="A1947" s="12">
        <v>41655</v>
      </c>
      <c r="B1947" s="13" t="s">
        <v>224</v>
      </c>
      <c r="C1947" s="5">
        <v>15</v>
      </c>
    </row>
    <row r="1948" spans="1:3" x14ac:dyDescent="0.25">
      <c r="A1948" s="10">
        <v>41656</v>
      </c>
      <c r="B1948" s="11" t="s">
        <v>74</v>
      </c>
      <c r="C1948" s="8">
        <v>117</v>
      </c>
    </row>
    <row r="1949" spans="1:3" x14ac:dyDescent="0.25">
      <c r="A1949" s="12">
        <v>41656</v>
      </c>
      <c r="B1949" s="13" t="s">
        <v>218</v>
      </c>
      <c r="C1949" s="5">
        <v>14</v>
      </c>
    </row>
    <row r="1950" spans="1:3" x14ac:dyDescent="0.25">
      <c r="A1950" s="10">
        <v>41656</v>
      </c>
      <c r="B1950" s="11" t="s">
        <v>48</v>
      </c>
      <c r="C1950" s="8">
        <v>431</v>
      </c>
    </row>
    <row r="1951" spans="1:3" x14ac:dyDescent="0.25">
      <c r="A1951" s="12">
        <v>41658</v>
      </c>
      <c r="B1951" s="13" t="s">
        <v>25</v>
      </c>
      <c r="C1951" s="5">
        <v>390</v>
      </c>
    </row>
    <row r="1952" spans="1:3" x14ac:dyDescent="0.25">
      <c r="A1952" s="10">
        <v>41663</v>
      </c>
      <c r="B1952" s="11" t="s">
        <v>225</v>
      </c>
      <c r="C1952" s="8">
        <v>1</v>
      </c>
    </row>
    <row r="1953" spans="1:3" x14ac:dyDescent="0.25">
      <c r="A1953" s="12">
        <v>41666</v>
      </c>
      <c r="B1953" s="13" t="s">
        <v>20</v>
      </c>
      <c r="C1953" s="5">
        <v>392</v>
      </c>
    </row>
    <row r="1954" spans="1:3" x14ac:dyDescent="0.25">
      <c r="A1954" s="10">
        <v>41668</v>
      </c>
      <c r="B1954" s="11" t="s">
        <v>40</v>
      </c>
      <c r="C1954" s="8">
        <v>175</v>
      </c>
    </row>
    <row r="1955" spans="1:3" x14ac:dyDescent="0.25">
      <c r="A1955" s="12">
        <v>41668</v>
      </c>
      <c r="B1955" s="13" t="s">
        <v>58</v>
      </c>
      <c r="C1955" s="5">
        <v>118</v>
      </c>
    </row>
    <row r="1956" spans="1:3" x14ac:dyDescent="0.25">
      <c r="A1956" s="10">
        <v>41672</v>
      </c>
      <c r="B1956" s="11" t="s">
        <v>12</v>
      </c>
      <c r="C1956" s="8">
        <v>297</v>
      </c>
    </row>
    <row r="1957" spans="1:3" x14ac:dyDescent="0.25">
      <c r="A1957" s="12">
        <v>41676</v>
      </c>
      <c r="B1957" s="13" t="s">
        <v>26</v>
      </c>
      <c r="C1957" s="5">
        <v>89</v>
      </c>
    </row>
    <row r="1958" spans="1:3" x14ac:dyDescent="0.25">
      <c r="A1958" s="10">
        <v>41676</v>
      </c>
      <c r="B1958" s="11" t="s">
        <v>25</v>
      </c>
      <c r="C1958" s="8">
        <v>182</v>
      </c>
    </row>
    <row r="1959" spans="1:3" x14ac:dyDescent="0.25">
      <c r="A1959" s="12">
        <v>41677</v>
      </c>
      <c r="B1959" s="13" t="s">
        <v>13</v>
      </c>
      <c r="C1959" s="5">
        <v>130</v>
      </c>
    </row>
    <row r="1960" spans="1:3" x14ac:dyDescent="0.25">
      <c r="A1960" s="10">
        <v>41680</v>
      </c>
      <c r="B1960" s="11" t="s">
        <v>29</v>
      </c>
      <c r="C1960" s="8">
        <v>187</v>
      </c>
    </row>
    <row r="1961" spans="1:3" x14ac:dyDescent="0.25">
      <c r="A1961" s="12">
        <v>41681</v>
      </c>
      <c r="B1961" s="13" t="s">
        <v>53</v>
      </c>
      <c r="C1961" s="5">
        <v>166</v>
      </c>
    </row>
    <row r="1962" spans="1:3" x14ac:dyDescent="0.25">
      <c r="A1962" s="10">
        <v>41682</v>
      </c>
      <c r="B1962" s="11" t="s">
        <v>26</v>
      </c>
      <c r="C1962" s="8">
        <v>58</v>
      </c>
    </row>
    <row r="1963" spans="1:3" x14ac:dyDescent="0.25">
      <c r="A1963" s="12">
        <v>41686</v>
      </c>
      <c r="B1963" s="13" t="s">
        <v>28</v>
      </c>
      <c r="C1963" s="5">
        <v>187</v>
      </c>
    </row>
    <row r="1964" spans="1:3" x14ac:dyDescent="0.25">
      <c r="A1964" s="10">
        <v>41687</v>
      </c>
      <c r="B1964" s="11" t="s">
        <v>26</v>
      </c>
      <c r="C1964" s="8">
        <v>58</v>
      </c>
    </row>
    <row r="1965" spans="1:3" x14ac:dyDescent="0.25">
      <c r="A1965" s="12">
        <v>41689</v>
      </c>
      <c r="B1965" s="13" t="s">
        <v>63</v>
      </c>
      <c r="C1965" s="5">
        <v>19</v>
      </c>
    </row>
    <row r="1966" spans="1:3" x14ac:dyDescent="0.25">
      <c r="A1966" s="10">
        <v>41689</v>
      </c>
      <c r="B1966" s="11" t="s">
        <v>12</v>
      </c>
      <c r="C1966" s="8">
        <v>388</v>
      </c>
    </row>
    <row r="1967" spans="1:3" x14ac:dyDescent="0.25">
      <c r="A1967" s="12">
        <v>41690</v>
      </c>
      <c r="B1967" s="13" t="s">
        <v>108</v>
      </c>
      <c r="C1967" s="5">
        <v>20</v>
      </c>
    </row>
    <row r="1968" spans="1:3" x14ac:dyDescent="0.25">
      <c r="A1968" s="10">
        <v>41690</v>
      </c>
      <c r="B1968" s="11" t="s">
        <v>9</v>
      </c>
      <c r="C1968" s="8">
        <v>185</v>
      </c>
    </row>
    <row r="1969" spans="1:3" x14ac:dyDescent="0.25">
      <c r="A1969" s="12">
        <v>41690</v>
      </c>
      <c r="B1969" s="13" t="s">
        <v>69</v>
      </c>
      <c r="C1969" s="5">
        <v>191</v>
      </c>
    </row>
    <row r="1970" spans="1:3" x14ac:dyDescent="0.25">
      <c r="A1970" s="10">
        <v>41691</v>
      </c>
      <c r="B1970" s="11" t="s">
        <v>90</v>
      </c>
      <c r="C1970" s="8">
        <v>1</v>
      </c>
    </row>
    <row r="1971" spans="1:3" x14ac:dyDescent="0.25">
      <c r="A1971" s="12">
        <v>41692</v>
      </c>
      <c r="B1971" s="13" t="s">
        <v>74</v>
      </c>
      <c r="C1971" s="5">
        <v>90</v>
      </c>
    </row>
    <row r="1972" spans="1:3" x14ac:dyDescent="0.25">
      <c r="A1972" s="10">
        <v>41696</v>
      </c>
      <c r="B1972" s="11" t="s">
        <v>12</v>
      </c>
      <c r="C1972" s="8">
        <v>234</v>
      </c>
    </row>
    <row r="1973" spans="1:3" x14ac:dyDescent="0.25">
      <c r="A1973" s="12">
        <v>41699</v>
      </c>
      <c r="B1973" s="13" t="s">
        <v>48</v>
      </c>
      <c r="C1973" s="5">
        <v>212</v>
      </c>
    </row>
    <row r="1974" spans="1:3" x14ac:dyDescent="0.25">
      <c r="A1974" s="10">
        <v>41701</v>
      </c>
      <c r="B1974" s="11" t="s">
        <v>48</v>
      </c>
      <c r="C1974" s="8">
        <v>372</v>
      </c>
    </row>
    <row r="1975" spans="1:3" x14ac:dyDescent="0.25">
      <c r="A1975" s="12">
        <v>41701</v>
      </c>
      <c r="B1975" s="13" t="s">
        <v>38</v>
      </c>
      <c r="C1975" s="5">
        <v>102</v>
      </c>
    </row>
    <row r="1976" spans="1:3" x14ac:dyDescent="0.25">
      <c r="A1976" s="10">
        <v>41701</v>
      </c>
      <c r="B1976" s="11" t="s">
        <v>13</v>
      </c>
      <c r="C1976" s="8">
        <v>69</v>
      </c>
    </row>
    <row r="1977" spans="1:3" x14ac:dyDescent="0.25">
      <c r="A1977" s="12">
        <v>41708</v>
      </c>
      <c r="B1977" s="13" t="s">
        <v>178</v>
      </c>
      <c r="C1977" s="5">
        <v>5</v>
      </c>
    </row>
    <row r="1978" spans="1:3" x14ac:dyDescent="0.25">
      <c r="A1978" s="10">
        <v>41713</v>
      </c>
      <c r="B1978" s="11" t="s">
        <v>72</v>
      </c>
      <c r="C1978" s="8">
        <v>146</v>
      </c>
    </row>
    <row r="1979" spans="1:3" x14ac:dyDescent="0.25">
      <c r="A1979" s="12">
        <v>41714</v>
      </c>
      <c r="B1979" s="13" t="s">
        <v>23</v>
      </c>
      <c r="C1979" s="5">
        <v>114</v>
      </c>
    </row>
    <row r="1980" spans="1:3" x14ac:dyDescent="0.25">
      <c r="A1980" s="10">
        <v>41716</v>
      </c>
      <c r="B1980" s="11" t="s">
        <v>17</v>
      </c>
      <c r="C1980" s="8">
        <v>265</v>
      </c>
    </row>
    <row r="1981" spans="1:3" x14ac:dyDescent="0.25">
      <c r="A1981" s="12">
        <v>41716</v>
      </c>
      <c r="B1981" s="13" t="s">
        <v>131</v>
      </c>
      <c r="C1981" s="5">
        <v>1</v>
      </c>
    </row>
    <row r="1982" spans="1:3" x14ac:dyDescent="0.25">
      <c r="A1982" s="10">
        <v>41719</v>
      </c>
      <c r="B1982" s="11" t="s">
        <v>159</v>
      </c>
      <c r="C1982" s="8">
        <v>16</v>
      </c>
    </row>
    <row r="1983" spans="1:3" x14ac:dyDescent="0.25">
      <c r="A1983" s="12">
        <v>41721</v>
      </c>
      <c r="B1983" s="13" t="s">
        <v>194</v>
      </c>
      <c r="C1983" s="5">
        <v>11</v>
      </c>
    </row>
    <row r="1984" spans="1:3" x14ac:dyDescent="0.25">
      <c r="A1984" s="10">
        <v>41721</v>
      </c>
      <c r="B1984" s="11" t="s">
        <v>25</v>
      </c>
      <c r="C1984" s="8">
        <v>118</v>
      </c>
    </row>
    <row r="1985" spans="1:3" x14ac:dyDescent="0.25">
      <c r="A1985" s="12">
        <v>41728</v>
      </c>
      <c r="B1985" s="13" t="s">
        <v>48</v>
      </c>
      <c r="C1985" s="5">
        <v>213</v>
      </c>
    </row>
    <row r="1986" spans="1:3" x14ac:dyDescent="0.25">
      <c r="A1986" s="10">
        <v>41732</v>
      </c>
      <c r="B1986" s="11" t="s">
        <v>12</v>
      </c>
      <c r="C1986" s="8">
        <v>146</v>
      </c>
    </row>
    <row r="1987" spans="1:3" x14ac:dyDescent="0.25">
      <c r="A1987" s="12">
        <v>41734</v>
      </c>
      <c r="B1987" s="13" t="s">
        <v>127</v>
      </c>
      <c r="C1987" s="5">
        <v>6</v>
      </c>
    </row>
    <row r="1988" spans="1:3" x14ac:dyDescent="0.25">
      <c r="A1988" s="10">
        <v>41736</v>
      </c>
      <c r="B1988" s="11" t="s">
        <v>48</v>
      </c>
      <c r="C1988" s="8">
        <v>392</v>
      </c>
    </row>
    <row r="1989" spans="1:3" x14ac:dyDescent="0.25">
      <c r="A1989" s="12">
        <v>41736</v>
      </c>
      <c r="B1989" s="13" t="s">
        <v>105</v>
      </c>
      <c r="C1989" s="5">
        <v>422</v>
      </c>
    </row>
    <row r="1990" spans="1:3" x14ac:dyDescent="0.25">
      <c r="A1990" s="10">
        <v>41740</v>
      </c>
      <c r="B1990" s="11" t="s">
        <v>25</v>
      </c>
      <c r="C1990" s="8">
        <v>474</v>
      </c>
    </row>
    <row r="1991" spans="1:3" x14ac:dyDescent="0.25">
      <c r="A1991" s="12">
        <v>41741</v>
      </c>
      <c r="B1991" s="13" t="s">
        <v>58</v>
      </c>
      <c r="C1991" s="5">
        <v>166</v>
      </c>
    </row>
    <row r="1992" spans="1:3" x14ac:dyDescent="0.25">
      <c r="A1992" s="10">
        <v>41743</v>
      </c>
      <c r="B1992" s="11" t="s">
        <v>58</v>
      </c>
      <c r="C1992" s="8">
        <v>121</v>
      </c>
    </row>
    <row r="1993" spans="1:3" x14ac:dyDescent="0.25">
      <c r="A1993" s="12">
        <v>41744</v>
      </c>
      <c r="B1993" s="13" t="s">
        <v>20</v>
      </c>
      <c r="C1993" s="5">
        <v>406</v>
      </c>
    </row>
    <row r="1994" spans="1:3" x14ac:dyDescent="0.25">
      <c r="A1994" s="10">
        <v>41746</v>
      </c>
      <c r="B1994" s="11" t="s">
        <v>29</v>
      </c>
      <c r="C1994" s="8">
        <v>41</v>
      </c>
    </row>
    <row r="1995" spans="1:3" x14ac:dyDescent="0.25">
      <c r="A1995" s="12">
        <v>41750</v>
      </c>
      <c r="B1995" s="13" t="s">
        <v>53</v>
      </c>
      <c r="C1995" s="5">
        <v>254</v>
      </c>
    </row>
    <row r="1996" spans="1:3" x14ac:dyDescent="0.25">
      <c r="A1996" s="10">
        <v>41750</v>
      </c>
      <c r="B1996" s="11" t="s">
        <v>12</v>
      </c>
      <c r="C1996" s="8">
        <v>246</v>
      </c>
    </row>
    <row r="1997" spans="1:3" x14ac:dyDescent="0.25">
      <c r="A1997" s="12">
        <v>41755</v>
      </c>
      <c r="B1997" s="13" t="s">
        <v>22</v>
      </c>
      <c r="C1997" s="5">
        <v>148</v>
      </c>
    </row>
    <row r="1998" spans="1:3" x14ac:dyDescent="0.25">
      <c r="A1998" s="10">
        <v>41755</v>
      </c>
      <c r="B1998" s="11" t="s">
        <v>8</v>
      </c>
      <c r="C1998" s="8">
        <v>365</v>
      </c>
    </row>
    <row r="1999" spans="1:3" x14ac:dyDescent="0.25">
      <c r="A1999" s="12">
        <v>41756</v>
      </c>
      <c r="B1999" s="13" t="s">
        <v>23</v>
      </c>
      <c r="C1999" s="5">
        <v>20</v>
      </c>
    </row>
    <row r="2000" spans="1:3" x14ac:dyDescent="0.25">
      <c r="A2000" s="10">
        <v>41761</v>
      </c>
      <c r="B2000" s="11" t="s">
        <v>140</v>
      </c>
      <c r="C2000" s="8">
        <v>4</v>
      </c>
    </row>
    <row r="2001" spans="1:3" x14ac:dyDescent="0.25">
      <c r="A2001" s="12">
        <v>41764</v>
      </c>
      <c r="B2001" s="13" t="s">
        <v>48</v>
      </c>
      <c r="C2001" s="5">
        <v>215</v>
      </c>
    </row>
    <row r="2002" spans="1:3" x14ac:dyDescent="0.25">
      <c r="A2002" s="10">
        <v>41766</v>
      </c>
      <c r="B2002" s="11" t="s">
        <v>15</v>
      </c>
      <c r="C2002" s="8">
        <v>138</v>
      </c>
    </row>
    <row r="2003" spans="1:3" x14ac:dyDescent="0.25">
      <c r="A2003" s="12">
        <v>41766</v>
      </c>
      <c r="B2003" s="13" t="s">
        <v>10</v>
      </c>
      <c r="C2003" s="5">
        <v>496</v>
      </c>
    </row>
    <row r="2004" spans="1:3" x14ac:dyDescent="0.25">
      <c r="A2004" s="10">
        <v>41767</v>
      </c>
      <c r="B2004" s="11" t="s">
        <v>40</v>
      </c>
      <c r="C2004" s="8">
        <v>155</v>
      </c>
    </row>
    <row r="2005" spans="1:3" x14ac:dyDescent="0.25">
      <c r="A2005" s="12">
        <v>41770</v>
      </c>
      <c r="B2005" s="13" t="s">
        <v>27</v>
      </c>
      <c r="C2005" s="5">
        <v>386</v>
      </c>
    </row>
    <row r="2006" spans="1:3" x14ac:dyDescent="0.25">
      <c r="A2006" s="10">
        <v>41773</v>
      </c>
      <c r="B2006" s="11" t="s">
        <v>74</v>
      </c>
      <c r="C2006" s="8">
        <v>124</v>
      </c>
    </row>
    <row r="2007" spans="1:3" x14ac:dyDescent="0.25">
      <c r="A2007" s="12">
        <v>41774</v>
      </c>
      <c r="B2007" s="13" t="s">
        <v>17</v>
      </c>
      <c r="C2007" s="5">
        <v>173</v>
      </c>
    </row>
    <row r="2008" spans="1:3" x14ac:dyDescent="0.25">
      <c r="A2008" s="10">
        <v>41776</v>
      </c>
      <c r="B2008" s="11" t="s">
        <v>38</v>
      </c>
      <c r="C2008" s="8">
        <v>161</v>
      </c>
    </row>
    <row r="2009" spans="1:3" x14ac:dyDescent="0.25">
      <c r="A2009" s="12">
        <v>41778</v>
      </c>
      <c r="B2009" s="13" t="s">
        <v>72</v>
      </c>
      <c r="C2009" s="5">
        <v>147</v>
      </c>
    </row>
    <row r="2010" spans="1:3" x14ac:dyDescent="0.25">
      <c r="A2010" s="10">
        <v>41784</v>
      </c>
      <c r="B2010" s="11" t="s">
        <v>25</v>
      </c>
      <c r="C2010" s="8">
        <v>401</v>
      </c>
    </row>
    <row r="2011" spans="1:3" x14ac:dyDescent="0.25">
      <c r="A2011" s="12">
        <v>41784</v>
      </c>
      <c r="B2011" s="13" t="s">
        <v>53</v>
      </c>
      <c r="C2011" s="5">
        <v>101</v>
      </c>
    </row>
    <row r="2012" spans="1:3" x14ac:dyDescent="0.25">
      <c r="A2012" s="10">
        <v>41785</v>
      </c>
      <c r="B2012" s="11" t="s">
        <v>25</v>
      </c>
      <c r="C2012" s="8">
        <v>169</v>
      </c>
    </row>
    <row r="2013" spans="1:3" x14ac:dyDescent="0.25">
      <c r="A2013" s="12">
        <v>41786</v>
      </c>
      <c r="B2013" s="13" t="s">
        <v>17</v>
      </c>
      <c r="C2013" s="5">
        <v>324</v>
      </c>
    </row>
    <row r="2014" spans="1:3" x14ac:dyDescent="0.25">
      <c r="A2014" s="10">
        <v>41787</v>
      </c>
      <c r="B2014" s="11" t="s">
        <v>222</v>
      </c>
      <c r="C2014" s="8">
        <v>16</v>
      </c>
    </row>
    <row r="2015" spans="1:3" x14ac:dyDescent="0.25">
      <c r="A2015" s="12">
        <v>41788</v>
      </c>
      <c r="B2015" s="13" t="s">
        <v>74</v>
      </c>
      <c r="C2015" s="5">
        <v>194</v>
      </c>
    </row>
    <row r="2016" spans="1:3" x14ac:dyDescent="0.25">
      <c r="A2016" s="10">
        <v>41789</v>
      </c>
      <c r="B2016" s="11" t="s">
        <v>105</v>
      </c>
      <c r="C2016" s="8">
        <v>197</v>
      </c>
    </row>
    <row r="2017" spans="1:3" x14ac:dyDescent="0.25">
      <c r="A2017" s="12">
        <v>41789</v>
      </c>
      <c r="B2017" s="13" t="s">
        <v>26</v>
      </c>
      <c r="C2017" s="5">
        <v>23</v>
      </c>
    </row>
    <row r="2018" spans="1:3" x14ac:dyDescent="0.25">
      <c r="A2018" s="10">
        <v>41790</v>
      </c>
      <c r="B2018" s="11" t="s">
        <v>15</v>
      </c>
      <c r="C2018" s="8">
        <v>138</v>
      </c>
    </row>
    <row r="2019" spans="1:3" x14ac:dyDescent="0.25">
      <c r="A2019" s="12">
        <v>41791</v>
      </c>
      <c r="B2019" s="13" t="s">
        <v>64</v>
      </c>
      <c r="C2019" s="5">
        <v>121</v>
      </c>
    </row>
    <row r="2020" spans="1:3" x14ac:dyDescent="0.25">
      <c r="A2020" s="10">
        <v>41793</v>
      </c>
      <c r="B2020" s="11" t="s">
        <v>207</v>
      </c>
      <c r="C2020" s="8">
        <v>10</v>
      </c>
    </row>
    <row r="2021" spans="1:3" x14ac:dyDescent="0.25">
      <c r="A2021" s="12">
        <v>41795</v>
      </c>
      <c r="B2021" s="13" t="s">
        <v>133</v>
      </c>
      <c r="C2021" s="5">
        <v>9</v>
      </c>
    </row>
    <row r="2022" spans="1:3" x14ac:dyDescent="0.25">
      <c r="A2022" s="10">
        <v>41798</v>
      </c>
      <c r="B2022" s="11" t="s">
        <v>55</v>
      </c>
      <c r="C2022" s="8">
        <v>35</v>
      </c>
    </row>
    <row r="2023" spans="1:3" x14ac:dyDescent="0.25">
      <c r="A2023" s="12">
        <v>41802</v>
      </c>
      <c r="B2023" s="13" t="s">
        <v>38</v>
      </c>
      <c r="C2023" s="5">
        <v>154</v>
      </c>
    </row>
    <row r="2024" spans="1:3" x14ac:dyDescent="0.25">
      <c r="A2024" s="10">
        <v>41806</v>
      </c>
      <c r="B2024" s="11" t="s">
        <v>116</v>
      </c>
      <c r="C2024" s="8">
        <v>1</v>
      </c>
    </row>
    <row r="2025" spans="1:3" x14ac:dyDescent="0.25">
      <c r="A2025" s="12">
        <v>41807</v>
      </c>
      <c r="B2025" s="13" t="s">
        <v>17</v>
      </c>
      <c r="C2025" s="5">
        <v>249</v>
      </c>
    </row>
    <row r="2026" spans="1:3" x14ac:dyDescent="0.25">
      <c r="A2026" s="10">
        <v>41807</v>
      </c>
      <c r="B2026" s="11" t="s">
        <v>40</v>
      </c>
      <c r="C2026" s="8">
        <v>27</v>
      </c>
    </row>
    <row r="2027" spans="1:3" x14ac:dyDescent="0.25">
      <c r="A2027" s="12">
        <v>41809</v>
      </c>
      <c r="B2027" s="13" t="s">
        <v>15</v>
      </c>
      <c r="C2027" s="5">
        <v>167</v>
      </c>
    </row>
    <row r="2028" spans="1:3" x14ac:dyDescent="0.25">
      <c r="A2028" s="10">
        <v>41810</v>
      </c>
      <c r="B2028" s="11" t="s">
        <v>15</v>
      </c>
      <c r="C2028" s="8">
        <v>71</v>
      </c>
    </row>
    <row r="2029" spans="1:3" x14ac:dyDescent="0.25">
      <c r="A2029" s="12">
        <v>41810</v>
      </c>
      <c r="B2029" s="13" t="s">
        <v>86</v>
      </c>
      <c r="C2029" s="5">
        <v>13</v>
      </c>
    </row>
    <row r="2030" spans="1:3" x14ac:dyDescent="0.25">
      <c r="A2030" s="10">
        <v>41811</v>
      </c>
      <c r="B2030" s="11" t="s">
        <v>33</v>
      </c>
      <c r="C2030" s="8">
        <v>90</v>
      </c>
    </row>
    <row r="2031" spans="1:3" x14ac:dyDescent="0.25">
      <c r="A2031" s="12">
        <v>41814</v>
      </c>
      <c r="B2031" s="13" t="s">
        <v>12</v>
      </c>
      <c r="C2031" s="5">
        <v>106</v>
      </c>
    </row>
    <row r="2032" spans="1:3" x14ac:dyDescent="0.25">
      <c r="A2032" s="10">
        <v>41815</v>
      </c>
      <c r="B2032" s="11" t="s">
        <v>69</v>
      </c>
      <c r="C2032" s="8">
        <v>57</v>
      </c>
    </row>
    <row r="2033" spans="1:3" x14ac:dyDescent="0.25">
      <c r="A2033" s="12">
        <v>41815</v>
      </c>
      <c r="B2033" s="13" t="s">
        <v>21</v>
      </c>
      <c r="C2033" s="5">
        <v>59</v>
      </c>
    </row>
    <row r="2034" spans="1:3" x14ac:dyDescent="0.25">
      <c r="A2034" s="10">
        <v>41817</v>
      </c>
      <c r="B2034" s="11" t="s">
        <v>82</v>
      </c>
      <c r="C2034" s="8">
        <v>11</v>
      </c>
    </row>
    <row r="2035" spans="1:3" x14ac:dyDescent="0.25">
      <c r="A2035" s="12">
        <v>41818</v>
      </c>
      <c r="B2035" s="13" t="s">
        <v>105</v>
      </c>
      <c r="C2035" s="5">
        <v>361</v>
      </c>
    </row>
    <row r="2036" spans="1:3" x14ac:dyDescent="0.25">
      <c r="A2036" s="10">
        <v>41819</v>
      </c>
      <c r="B2036" s="11" t="s">
        <v>11</v>
      </c>
      <c r="C2036" s="8">
        <v>153</v>
      </c>
    </row>
    <row r="2037" spans="1:3" x14ac:dyDescent="0.25">
      <c r="A2037" s="12">
        <v>41820</v>
      </c>
      <c r="B2037" s="13" t="s">
        <v>150</v>
      </c>
      <c r="C2037" s="5">
        <v>7</v>
      </c>
    </row>
    <row r="2038" spans="1:3" x14ac:dyDescent="0.25">
      <c r="A2038" s="10">
        <v>41821</v>
      </c>
      <c r="B2038" s="11" t="s">
        <v>74</v>
      </c>
      <c r="C2038" s="8">
        <v>65</v>
      </c>
    </row>
    <row r="2039" spans="1:3" x14ac:dyDescent="0.25">
      <c r="A2039" s="12">
        <v>41823</v>
      </c>
      <c r="B2039" s="13" t="s">
        <v>12</v>
      </c>
      <c r="C2039" s="5">
        <v>409</v>
      </c>
    </row>
    <row r="2040" spans="1:3" x14ac:dyDescent="0.25">
      <c r="A2040" s="10">
        <v>41825</v>
      </c>
      <c r="B2040" s="11" t="s">
        <v>66</v>
      </c>
      <c r="C2040" s="8">
        <v>63</v>
      </c>
    </row>
    <row r="2041" spans="1:3" x14ac:dyDescent="0.25">
      <c r="A2041" s="12">
        <v>41826</v>
      </c>
      <c r="B2041" s="13" t="s">
        <v>10</v>
      </c>
      <c r="C2041" s="5">
        <v>441</v>
      </c>
    </row>
    <row r="2042" spans="1:3" x14ac:dyDescent="0.25">
      <c r="A2042" s="10">
        <v>41830</v>
      </c>
      <c r="B2042" s="11" t="s">
        <v>55</v>
      </c>
      <c r="C2042" s="8">
        <v>91</v>
      </c>
    </row>
    <row r="2043" spans="1:3" x14ac:dyDescent="0.25">
      <c r="A2043" s="12">
        <v>41831</v>
      </c>
      <c r="B2043" s="13" t="s">
        <v>15</v>
      </c>
      <c r="C2043" s="5">
        <v>73</v>
      </c>
    </row>
    <row r="2044" spans="1:3" x14ac:dyDescent="0.25">
      <c r="A2044" s="10">
        <v>41832</v>
      </c>
      <c r="B2044" s="11" t="s">
        <v>9</v>
      </c>
      <c r="C2044" s="8">
        <v>184</v>
      </c>
    </row>
    <row r="2045" spans="1:3" x14ac:dyDescent="0.25">
      <c r="A2045" s="12">
        <v>41836</v>
      </c>
      <c r="B2045" s="13" t="s">
        <v>64</v>
      </c>
      <c r="C2045" s="5">
        <v>191</v>
      </c>
    </row>
    <row r="2046" spans="1:3" x14ac:dyDescent="0.25">
      <c r="A2046" s="10">
        <v>41837</v>
      </c>
      <c r="B2046" s="11" t="s">
        <v>20</v>
      </c>
      <c r="C2046" s="8">
        <v>371</v>
      </c>
    </row>
    <row r="2047" spans="1:3" x14ac:dyDescent="0.25">
      <c r="A2047" s="12">
        <v>41838</v>
      </c>
      <c r="B2047" s="13" t="s">
        <v>25</v>
      </c>
      <c r="C2047" s="5">
        <v>485</v>
      </c>
    </row>
    <row r="2048" spans="1:3" x14ac:dyDescent="0.25">
      <c r="A2048" s="10">
        <v>41838</v>
      </c>
      <c r="B2048" s="11" t="s">
        <v>40</v>
      </c>
      <c r="C2048" s="8">
        <v>92</v>
      </c>
    </row>
    <row r="2049" spans="1:3" x14ac:dyDescent="0.25">
      <c r="A2049" s="12">
        <v>41840</v>
      </c>
      <c r="B2049" s="13" t="s">
        <v>20</v>
      </c>
      <c r="C2049" s="5">
        <v>442</v>
      </c>
    </row>
    <row r="2050" spans="1:3" x14ac:dyDescent="0.25">
      <c r="A2050" s="10">
        <v>41841</v>
      </c>
      <c r="B2050" s="11" t="s">
        <v>11</v>
      </c>
      <c r="C2050" s="8">
        <v>44</v>
      </c>
    </row>
    <row r="2051" spans="1:3" x14ac:dyDescent="0.25">
      <c r="A2051" s="12">
        <v>41843</v>
      </c>
      <c r="B2051" s="13" t="s">
        <v>42</v>
      </c>
      <c r="C2051" s="5">
        <v>39</v>
      </c>
    </row>
    <row r="2052" spans="1:3" x14ac:dyDescent="0.25">
      <c r="A2052" s="10">
        <v>41848</v>
      </c>
      <c r="B2052" s="11" t="s">
        <v>20</v>
      </c>
      <c r="C2052" s="8">
        <v>288</v>
      </c>
    </row>
    <row r="2053" spans="1:3" x14ac:dyDescent="0.25">
      <c r="A2053" s="12">
        <v>41848</v>
      </c>
      <c r="B2053" s="13" t="s">
        <v>193</v>
      </c>
      <c r="C2053" s="5">
        <v>4</v>
      </c>
    </row>
    <row r="2054" spans="1:3" x14ac:dyDescent="0.25">
      <c r="A2054" s="10">
        <v>41851</v>
      </c>
      <c r="B2054" s="11" t="s">
        <v>241</v>
      </c>
      <c r="C2054" s="8">
        <v>6</v>
      </c>
    </row>
    <row r="2055" spans="1:3" x14ac:dyDescent="0.25">
      <c r="A2055" s="12">
        <v>41851</v>
      </c>
      <c r="B2055" s="13" t="s">
        <v>119</v>
      </c>
      <c r="C2055" s="5">
        <v>9</v>
      </c>
    </row>
    <row r="2056" spans="1:3" x14ac:dyDescent="0.25">
      <c r="A2056" s="10">
        <v>41852</v>
      </c>
      <c r="B2056" s="11" t="s">
        <v>40</v>
      </c>
      <c r="C2056" s="8">
        <v>178</v>
      </c>
    </row>
    <row r="2057" spans="1:3" x14ac:dyDescent="0.25">
      <c r="A2057" s="12">
        <v>41853</v>
      </c>
      <c r="B2057" s="13" t="s">
        <v>53</v>
      </c>
      <c r="C2057" s="5">
        <v>455</v>
      </c>
    </row>
    <row r="2058" spans="1:3" x14ac:dyDescent="0.25">
      <c r="A2058" s="10">
        <v>41854</v>
      </c>
      <c r="B2058" s="11" t="s">
        <v>81</v>
      </c>
      <c r="C2058" s="8">
        <v>56</v>
      </c>
    </row>
    <row r="2059" spans="1:3" x14ac:dyDescent="0.25">
      <c r="A2059" s="12">
        <v>41858</v>
      </c>
      <c r="B2059" s="13" t="s">
        <v>64</v>
      </c>
      <c r="C2059" s="5">
        <v>46</v>
      </c>
    </row>
    <row r="2060" spans="1:3" x14ac:dyDescent="0.25">
      <c r="A2060" s="10">
        <v>41859</v>
      </c>
      <c r="B2060" s="11" t="s">
        <v>127</v>
      </c>
      <c r="C2060" s="8">
        <v>15</v>
      </c>
    </row>
    <row r="2061" spans="1:3" x14ac:dyDescent="0.25">
      <c r="A2061" s="12">
        <v>41860</v>
      </c>
      <c r="B2061" s="13" t="s">
        <v>11</v>
      </c>
      <c r="C2061" s="5">
        <v>130</v>
      </c>
    </row>
    <row r="2062" spans="1:3" x14ac:dyDescent="0.25">
      <c r="A2062" s="10">
        <v>41861</v>
      </c>
      <c r="B2062" s="11" t="s">
        <v>23</v>
      </c>
      <c r="C2062" s="8">
        <v>154</v>
      </c>
    </row>
    <row r="2063" spans="1:3" x14ac:dyDescent="0.25">
      <c r="A2063" s="12">
        <v>41861</v>
      </c>
      <c r="B2063" s="13" t="s">
        <v>11</v>
      </c>
      <c r="C2063" s="5">
        <v>137</v>
      </c>
    </row>
    <row r="2064" spans="1:3" x14ac:dyDescent="0.25">
      <c r="A2064" s="10">
        <v>41863</v>
      </c>
      <c r="B2064" s="11" t="s">
        <v>61</v>
      </c>
      <c r="C2064" s="8">
        <v>119</v>
      </c>
    </row>
    <row r="2065" spans="1:3" x14ac:dyDescent="0.25">
      <c r="A2065" s="12">
        <v>41863</v>
      </c>
      <c r="B2065" s="13" t="s">
        <v>53</v>
      </c>
      <c r="C2065" s="5">
        <v>138</v>
      </c>
    </row>
    <row r="2066" spans="1:3" x14ac:dyDescent="0.25">
      <c r="A2066" s="10">
        <v>41864</v>
      </c>
      <c r="B2066" s="11" t="s">
        <v>53</v>
      </c>
      <c r="C2066" s="8">
        <v>303</v>
      </c>
    </row>
    <row r="2067" spans="1:3" x14ac:dyDescent="0.25">
      <c r="A2067" s="12">
        <v>41866</v>
      </c>
      <c r="B2067" s="13" t="s">
        <v>21</v>
      </c>
      <c r="C2067" s="5">
        <v>73</v>
      </c>
    </row>
    <row r="2068" spans="1:3" x14ac:dyDescent="0.25">
      <c r="A2068" s="10">
        <v>41868</v>
      </c>
      <c r="B2068" s="11" t="s">
        <v>58</v>
      </c>
      <c r="C2068" s="8">
        <v>35</v>
      </c>
    </row>
    <row r="2069" spans="1:3" x14ac:dyDescent="0.25">
      <c r="A2069" s="12">
        <v>41868</v>
      </c>
      <c r="B2069" s="13" t="s">
        <v>17</v>
      </c>
      <c r="C2069" s="5">
        <v>435</v>
      </c>
    </row>
    <row r="2070" spans="1:3" x14ac:dyDescent="0.25">
      <c r="A2070" s="10">
        <v>41871</v>
      </c>
      <c r="B2070" s="11" t="s">
        <v>12</v>
      </c>
      <c r="C2070" s="8">
        <v>476</v>
      </c>
    </row>
    <row r="2071" spans="1:3" x14ac:dyDescent="0.25">
      <c r="A2071" s="12">
        <v>41874</v>
      </c>
      <c r="B2071" s="13" t="s">
        <v>10</v>
      </c>
      <c r="C2071" s="5">
        <v>386</v>
      </c>
    </row>
    <row r="2072" spans="1:3" x14ac:dyDescent="0.25">
      <c r="A2072" s="10">
        <v>41877</v>
      </c>
      <c r="B2072" s="11" t="s">
        <v>13</v>
      </c>
      <c r="C2072" s="8">
        <v>147</v>
      </c>
    </row>
    <row r="2073" spans="1:3" x14ac:dyDescent="0.25">
      <c r="A2073" s="12">
        <v>41880</v>
      </c>
      <c r="B2073" s="13" t="s">
        <v>17</v>
      </c>
      <c r="C2073" s="5">
        <v>112</v>
      </c>
    </row>
    <row r="2074" spans="1:3" x14ac:dyDescent="0.25">
      <c r="A2074" s="10">
        <v>41885</v>
      </c>
      <c r="B2074" s="11" t="s">
        <v>64</v>
      </c>
      <c r="C2074" s="8">
        <v>156</v>
      </c>
    </row>
    <row r="2075" spans="1:3" x14ac:dyDescent="0.25">
      <c r="A2075" s="12">
        <v>41886</v>
      </c>
      <c r="B2075" s="13" t="s">
        <v>105</v>
      </c>
      <c r="C2075" s="5">
        <v>106</v>
      </c>
    </row>
    <row r="2076" spans="1:3" x14ac:dyDescent="0.25">
      <c r="A2076" s="10">
        <v>41888</v>
      </c>
      <c r="B2076" s="11" t="s">
        <v>142</v>
      </c>
      <c r="C2076" s="8">
        <v>2</v>
      </c>
    </row>
    <row r="2077" spans="1:3" x14ac:dyDescent="0.25">
      <c r="A2077" s="12">
        <v>41888</v>
      </c>
      <c r="B2077" s="13" t="s">
        <v>89</v>
      </c>
      <c r="C2077" s="5">
        <v>19</v>
      </c>
    </row>
    <row r="2078" spans="1:3" x14ac:dyDescent="0.25">
      <c r="A2078" s="10">
        <v>41889</v>
      </c>
      <c r="B2078" s="11" t="s">
        <v>62</v>
      </c>
      <c r="C2078" s="8">
        <v>18</v>
      </c>
    </row>
    <row r="2079" spans="1:3" x14ac:dyDescent="0.25">
      <c r="A2079" s="12">
        <v>41892</v>
      </c>
      <c r="B2079" s="13" t="s">
        <v>105</v>
      </c>
      <c r="C2079" s="5">
        <v>332</v>
      </c>
    </row>
    <row r="2080" spans="1:3" x14ac:dyDescent="0.25">
      <c r="A2080" s="10">
        <v>41893</v>
      </c>
      <c r="B2080" s="11" t="s">
        <v>113</v>
      </c>
      <c r="C2080" s="8">
        <v>1</v>
      </c>
    </row>
    <row r="2081" spans="1:3" x14ac:dyDescent="0.25">
      <c r="A2081" s="12">
        <v>41894</v>
      </c>
      <c r="B2081" s="13" t="s">
        <v>20</v>
      </c>
      <c r="C2081" s="5">
        <v>438</v>
      </c>
    </row>
    <row r="2082" spans="1:3" x14ac:dyDescent="0.25">
      <c r="A2082" s="10">
        <v>41895</v>
      </c>
      <c r="B2082" s="11" t="s">
        <v>22</v>
      </c>
      <c r="C2082" s="8">
        <v>25</v>
      </c>
    </row>
    <row r="2083" spans="1:3" x14ac:dyDescent="0.25">
      <c r="A2083" s="12">
        <v>41897</v>
      </c>
      <c r="B2083" s="13" t="s">
        <v>17</v>
      </c>
      <c r="C2083" s="5">
        <v>220</v>
      </c>
    </row>
    <row r="2084" spans="1:3" x14ac:dyDescent="0.25">
      <c r="A2084" s="10">
        <v>41897</v>
      </c>
      <c r="B2084" s="11" t="s">
        <v>42</v>
      </c>
      <c r="C2084" s="8">
        <v>47</v>
      </c>
    </row>
    <row r="2085" spans="1:3" x14ac:dyDescent="0.25">
      <c r="A2085" s="12">
        <v>41897</v>
      </c>
      <c r="B2085" s="13" t="s">
        <v>242</v>
      </c>
      <c r="C2085" s="5">
        <v>1</v>
      </c>
    </row>
    <row r="2086" spans="1:3" x14ac:dyDescent="0.25">
      <c r="A2086" s="10">
        <v>41898</v>
      </c>
      <c r="B2086" s="11" t="s">
        <v>189</v>
      </c>
      <c r="C2086" s="8">
        <v>14</v>
      </c>
    </row>
    <row r="2087" spans="1:3" x14ac:dyDescent="0.25">
      <c r="A2087" s="12">
        <v>41899</v>
      </c>
      <c r="B2087" s="13" t="s">
        <v>12</v>
      </c>
      <c r="C2087" s="5">
        <v>132</v>
      </c>
    </row>
    <row r="2088" spans="1:3" x14ac:dyDescent="0.25">
      <c r="A2088" s="10">
        <v>41904</v>
      </c>
      <c r="B2088" s="11" t="s">
        <v>149</v>
      </c>
      <c r="C2088" s="8">
        <v>18</v>
      </c>
    </row>
    <row r="2089" spans="1:3" x14ac:dyDescent="0.25">
      <c r="A2089" s="12">
        <v>41906</v>
      </c>
      <c r="B2089" s="13" t="s">
        <v>12</v>
      </c>
      <c r="C2089" s="5">
        <v>266</v>
      </c>
    </row>
    <row r="2090" spans="1:3" x14ac:dyDescent="0.25">
      <c r="A2090" s="10">
        <v>41907</v>
      </c>
      <c r="B2090" s="11" t="s">
        <v>11</v>
      </c>
      <c r="C2090" s="8">
        <v>30</v>
      </c>
    </row>
    <row r="2091" spans="1:3" x14ac:dyDescent="0.25">
      <c r="A2091" s="12">
        <v>41909</v>
      </c>
      <c r="B2091" s="13" t="s">
        <v>48</v>
      </c>
      <c r="C2091" s="5">
        <v>452</v>
      </c>
    </row>
    <row r="2092" spans="1:3" x14ac:dyDescent="0.25">
      <c r="A2092" s="10">
        <v>41911</v>
      </c>
      <c r="B2092" s="11" t="s">
        <v>8</v>
      </c>
      <c r="C2092" s="8">
        <v>306</v>
      </c>
    </row>
    <row r="2093" spans="1:3" x14ac:dyDescent="0.25">
      <c r="A2093" s="12">
        <v>41912</v>
      </c>
      <c r="B2093" s="13" t="s">
        <v>64</v>
      </c>
      <c r="C2093" s="5">
        <v>98</v>
      </c>
    </row>
    <row r="2094" spans="1:3" x14ac:dyDescent="0.25">
      <c r="A2094" s="10">
        <v>41913</v>
      </c>
      <c r="B2094" s="11" t="s">
        <v>61</v>
      </c>
      <c r="C2094" s="8">
        <v>110</v>
      </c>
    </row>
    <row r="2095" spans="1:3" x14ac:dyDescent="0.25">
      <c r="A2095" s="12">
        <v>41913</v>
      </c>
      <c r="B2095" s="13" t="s">
        <v>11</v>
      </c>
      <c r="C2095" s="5">
        <v>57</v>
      </c>
    </row>
    <row r="2096" spans="1:3" x14ac:dyDescent="0.25">
      <c r="A2096" s="10">
        <v>41913</v>
      </c>
      <c r="B2096" s="11" t="s">
        <v>160</v>
      </c>
      <c r="C2096" s="8">
        <v>16</v>
      </c>
    </row>
    <row r="2097" spans="1:3" x14ac:dyDescent="0.25">
      <c r="A2097" s="12">
        <v>41916</v>
      </c>
      <c r="B2097" s="13" t="s">
        <v>107</v>
      </c>
      <c r="C2097" s="5">
        <v>5</v>
      </c>
    </row>
    <row r="2098" spans="1:3" x14ac:dyDescent="0.25">
      <c r="A2098" s="10">
        <v>41919</v>
      </c>
      <c r="B2098" s="11" t="s">
        <v>25</v>
      </c>
      <c r="C2098" s="8">
        <v>433</v>
      </c>
    </row>
    <row r="2099" spans="1:3" x14ac:dyDescent="0.25">
      <c r="A2099" s="12">
        <v>41920</v>
      </c>
      <c r="B2099" s="13" t="s">
        <v>72</v>
      </c>
      <c r="C2099" s="5">
        <v>180</v>
      </c>
    </row>
    <row r="2100" spans="1:3" x14ac:dyDescent="0.25">
      <c r="A2100" s="10">
        <v>41920</v>
      </c>
      <c r="B2100" s="11" t="s">
        <v>25</v>
      </c>
      <c r="C2100" s="8">
        <v>381</v>
      </c>
    </row>
    <row r="2101" spans="1:3" x14ac:dyDescent="0.25">
      <c r="A2101" s="12">
        <v>41921</v>
      </c>
      <c r="B2101" s="13" t="s">
        <v>73</v>
      </c>
      <c r="C2101" s="5">
        <v>16</v>
      </c>
    </row>
    <row r="2102" spans="1:3" x14ac:dyDescent="0.25">
      <c r="A2102" s="10">
        <v>41921</v>
      </c>
      <c r="B2102" s="11" t="s">
        <v>31</v>
      </c>
      <c r="C2102" s="8">
        <v>85</v>
      </c>
    </row>
    <row r="2103" spans="1:3" x14ac:dyDescent="0.25">
      <c r="A2103" s="12">
        <v>41921</v>
      </c>
      <c r="B2103" s="13" t="s">
        <v>28</v>
      </c>
      <c r="C2103" s="5">
        <v>37</v>
      </c>
    </row>
    <row r="2104" spans="1:3" x14ac:dyDescent="0.25">
      <c r="A2104" s="10">
        <v>41924</v>
      </c>
      <c r="B2104" s="11" t="s">
        <v>23</v>
      </c>
      <c r="C2104" s="8">
        <v>69</v>
      </c>
    </row>
    <row r="2105" spans="1:3" x14ac:dyDescent="0.25">
      <c r="A2105" s="12">
        <v>41925</v>
      </c>
      <c r="B2105" s="13" t="s">
        <v>10</v>
      </c>
      <c r="C2105" s="5">
        <v>304</v>
      </c>
    </row>
    <row r="2106" spans="1:3" x14ac:dyDescent="0.25">
      <c r="A2106" s="10">
        <v>41928</v>
      </c>
      <c r="B2106" s="11" t="s">
        <v>25</v>
      </c>
      <c r="C2106" s="8">
        <v>491</v>
      </c>
    </row>
    <row r="2107" spans="1:3" x14ac:dyDescent="0.25">
      <c r="A2107" s="12">
        <v>41931</v>
      </c>
      <c r="B2107" s="13" t="s">
        <v>26</v>
      </c>
      <c r="C2107" s="5">
        <v>106</v>
      </c>
    </row>
    <row r="2108" spans="1:3" x14ac:dyDescent="0.25">
      <c r="A2108" s="10">
        <v>41935</v>
      </c>
      <c r="B2108" s="11" t="s">
        <v>55</v>
      </c>
      <c r="C2108" s="8">
        <v>188</v>
      </c>
    </row>
    <row r="2109" spans="1:3" x14ac:dyDescent="0.25">
      <c r="A2109" s="12">
        <v>41935</v>
      </c>
      <c r="B2109" s="13" t="s">
        <v>11</v>
      </c>
      <c r="C2109" s="5">
        <v>131</v>
      </c>
    </row>
    <row r="2110" spans="1:3" x14ac:dyDescent="0.25">
      <c r="A2110" s="10">
        <v>41936</v>
      </c>
      <c r="B2110" s="11" t="s">
        <v>151</v>
      </c>
      <c r="C2110" s="8">
        <v>9</v>
      </c>
    </row>
    <row r="2111" spans="1:3" x14ac:dyDescent="0.25">
      <c r="A2111" s="12">
        <v>41938</v>
      </c>
      <c r="B2111" s="13" t="s">
        <v>48</v>
      </c>
      <c r="C2111" s="5">
        <v>245</v>
      </c>
    </row>
    <row r="2112" spans="1:3" x14ac:dyDescent="0.25">
      <c r="A2112" s="10">
        <v>41943</v>
      </c>
      <c r="B2112" s="11" t="s">
        <v>25</v>
      </c>
      <c r="C2112" s="8">
        <v>166</v>
      </c>
    </row>
    <row r="2113" spans="1:3" x14ac:dyDescent="0.25">
      <c r="A2113" s="12">
        <v>41945</v>
      </c>
      <c r="B2113" s="13" t="s">
        <v>58</v>
      </c>
      <c r="C2113" s="5">
        <v>171</v>
      </c>
    </row>
    <row r="2114" spans="1:3" x14ac:dyDescent="0.25">
      <c r="A2114" s="10">
        <v>41945</v>
      </c>
      <c r="B2114" s="11" t="s">
        <v>122</v>
      </c>
      <c r="C2114" s="8">
        <v>11</v>
      </c>
    </row>
    <row r="2115" spans="1:3" x14ac:dyDescent="0.25">
      <c r="A2115" s="12">
        <v>41946</v>
      </c>
      <c r="B2115" s="13" t="s">
        <v>23</v>
      </c>
      <c r="C2115" s="5">
        <v>52</v>
      </c>
    </row>
    <row r="2116" spans="1:3" x14ac:dyDescent="0.25">
      <c r="A2116" s="10">
        <v>41949</v>
      </c>
      <c r="B2116" s="11" t="s">
        <v>123</v>
      </c>
      <c r="C2116" s="8">
        <v>56</v>
      </c>
    </row>
    <row r="2117" spans="1:3" x14ac:dyDescent="0.25">
      <c r="A2117" s="12">
        <v>41950</v>
      </c>
      <c r="B2117" s="13" t="s">
        <v>57</v>
      </c>
      <c r="C2117" s="5">
        <v>6</v>
      </c>
    </row>
    <row r="2118" spans="1:3" x14ac:dyDescent="0.25">
      <c r="A2118" s="10">
        <v>41950</v>
      </c>
      <c r="B2118" s="11" t="s">
        <v>58</v>
      </c>
      <c r="C2118" s="8">
        <v>179</v>
      </c>
    </row>
    <row r="2119" spans="1:3" x14ac:dyDescent="0.25">
      <c r="A2119" s="12">
        <v>41951</v>
      </c>
      <c r="B2119" s="13" t="s">
        <v>25</v>
      </c>
      <c r="C2119" s="5">
        <v>398</v>
      </c>
    </row>
    <row r="2120" spans="1:3" x14ac:dyDescent="0.25">
      <c r="A2120" s="10">
        <v>41952</v>
      </c>
      <c r="B2120" s="11" t="s">
        <v>72</v>
      </c>
      <c r="C2120" s="8">
        <v>68</v>
      </c>
    </row>
    <row r="2121" spans="1:3" x14ac:dyDescent="0.25">
      <c r="A2121" s="12">
        <v>41952</v>
      </c>
      <c r="B2121" s="13" t="s">
        <v>15</v>
      </c>
      <c r="C2121" s="5">
        <v>160</v>
      </c>
    </row>
    <row r="2122" spans="1:3" x14ac:dyDescent="0.25">
      <c r="A2122" s="10">
        <v>41953</v>
      </c>
      <c r="B2122" s="11" t="s">
        <v>15</v>
      </c>
      <c r="C2122" s="8">
        <v>183</v>
      </c>
    </row>
    <row r="2123" spans="1:3" x14ac:dyDescent="0.25">
      <c r="A2123" s="12">
        <v>41954</v>
      </c>
      <c r="B2123" s="13" t="s">
        <v>25</v>
      </c>
      <c r="C2123" s="5">
        <v>178</v>
      </c>
    </row>
    <row r="2124" spans="1:3" x14ac:dyDescent="0.25">
      <c r="A2124" s="10">
        <v>41955</v>
      </c>
      <c r="B2124" s="11" t="s">
        <v>10</v>
      </c>
      <c r="C2124" s="8">
        <v>381</v>
      </c>
    </row>
    <row r="2125" spans="1:3" x14ac:dyDescent="0.25">
      <c r="A2125" s="12">
        <v>41957</v>
      </c>
      <c r="B2125" s="13" t="s">
        <v>65</v>
      </c>
      <c r="C2125" s="5">
        <v>12</v>
      </c>
    </row>
    <row r="2126" spans="1:3" x14ac:dyDescent="0.25">
      <c r="A2126" s="10">
        <v>41959</v>
      </c>
      <c r="B2126" s="11" t="s">
        <v>31</v>
      </c>
      <c r="C2126" s="8">
        <v>116</v>
      </c>
    </row>
    <row r="2127" spans="1:3" x14ac:dyDescent="0.25">
      <c r="A2127" s="12">
        <v>41961</v>
      </c>
      <c r="B2127" s="13" t="s">
        <v>10</v>
      </c>
      <c r="C2127" s="5">
        <v>117</v>
      </c>
    </row>
    <row r="2128" spans="1:3" x14ac:dyDescent="0.25">
      <c r="A2128" s="10">
        <v>41961</v>
      </c>
      <c r="B2128" s="11" t="s">
        <v>72</v>
      </c>
      <c r="C2128" s="8">
        <v>31</v>
      </c>
    </row>
    <row r="2129" spans="1:3" x14ac:dyDescent="0.25">
      <c r="A2129" s="12">
        <v>41962</v>
      </c>
      <c r="B2129" s="13" t="s">
        <v>11</v>
      </c>
      <c r="C2129" s="5">
        <v>131</v>
      </c>
    </row>
    <row r="2130" spans="1:3" x14ac:dyDescent="0.25">
      <c r="A2130" s="10">
        <v>41962</v>
      </c>
      <c r="B2130" s="11" t="s">
        <v>13</v>
      </c>
      <c r="C2130" s="8">
        <v>21</v>
      </c>
    </row>
    <row r="2131" spans="1:3" x14ac:dyDescent="0.25">
      <c r="A2131" s="12">
        <v>41963</v>
      </c>
      <c r="B2131" s="13" t="s">
        <v>12</v>
      </c>
      <c r="C2131" s="5">
        <v>300</v>
      </c>
    </row>
    <row r="2132" spans="1:3" x14ac:dyDescent="0.25">
      <c r="A2132" s="10">
        <v>41963</v>
      </c>
      <c r="B2132" s="11" t="s">
        <v>21</v>
      </c>
      <c r="C2132" s="8">
        <v>32</v>
      </c>
    </row>
    <row r="2133" spans="1:3" x14ac:dyDescent="0.25">
      <c r="A2133" s="12">
        <v>41966</v>
      </c>
      <c r="B2133" s="13" t="s">
        <v>135</v>
      </c>
      <c r="C2133" s="5">
        <v>4</v>
      </c>
    </row>
    <row r="2134" spans="1:3" x14ac:dyDescent="0.25">
      <c r="A2134" s="10">
        <v>41967</v>
      </c>
      <c r="B2134" s="11" t="s">
        <v>48</v>
      </c>
      <c r="C2134" s="8">
        <v>230</v>
      </c>
    </row>
    <row r="2135" spans="1:3" x14ac:dyDescent="0.25">
      <c r="A2135" s="12">
        <v>41968</v>
      </c>
      <c r="B2135" s="13" t="s">
        <v>64</v>
      </c>
      <c r="C2135" s="5">
        <v>164</v>
      </c>
    </row>
    <row r="2136" spans="1:3" x14ac:dyDescent="0.25">
      <c r="A2136" s="10">
        <v>41969</v>
      </c>
      <c r="B2136" s="11" t="s">
        <v>101</v>
      </c>
      <c r="C2136" s="8">
        <v>4</v>
      </c>
    </row>
    <row r="2137" spans="1:3" x14ac:dyDescent="0.25">
      <c r="A2137" s="12">
        <v>41972</v>
      </c>
      <c r="B2137" s="13" t="s">
        <v>23</v>
      </c>
      <c r="C2137" s="5">
        <v>96</v>
      </c>
    </row>
    <row r="2138" spans="1:3" x14ac:dyDescent="0.25">
      <c r="A2138" s="10">
        <v>41975</v>
      </c>
      <c r="B2138" s="11" t="s">
        <v>134</v>
      </c>
      <c r="C2138" s="8">
        <v>94</v>
      </c>
    </row>
    <row r="2139" spans="1:3" x14ac:dyDescent="0.25">
      <c r="A2139" s="12">
        <v>41975</v>
      </c>
      <c r="B2139" s="13" t="s">
        <v>74</v>
      </c>
      <c r="C2139" s="5">
        <v>21</v>
      </c>
    </row>
    <row r="2140" spans="1:3" x14ac:dyDescent="0.25">
      <c r="A2140" s="10">
        <v>41977</v>
      </c>
      <c r="B2140" s="11" t="s">
        <v>10</v>
      </c>
      <c r="C2140" s="8">
        <v>129</v>
      </c>
    </row>
    <row r="2141" spans="1:3" x14ac:dyDescent="0.25">
      <c r="A2141" s="12">
        <v>41977</v>
      </c>
      <c r="B2141" s="13" t="s">
        <v>28</v>
      </c>
      <c r="C2141" s="5">
        <v>197</v>
      </c>
    </row>
    <row r="2142" spans="1:3" x14ac:dyDescent="0.25">
      <c r="A2142" s="10">
        <v>41978</v>
      </c>
      <c r="B2142" s="11" t="s">
        <v>116</v>
      </c>
      <c r="C2142" s="8">
        <v>16</v>
      </c>
    </row>
    <row r="2143" spans="1:3" x14ac:dyDescent="0.25">
      <c r="A2143" s="12">
        <v>41978</v>
      </c>
      <c r="B2143" s="13" t="s">
        <v>27</v>
      </c>
      <c r="C2143" s="5">
        <v>332</v>
      </c>
    </row>
    <row r="2144" spans="1:3" x14ac:dyDescent="0.25">
      <c r="A2144" s="10">
        <v>41980</v>
      </c>
      <c r="B2144" s="11" t="s">
        <v>72</v>
      </c>
      <c r="C2144" s="8">
        <v>75</v>
      </c>
    </row>
    <row r="2145" spans="1:3" x14ac:dyDescent="0.25">
      <c r="A2145" s="12">
        <v>41981</v>
      </c>
      <c r="B2145" s="13" t="s">
        <v>77</v>
      </c>
      <c r="C2145" s="5">
        <v>10</v>
      </c>
    </row>
    <row r="2146" spans="1:3" x14ac:dyDescent="0.25">
      <c r="A2146" s="10">
        <v>41982</v>
      </c>
      <c r="B2146" s="11" t="s">
        <v>40</v>
      </c>
      <c r="C2146" s="8">
        <v>93</v>
      </c>
    </row>
    <row r="2147" spans="1:3" x14ac:dyDescent="0.25">
      <c r="A2147" s="12">
        <v>41983</v>
      </c>
      <c r="B2147" s="13" t="s">
        <v>48</v>
      </c>
      <c r="C2147" s="5">
        <v>146</v>
      </c>
    </row>
    <row r="2148" spans="1:3" x14ac:dyDescent="0.25">
      <c r="A2148" s="10">
        <v>41984</v>
      </c>
      <c r="B2148" s="11" t="s">
        <v>61</v>
      </c>
      <c r="C2148" s="8">
        <v>197</v>
      </c>
    </row>
    <row r="2149" spans="1:3" x14ac:dyDescent="0.25">
      <c r="A2149" s="12">
        <v>41986</v>
      </c>
      <c r="B2149" s="13" t="s">
        <v>20</v>
      </c>
      <c r="C2149" s="5">
        <v>482</v>
      </c>
    </row>
    <row r="2150" spans="1:3" x14ac:dyDescent="0.25">
      <c r="A2150" s="10">
        <v>41988</v>
      </c>
      <c r="B2150" s="11" t="s">
        <v>11</v>
      </c>
      <c r="C2150" s="8">
        <v>43</v>
      </c>
    </row>
    <row r="2151" spans="1:3" x14ac:dyDescent="0.25">
      <c r="A2151" s="12">
        <v>41989</v>
      </c>
      <c r="B2151" s="13" t="s">
        <v>25</v>
      </c>
      <c r="C2151" s="5">
        <v>367</v>
      </c>
    </row>
    <row r="2152" spans="1:3" x14ac:dyDescent="0.25">
      <c r="A2152" s="10">
        <v>41989</v>
      </c>
      <c r="B2152" s="11" t="s">
        <v>17</v>
      </c>
      <c r="C2152" s="8">
        <v>274</v>
      </c>
    </row>
    <row r="2153" spans="1:3" x14ac:dyDescent="0.25">
      <c r="A2153" s="12">
        <v>41991</v>
      </c>
      <c r="B2153" s="13" t="s">
        <v>20</v>
      </c>
      <c r="C2153" s="5">
        <v>283</v>
      </c>
    </row>
    <row r="2154" spans="1:3" x14ac:dyDescent="0.25">
      <c r="A2154" s="10">
        <v>41992</v>
      </c>
      <c r="B2154" s="11" t="s">
        <v>58</v>
      </c>
      <c r="C2154" s="8">
        <v>98</v>
      </c>
    </row>
    <row r="2155" spans="1:3" x14ac:dyDescent="0.25">
      <c r="A2155" s="12">
        <v>41993</v>
      </c>
      <c r="B2155" s="13" t="s">
        <v>25</v>
      </c>
      <c r="C2155" s="5">
        <v>485</v>
      </c>
    </row>
    <row r="2156" spans="1:3" x14ac:dyDescent="0.25">
      <c r="A2156" s="10">
        <v>41994</v>
      </c>
      <c r="B2156" s="11" t="s">
        <v>170</v>
      </c>
      <c r="C2156" s="8">
        <v>3</v>
      </c>
    </row>
    <row r="2157" spans="1:3" x14ac:dyDescent="0.25">
      <c r="A2157" s="12">
        <v>41996</v>
      </c>
      <c r="B2157" s="13" t="s">
        <v>48</v>
      </c>
      <c r="C2157" s="5">
        <v>331</v>
      </c>
    </row>
    <row r="2158" spans="1:3" x14ac:dyDescent="0.25">
      <c r="A2158" s="10">
        <v>41997</v>
      </c>
      <c r="B2158" s="11" t="s">
        <v>11</v>
      </c>
      <c r="C2158" s="8">
        <v>150</v>
      </c>
    </row>
    <row r="2159" spans="1:3" x14ac:dyDescent="0.25">
      <c r="A2159" s="12">
        <v>41998</v>
      </c>
      <c r="B2159" s="13" t="s">
        <v>10</v>
      </c>
      <c r="C2159" s="5">
        <v>463</v>
      </c>
    </row>
    <row r="2160" spans="1:3" x14ac:dyDescent="0.25">
      <c r="A2160" s="10">
        <v>41999</v>
      </c>
      <c r="B2160" s="11" t="s">
        <v>162</v>
      </c>
      <c r="C2160" s="8">
        <v>8</v>
      </c>
    </row>
    <row r="2161" spans="1:3" x14ac:dyDescent="0.25">
      <c r="A2161" s="12">
        <v>41999</v>
      </c>
      <c r="B2161" s="13" t="s">
        <v>15</v>
      </c>
      <c r="C2161" s="5">
        <v>178</v>
      </c>
    </row>
    <row r="2162" spans="1:3" x14ac:dyDescent="0.25">
      <c r="A2162" s="10">
        <v>42001</v>
      </c>
      <c r="B2162" s="11" t="s">
        <v>22</v>
      </c>
      <c r="C2162" s="8">
        <v>166</v>
      </c>
    </row>
    <row r="2163" spans="1:3" x14ac:dyDescent="0.25">
      <c r="A2163" s="12">
        <v>42002</v>
      </c>
      <c r="B2163" s="13" t="s">
        <v>235</v>
      </c>
      <c r="C2163" s="5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5D4C2-3B4D-4D4B-A44E-75E595EB00EB}">
  <dimension ref="A3:B244"/>
  <sheetViews>
    <sheetView workbookViewId="0">
      <selection activeCell="E9" sqref="E9"/>
    </sheetView>
  </sheetViews>
  <sheetFormatPr defaultRowHeight="15" x14ac:dyDescent="0.25"/>
  <cols>
    <col min="1" max="1" width="17.7109375" bestFit="1" customWidth="1"/>
    <col min="2" max="2" width="9.5703125" bestFit="1" customWidth="1"/>
  </cols>
  <sheetData>
    <row r="3" spans="1:2" x14ac:dyDescent="0.25">
      <c r="A3" s="6" t="s">
        <v>246</v>
      </c>
      <c r="B3" t="s">
        <v>248</v>
      </c>
    </row>
    <row r="4" spans="1:2" x14ac:dyDescent="0.25">
      <c r="A4" s="7" t="s">
        <v>10</v>
      </c>
      <c r="B4" s="2">
        <v>27505</v>
      </c>
    </row>
    <row r="5" spans="1:2" x14ac:dyDescent="0.25">
      <c r="A5" s="7" t="s">
        <v>12</v>
      </c>
      <c r="B5" s="2">
        <v>26955</v>
      </c>
    </row>
    <row r="6" spans="1:2" x14ac:dyDescent="0.25">
      <c r="A6" s="7" t="s">
        <v>48</v>
      </c>
      <c r="B6" s="2">
        <v>26451</v>
      </c>
    </row>
    <row r="7" spans="1:2" x14ac:dyDescent="0.25">
      <c r="A7" s="7" t="s">
        <v>25</v>
      </c>
      <c r="B7" s="2">
        <v>26025</v>
      </c>
    </row>
    <row r="8" spans="1:2" x14ac:dyDescent="0.25">
      <c r="A8" s="7" t="s">
        <v>17</v>
      </c>
      <c r="B8" s="2">
        <v>23660</v>
      </c>
    </row>
    <row r="9" spans="1:2" x14ac:dyDescent="0.25">
      <c r="A9" s="7" t="s">
        <v>53</v>
      </c>
      <c r="B9" s="2">
        <v>22352</v>
      </c>
    </row>
    <row r="10" spans="1:2" x14ac:dyDescent="0.25">
      <c r="A10" s="7" t="s">
        <v>20</v>
      </c>
      <c r="B10" s="2">
        <v>19896</v>
      </c>
    </row>
    <row r="11" spans="1:2" x14ac:dyDescent="0.25">
      <c r="A11" s="7" t="s">
        <v>8</v>
      </c>
      <c r="B11" s="2">
        <v>11402</v>
      </c>
    </row>
    <row r="12" spans="1:2" x14ac:dyDescent="0.25">
      <c r="A12" s="7" t="s">
        <v>105</v>
      </c>
      <c r="B12" s="2">
        <v>7904</v>
      </c>
    </row>
    <row r="13" spans="1:2" x14ac:dyDescent="0.25">
      <c r="A13" s="7" t="s">
        <v>27</v>
      </c>
      <c r="B13" s="2">
        <v>5797</v>
      </c>
    </row>
    <row r="14" spans="1:2" x14ac:dyDescent="0.25">
      <c r="A14" s="7" t="s">
        <v>15</v>
      </c>
      <c r="B14" s="2">
        <v>5492</v>
      </c>
    </row>
    <row r="15" spans="1:2" x14ac:dyDescent="0.25">
      <c r="A15" s="7" t="s">
        <v>55</v>
      </c>
      <c r="B15" s="2">
        <v>5460</v>
      </c>
    </row>
    <row r="16" spans="1:2" x14ac:dyDescent="0.25">
      <c r="A16" s="7" t="s">
        <v>40</v>
      </c>
      <c r="B16" s="2">
        <v>5232</v>
      </c>
    </row>
    <row r="17" spans="1:2" x14ac:dyDescent="0.25">
      <c r="A17" s="7" t="s">
        <v>21</v>
      </c>
      <c r="B17" s="2">
        <v>5156</v>
      </c>
    </row>
    <row r="18" spans="1:2" x14ac:dyDescent="0.25">
      <c r="A18" s="7" t="s">
        <v>33</v>
      </c>
      <c r="B18" s="2">
        <v>5120</v>
      </c>
    </row>
    <row r="19" spans="1:2" x14ac:dyDescent="0.25">
      <c r="A19" s="7" t="s">
        <v>58</v>
      </c>
      <c r="B19" s="2">
        <v>4926</v>
      </c>
    </row>
    <row r="20" spans="1:2" x14ac:dyDescent="0.25">
      <c r="A20" s="7" t="s">
        <v>13</v>
      </c>
      <c r="B20" s="2">
        <v>4831</v>
      </c>
    </row>
    <row r="21" spans="1:2" x14ac:dyDescent="0.25">
      <c r="A21" s="7" t="s">
        <v>22</v>
      </c>
      <c r="B21" s="2">
        <v>4784</v>
      </c>
    </row>
    <row r="22" spans="1:2" x14ac:dyDescent="0.25">
      <c r="A22" s="7" t="s">
        <v>31</v>
      </c>
      <c r="B22" s="2">
        <v>4440</v>
      </c>
    </row>
    <row r="23" spans="1:2" x14ac:dyDescent="0.25">
      <c r="A23" s="7" t="s">
        <v>38</v>
      </c>
      <c r="B23" s="2">
        <v>4407</v>
      </c>
    </row>
    <row r="24" spans="1:2" x14ac:dyDescent="0.25">
      <c r="A24" s="7" t="s">
        <v>9</v>
      </c>
      <c r="B24" s="2">
        <v>4309</v>
      </c>
    </row>
    <row r="25" spans="1:2" x14ac:dyDescent="0.25">
      <c r="A25" s="7" t="s">
        <v>26</v>
      </c>
      <c r="B25" s="2">
        <v>3905</v>
      </c>
    </row>
    <row r="26" spans="1:2" x14ac:dyDescent="0.25">
      <c r="A26" s="7" t="s">
        <v>11</v>
      </c>
      <c r="B26" s="2">
        <v>3835</v>
      </c>
    </row>
    <row r="27" spans="1:2" x14ac:dyDescent="0.25">
      <c r="A27" s="7" t="s">
        <v>72</v>
      </c>
      <c r="B27" s="2">
        <v>3803</v>
      </c>
    </row>
    <row r="28" spans="1:2" x14ac:dyDescent="0.25">
      <c r="A28" s="7" t="s">
        <v>69</v>
      </c>
      <c r="B28" s="2">
        <v>3795</v>
      </c>
    </row>
    <row r="29" spans="1:2" x14ac:dyDescent="0.25">
      <c r="A29" s="7" t="s">
        <v>64</v>
      </c>
      <c r="B29" s="2">
        <v>3705</v>
      </c>
    </row>
    <row r="30" spans="1:2" x14ac:dyDescent="0.25">
      <c r="A30" s="7" t="s">
        <v>74</v>
      </c>
      <c r="B30" s="2">
        <v>3185</v>
      </c>
    </row>
    <row r="31" spans="1:2" x14ac:dyDescent="0.25">
      <c r="A31" s="7" t="s">
        <v>28</v>
      </c>
      <c r="B31" s="2">
        <v>2717</v>
      </c>
    </row>
    <row r="32" spans="1:2" x14ac:dyDescent="0.25">
      <c r="A32" s="7" t="s">
        <v>29</v>
      </c>
      <c r="B32" s="2">
        <v>2286</v>
      </c>
    </row>
    <row r="33" spans="1:2" x14ac:dyDescent="0.25">
      <c r="A33" s="7" t="s">
        <v>81</v>
      </c>
      <c r="B33" s="2">
        <v>2123</v>
      </c>
    </row>
    <row r="34" spans="1:2" x14ac:dyDescent="0.25">
      <c r="A34" s="7" t="s">
        <v>42</v>
      </c>
      <c r="B34" s="2">
        <v>2042</v>
      </c>
    </row>
    <row r="35" spans="1:2" x14ac:dyDescent="0.25">
      <c r="A35" s="7" t="s">
        <v>23</v>
      </c>
      <c r="B35" s="2">
        <v>1822</v>
      </c>
    </row>
    <row r="36" spans="1:2" x14ac:dyDescent="0.25">
      <c r="A36" s="7" t="s">
        <v>34</v>
      </c>
      <c r="B36" s="2">
        <v>1737</v>
      </c>
    </row>
    <row r="37" spans="1:2" x14ac:dyDescent="0.25">
      <c r="A37" s="7" t="s">
        <v>134</v>
      </c>
      <c r="B37" s="2">
        <v>1503</v>
      </c>
    </row>
    <row r="38" spans="1:2" x14ac:dyDescent="0.25">
      <c r="A38" s="7" t="s">
        <v>61</v>
      </c>
      <c r="B38" s="2">
        <v>1404</v>
      </c>
    </row>
    <row r="39" spans="1:2" x14ac:dyDescent="0.25">
      <c r="A39" s="7" t="s">
        <v>66</v>
      </c>
      <c r="B39" s="2">
        <v>1002</v>
      </c>
    </row>
    <row r="40" spans="1:2" x14ac:dyDescent="0.25">
      <c r="A40" s="7" t="s">
        <v>83</v>
      </c>
      <c r="B40" s="2">
        <v>888</v>
      </c>
    </row>
    <row r="41" spans="1:2" x14ac:dyDescent="0.25">
      <c r="A41" s="7" t="s">
        <v>123</v>
      </c>
      <c r="B41" s="2">
        <v>815</v>
      </c>
    </row>
    <row r="42" spans="1:2" x14ac:dyDescent="0.25">
      <c r="A42" s="7" t="s">
        <v>126</v>
      </c>
      <c r="B42" s="2">
        <v>807</v>
      </c>
    </row>
    <row r="43" spans="1:2" x14ac:dyDescent="0.25">
      <c r="A43" s="7" t="s">
        <v>176</v>
      </c>
      <c r="B43" s="2">
        <v>641</v>
      </c>
    </row>
    <row r="44" spans="1:2" x14ac:dyDescent="0.25">
      <c r="A44" s="7" t="s">
        <v>108</v>
      </c>
      <c r="B44" s="2">
        <v>79</v>
      </c>
    </row>
    <row r="45" spans="1:2" x14ac:dyDescent="0.25">
      <c r="A45" s="7" t="s">
        <v>121</v>
      </c>
      <c r="B45" s="2">
        <v>69</v>
      </c>
    </row>
    <row r="46" spans="1:2" x14ac:dyDescent="0.25">
      <c r="A46" s="7" t="s">
        <v>4</v>
      </c>
      <c r="B46" s="2">
        <v>69</v>
      </c>
    </row>
    <row r="47" spans="1:2" x14ac:dyDescent="0.25">
      <c r="A47" s="7" t="s">
        <v>97</v>
      </c>
      <c r="B47" s="2">
        <v>69</v>
      </c>
    </row>
    <row r="48" spans="1:2" x14ac:dyDescent="0.25">
      <c r="A48" s="7" t="s">
        <v>115</v>
      </c>
      <c r="B48" s="2">
        <v>69</v>
      </c>
    </row>
    <row r="49" spans="1:2" x14ac:dyDescent="0.25">
      <c r="A49" s="7" t="s">
        <v>152</v>
      </c>
      <c r="B49" s="2">
        <v>67</v>
      </c>
    </row>
    <row r="50" spans="1:2" x14ac:dyDescent="0.25">
      <c r="A50" s="7" t="s">
        <v>30</v>
      </c>
      <c r="B50" s="2">
        <v>66</v>
      </c>
    </row>
    <row r="51" spans="1:2" x14ac:dyDescent="0.25">
      <c r="A51" s="7" t="s">
        <v>139</v>
      </c>
      <c r="B51" s="2">
        <v>64</v>
      </c>
    </row>
    <row r="52" spans="1:2" x14ac:dyDescent="0.25">
      <c r="A52" s="7" t="s">
        <v>45</v>
      </c>
      <c r="B52" s="2">
        <v>63</v>
      </c>
    </row>
    <row r="53" spans="1:2" x14ac:dyDescent="0.25">
      <c r="A53" s="7" t="s">
        <v>116</v>
      </c>
      <c r="B53" s="2">
        <v>63</v>
      </c>
    </row>
    <row r="54" spans="1:2" x14ac:dyDescent="0.25">
      <c r="A54" s="7" t="s">
        <v>75</v>
      </c>
      <c r="B54" s="2">
        <v>62</v>
      </c>
    </row>
    <row r="55" spans="1:2" x14ac:dyDescent="0.25">
      <c r="A55" s="7" t="s">
        <v>158</v>
      </c>
      <c r="B55" s="2">
        <v>60</v>
      </c>
    </row>
    <row r="56" spans="1:2" x14ac:dyDescent="0.25">
      <c r="A56" s="7" t="s">
        <v>59</v>
      </c>
      <c r="B56" s="2">
        <v>60</v>
      </c>
    </row>
    <row r="57" spans="1:2" x14ac:dyDescent="0.25">
      <c r="A57" s="7" t="s">
        <v>3</v>
      </c>
      <c r="B57" s="2">
        <v>60</v>
      </c>
    </row>
    <row r="58" spans="1:2" x14ac:dyDescent="0.25">
      <c r="A58" s="7" t="s">
        <v>93</v>
      </c>
      <c r="B58" s="2">
        <v>60</v>
      </c>
    </row>
    <row r="59" spans="1:2" x14ac:dyDescent="0.25">
      <c r="A59" s="7" t="s">
        <v>178</v>
      </c>
      <c r="B59" s="2">
        <v>59</v>
      </c>
    </row>
    <row r="60" spans="1:2" x14ac:dyDescent="0.25">
      <c r="A60" s="7" t="s">
        <v>173</v>
      </c>
      <c r="B60" s="2">
        <v>59</v>
      </c>
    </row>
    <row r="61" spans="1:2" x14ac:dyDescent="0.25">
      <c r="A61" s="7" t="s">
        <v>56</v>
      </c>
      <c r="B61" s="2">
        <v>59</v>
      </c>
    </row>
    <row r="62" spans="1:2" x14ac:dyDescent="0.25">
      <c r="A62" s="7" t="s">
        <v>84</v>
      </c>
      <c r="B62" s="2">
        <v>58</v>
      </c>
    </row>
    <row r="63" spans="1:2" x14ac:dyDescent="0.25">
      <c r="A63" s="7" t="s">
        <v>47</v>
      </c>
      <c r="B63" s="2">
        <v>58</v>
      </c>
    </row>
    <row r="64" spans="1:2" x14ac:dyDescent="0.25">
      <c r="A64" s="7" t="s">
        <v>89</v>
      </c>
      <c r="B64" s="2">
        <v>56</v>
      </c>
    </row>
    <row r="65" spans="1:2" x14ac:dyDescent="0.25">
      <c r="A65" s="7" t="s">
        <v>82</v>
      </c>
      <c r="B65" s="2">
        <v>56</v>
      </c>
    </row>
    <row r="66" spans="1:2" x14ac:dyDescent="0.25">
      <c r="A66" s="7" t="s">
        <v>90</v>
      </c>
      <c r="B66" s="2">
        <v>55</v>
      </c>
    </row>
    <row r="67" spans="1:2" x14ac:dyDescent="0.25">
      <c r="A67" s="7" t="s">
        <v>101</v>
      </c>
      <c r="B67" s="2">
        <v>55</v>
      </c>
    </row>
    <row r="68" spans="1:2" x14ac:dyDescent="0.25">
      <c r="A68" s="7" t="s">
        <v>73</v>
      </c>
      <c r="B68" s="2">
        <v>55</v>
      </c>
    </row>
    <row r="69" spans="1:2" x14ac:dyDescent="0.25">
      <c r="A69" s="7" t="s">
        <v>85</v>
      </c>
      <c r="B69" s="2">
        <v>52</v>
      </c>
    </row>
    <row r="70" spans="1:2" x14ac:dyDescent="0.25">
      <c r="A70" s="7" t="s">
        <v>112</v>
      </c>
      <c r="B70" s="2">
        <v>52</v>
      </c>
    </row>
    <row r="71" spans="1:2" x14ac:dyDescent="0.25">
      <c r="A71" s="7" t="s">
        <v>145</v>
      </c>
      <c r="B71" s="2">
        <v>50</v>
      </c>
    </row>
    <row r="72" spans="1:2" x14ac:dyDescent="0.25">
      <c r="A72" s="7" t="s">
        <v>50</v>
      </c>
      <c r="B72" s="2">
        <v>50</v>
      </c>
    </row>
    <row r="73" spans="1:2" x14ac:dyDescent="0.25">
      <c r="A73" s="7" t="s">
        <v>154</v>
      </c>
      <c r="B73" s="2">
        <v>50</v>
      </c>
    </row>
    <row r="74" spans="1:2" x14ac:dyDescent="0.25">
      <c r="A74" s="7" t="s">
        <v>43</v>
      </c>
      <c r="B74" s="2">
        <v>50</v>
      </c>
    </row>
    <row r="75" spans="1:2" x14ac:dyDescent="0.25">
      <c r="A75" s="7" t="s">
        <v>149</v>
      </c>
      <c r="B75" s="2">
        <v>50</v>
      </c>
    </row>
    <row r="76" spans="1:2" x14ac:dyDescent="0.25">
      <c r="A76" s="7" t="s">
        <v>129</v>
      </c>
      <c r="B76" s="2">
        <v>50</v>
      </c>
    </row>
    <row r="77" spans="1:2" x14ac:dyDescent="0.25">
      <c r="A77" s="7" t="s">
        <v>44</v>
      </c>
      <c r="B77" s="2">
        <v>49</v>
      </c>
    </row>
    <row r="78" spans="1:2" x14ac:dyDescent="0.25">
      <c r="A78" s="7" t="s">
        <v>224</v>
      </c>
      <c r="B78" s="2">
        <v>49</v>
      </c>
    </row>
    <row r="79" spans="1:2" x14ac:dyDescent="0.25">
      <c r="A79" s="7" t="s">
        <v>147</v>
      </c>
      <c r="B79" s="2">
        <v>49</v>
      </c>
    </row>
    <row r="80" spans="1:2" x14ac:dyDescent="0.25">
      <c r="A80" s="7" t="s">
        <v>39</v>
      </c>
      <c r="B80" s="2">
        <v>48</v>
      </c>
    </row>
    <row r="81" spans="1:2" x14ac:dyDescent="0.25">
      <c r="A81" s="7" t="s">
        <v>41</v>
      </c>
      <c r="B81" s="2">
        <v>48</v>
      </c>
    </row>
    <row r="82" spans="1:2" x14ac:dyDescent="0.25">
      <c r="A82" s="7" t="s">
        <v>60</v>
      </c>
      <c r="B82" s="2">
        <v>48</v>
      </c>
    </row>
    <row r="83" spans="1:2" x14ac:dyDescent="0.25">
      <c r="A83" s="7" t="s">
        <v>103</v>
      </c>
      <c r="B83" s="2">
        <v>48</v>
      </c>
    </row>
    <row r="84" spans="1:2" x14ac:dyDescent="0.25">
      <c r="A84" s="7" t="s">
        <v>225</v>
      </c>
      <c r="B84" s="2">
        <v>48</v>
      </c>
    </row>
    <row r="85" spans="1:2" x14ac:dyDescent="0.25">
      <c r="A85" s="7" t="s">
        <v>162</v>
      </c>
      <c r="B85" s="2">
        <v>46</v>
      </c>
    </row>
    <row r="86" spans="1:2" x14ac:dyDescent="0.25">
      <c r="A86" s="7" t="s">
        <v>63</v>
      </c>
      <c r="B86" s="2">
        <v>46</v>
      </c>
    </row>
    <row r="87" spans="1:2" x14ac:dyDescent="0.25">
      <c r="A87" s="7" t="s">
        <v>156</v>
      </c>
      <c r="B87" s="2">
        <v>44</v>
      </c>
    </row>
    <row r="88" spans="1:2" x14ac:dyDescent="0.25">
      <c r="A88" s="7" t="s">
        <v>16</v>
      </c>
      <c r="B88" s="2">
        <v>44</v>
      </c>
    </row>
    <row r="89" spans="1:2" x14ac:dyDescent="0.25">
      <c r="A89" s="7" t="s">
        <v>111</v>
      </c>
      <c r="B89" s="2">
        <v>44</v>
      </c>
    </row>
    <row r="90" spans="1:2" x14ac:dyDescent="0.25">
      <c r="A90" s="7" t="s">
        <v>175</v>
      </c>
      <c r="B90" s="2">
        <v>44</v>
      </c>
    </row>
    <row r="91" spans="1:2" x14ac:dyDescent="0.25">
      <c r="A91" s="7" t="s">
        <v>100</v>
      </c>
      <c r="B91" s="2">
        <v>42</v>
      </c>
    </row>
    <row r="92" spans="1:2" x14ac:dyDescent="0.25">
      <c r="A92" s="7" t="s">
        <v>133</v>
      </c>
      <c r="B92" s="2">
        <v>41</v>
      </c>
    </row>
    <row r="93" spans="1:2" x14ac:dyDescent="0.25">
      <c r="A93" s="7" t="s">
        <v>102</v>
      </c>
      <c r="B93" s="2">
        <v>41</v>
      </c>
    </row>
    <row r="94" spans="1:2" x14ac:dyDescent="0.25">
      <c r="A94" s="7" t="s">
        <v>143</v>
      </c>
      <c r="B94" s="2">
        <v>40</v>
      </c>
    </row>
    <row r="95" spans="1:2" x14ac:dyDescent="0.25">
      <c r="A95" s="7" t="s">
        <v>140</v>
      </c>
      <c r="B95" s="2">
        <v>39</v>
      </c>
    </row>
    <row r="96" spans="1:2" x14ac:dyDescent="0.25">
      <c r="A96" s="7" t="s">
        <v>18</v>
      </c>
      <c r="B96" s="2">
        <v>39</v>
      </c>
    </row>
    <row r="97" spans="1:2" x14ac:dyDescent="0.25">
      <c r="A97" s="7" t="s">
        <v>167</v>
      </c>
      <c r="B97" s="2">
        <v>39</v>
      </c>
    </row>
    <row r="98" spans="1:2" x14ac:dyDescent="0.25">
      <c r="A98" s="7" t="s">
        <v>19</v>
      </c>
      <c r="B98" s="2">
        <v>38</v>
      </c>
    </row>
    <row r="99" spans="1:2" x14ac:dyDescent="0.25">
      <c r="A99" s="7" t="s">
        <v>187</v>
      </c>
      <c r="B99" s="2">
        <v>38</v>
      </c>
    </row>
    <row r="100" spans="1:2" x14ac:dyDescent="0.25">
      <c r="A100" s="7" t="s">
        <v>77</v>
      </c>
      <c r="B100" s="2">
        <v>38</v>
      </c>
    </row>
    <row r="101" spans="1:2" x14ac:dyDescent="0.25">
      <c r="A101" s="7" t="s">
        <v>171</v>
      </c>
      <c r="B101" s="2">
        <v>38</v>
      </c>
    </row>
    <row r="102" spans="1:2" x14ac:dyDescent="0.25">
      <c r="A102" s="7" t="s">
        <v>179</v>
      </c>
      <c r="B102" s="2">
        <v>37</v>
      </c>
    </row>
    <row r="103" spans="1:2" x14ac:dyDescent="0.25">
      <c r="A103" s="7" t="s">
        <v>46</v>
      </c>
      <c r="B103" s="2">
        <v>37</v>
      </c>
    </row>
    <row r="104" spans="1:2" x14ac:dyDescent="0.25">
      <c r="A104" s="7" t="s">
        <v>7</v>
      </c>
      <c r="B104" s="2">
        <v>37</v>
      </c>
    </row>
    <row r="105" spans="1:2" x14ac:dyDescent="0.25">
      <c r="A105" s="7" t="s">
        <v>206</v>
      </c>
      <c r="B105" s="2">
        <v>37</v>
      </c>
    </row>
    <row r="106" spans="1:2" x14ac:dyDescent="0.25">
      <c r="A106" s="7" t="s">
        <v>71</v>
      </c>
      <c r="B106" s="2">
        <v>37</v>
      </c>
    </row>
    <row r="107" spans="1:2" x14ac:dyDescent="0.25">
      <c r="A107" s="7" t="s">
        <v>95</v>
      </c>
      <c r="B107" s="2">
        <v>37</v>
      </c>
    </row>
    <row r="108" spans="1:2" x14ac:dyDescent="0.25">
      <c r="A108" s="7" t="s">
        <v>51</v>
      </c>
      <c r="B108" s="2">
        <v>37</v>
      </c>
    </row>
    <row r="109" spans="1:2" x14ac:dyDescent="0.25">
      <c r="A109" s="7" t="s">
        <v>24</v>
      </c>
      <c r="B109" s="2">
        <v>36</v>
      </c>
    </row>
    <row r="110" spans="1:2" x14ac:dyDescent="0.25">
      <c r="A110" s="7" t="s">
        <v>122</v>
      </c>
      <c r="B110" s="2">
        <v>36</v>
      </c>
    </row>
    <row r="111" spans="1:2" x14ac:dyDescent="0.25">
      <c r="A111" s="7" t="s">
        <v>119</v>
      </c>
      <c r="B111" s="2">
        <v>36</v>
      </c>
    </row>
    <row r="112" spans="1:2" x14ac:dyDescent="0.25">
      <c r="A112" s="7" t="s">
        <v>57</v>
      </c>
      <c r="B112" s="2">
        <v>36</v>
      </c>
    </row>
    <row r="113" spans="1:2" x14ac:dyDescent="0.25">
      <c r="A113" s="7" t="s">
        <v>155</v>
      </c>
      <c r="B113" s="2">
        <v>36</v>
      </c>
    </row>
    <row r="114" spans="1:2" x14ac:dyDescent="0.25">
      <c r="A114" s="7" t="s">
        <v>65</v>
      </c>
      <c r="B114" s="2">
        <v>36</v>
      </c>
    </row>
    <row r="115" spans="1:2" x14ac:dyDescent="0.25">
      <c r="A115" s="7" t="s">
        <v>94</v>
      </c>
      <c r="B115" s="2">
        <v>36</v>
      </c>
    </row>
    <row r="116" spans="1:2" x14ac:dyDescent="0.25">
      <c r="A116" s="7" t="s">
        <v>104</v>
      </c>
      <c r="B116" s="2">
        <v>36</v>
      </c>
    </row>
    <row r="117" spans="1:2" x14ac:dyDescent="0.25">
      <c r="A117" s="7" t="s">
        <v>62</v>
      </c>
      <c r="B117" s="2">
        <v>36</v>
      </c>
    </row>
    <row r="118" spans="1:2" x14ac:dyDescent="0.25">
      <c r="A118" s="7" t="s">
        <v>150</v>
      </c>
      <c r="B118" s="2">
        <v>35</v>
      </c>
    </row>
    <row r="119" spans="1:2" x14ac:dyDescent="0.25">
      <c r="A119" s="7" t="s">
        <v>96</v>
      </c>
      <c r="B119" s="2">
        <v>35</v>
      </c>
    </row>
    <row r="120" spans="1:2" x14ac:dyDescent="0.25">
      <c r="A120" s="7" t="s">
        <v>114</v>
      </c>
      <c r="B120" s="2">
        <v>35</v>
      </c>
    </row>
    <row r="121" spans="1:2" x14ac:dyDescent="0.25">
      <c r="A121" s="7" t="s">
        <v>99</v>
      </c>
      <c r="B121" s="2">
        <v>34</v>
      </c>
    </row>
    <row r="122" spans="1:2" x14ac:dyDescent="0.25">
      <c r="A122" s="7" t="s">
        <v>70</v>
      </c>
      <c r="B122" s="2">
        <v>34</v>
      </c>
    </row>
    <row r="123" spans="1:2" x14ac:dyDescent="0.25">
      <c r="A123" s="7" t="s">
        <v>67</v>
      </c>
      <c r="B123" s="2">
        <v>34</v>
      </c>
    </row>
    <row r="124" spans="1:2" x14ac:dyDescent="0.25">
      <c r="A124" s="7" t="s">
        <v>235</v>
      </c>
      <c r="B124" s="2">
        <v>33</v>
      </c>
    </row>
    <row r="125" spans="1:2" x14ac:dyDescent="0.25">
      <c r="A125" s="7" t="s">
        <v>213</v>
      </c>
      <c r="B125" s="2">
        <v>33</v>
      </c>
    </row>
    <row r="126" spans="1:2" x14ac:dyDescent="0.25">
      <c r="A126" s="7" t="s">
        <v>186</v>
      </c>
      <c r="B126" s="2">
        <v>32</v>
      </c>
    </row>
    <row r="127" spans="1:2" x14ac:dyDescent="0.25">
      <c r="A127" s="7" t="s">
        <v>200</v>
      </c>
      <c r="B127" s="2">
        <v>32</v>
      </c>
    </row>
    <row r="128" spans="1:2" x14ac:dyDescent="0.25">
      <c r="A128" s="7" t="s">
        <v>6</v>
      </c>
      <c r="B128" s="2">
        <v>32</v>
      </c>
    </row>
    <row r="129" spans="1:2" x14ac:dyDescent="0.25">
      <c r="A129" s="7" t="s">
        <v>127</v>
      </c>
      <c r="B129" s="2">
        <v>32</v>
      </c>
    </row>
    <row r="130" spans="1:2" x14ac:dyDescent="0.25">
      <c r="A130" s="7" t="s">
        <v>92</v>
      </c>
      <c r="B130" s="2">
        <v>32</v>
      </c>
    </row>
    <row r="131" spans="1:2" x14ac:dyDescent="0.25">
      <c r="A131" s="7" t="s">
        <v>135</v>
      </c>
      <c r="B131" s="2">
        <v>31</v>
      </c>
    </row>
    <row r="132" spans="1:2" x14ac:dyDescent="0.25">
      <c r="A132" s="7" t="s">
        <v>165</v>
      </c>
      <c r="B132" s="2">
        <v>31</v>
      </c>
    </row>
    <row r="133" spans="1:2" x14ac:dyDescent="0.25">
      <c r="A133" s="7" t="s">
        <v>159</v>
      </c>
      <c r="B133" s="2">
        <v>31</v>
      </c>
    </row>
    <row r="134" spans="1:2" x14ac:dyDescent="0.25">
      <c r="A134" s="7" t="s">
        <v>157</v>
      </c>
      <c r="B134" s="2">
        <v>30</v>
      </c>
    </row>
    <row r="135" spans="1:2" x14ac:dyDescent="0.25">
      <c r="A135" s="7" t="s">
        <v>88</v>
      </c>
      <c r="B135" s="2">
        <v>30</v>
      </c>
    </row>
    <row r="136" spans="1:2" x14ac:dyDescent="0.25">
      <c r="A136" s="7" t="s">
        <v>189</v>
      </c>
      <c r="B136" s="2">
        <v>29</v>
      </c>
    </row>
    <row r="137" spans="1:2" x14ac:dyDescent="0.25">
      <c r="A137" s="7" t="s">
        <v>222</v>
      </c>
      <c r="B137" s="2">
        <v>29</v>
      </c>
    </row>
    <row r="138" spans="1:2" x14ac:dyDescent="0.25">
      <c r="A138" s="7" t="s">
        <v>204</v>
      </c>
      <c r="B138" s="2">
        <v>29</v>
      </c>
    </row>
    <row r="139" spans="1:2" x14ac:dyDescent="0.25">
      <c r="A139" s="7" t="s">
        <v>118</v>
      </c>
      <c r="B139" s="2">
        <v>29</v>
      </c>
    </row>
    <row r="140" spans="1:2" x14ac:dyDescent="0.25">
      <c r="A140" s="7" t="s">
        <v>144</v>
      </c>
      <c r="B140" s="2">
        <v>29</v>
      </c>
    </row>
    <row r="141" spans="1:2" x14ac:dyDescent="0.25">
      <c r="A141" s="7" t="s">
        <v>210</v>
      </c>
      <c r="B141" s="2">
        <v>29</v>
      </c>
    </row>
    <row r="142" spans="1:2" x14ac:dyDescent="0.25">
      <c r="A142" s="7" t="s">
        <v>180</v>
      </c>
      <c r="B142" s="2">
        <v>29</v>
      </c>
    </row>
    <row r="143" spans="1:2" x14ac:dyDescent="0.25">
      <c r="A143" s="7" t="s">
        <v>184</v>
      </c>
      <c r="B143" s="2">
        <v>29</v>
      </c>
    </row>
    <row r="144" spans="1:2" x14ac:dyDescent="0.25">
      <c r="A144" s="7" t="s">
        <v>214</v>
      </c>
      <c r="B144" s="2">
        <v>29</v>
      </c>
    </row>
    <row r="145" spans="1:2" x14ac:dyDescent="0.25">
      <c r="A145" s="7" t="s">
        <v>174</v>
      </c>
      <c r="B145" s="2">
        <v>29</v>
      </c>
    </row>
    <row r="146" spans="1:2" x14ac:dyDescent="0.25">
      <c r="A146" s="7" t="s">
        <v>107</v>
      </c>
      <c r="B146" s="2">
        <v>28</v>
      </c>
    </row>
    <row r="147" spans="1:2" x14ac:dyDescent="0.25">
      <c r="A147" s="7" t="s">
        <v>36</v>
      </c>
      <c r="B147" s="2">
        <v>28</v>
      </c>
    </row>
    <row r="148" spans="1:2" x14ac:dyDescent="0.25">
      <c r="A148" s="7" t="s">
        <v>203</v>
      </c>
      <c r="B148" s="2">
        <v>27</v>
      </c>
    </row>
    <row r="149" spans="1:2" x14ac:dyDescent="0.25">
      <c r="A149" s="7" t="s">
        <v>109</v>
      </c>
      <c r="B149" s="2">
        <v>27</v>
      </c>
    </row>
    <row r="150" spans="1:2" x14ac:dyDescent="0.25">
      <c r="A150" s="7" t="s">
        <v>185</v>
      </c>
      <c r="B150" s="2">
        <v>27</v>
      </c>
    </row>
    <row r="151" spans="1:2" x14ac:dyDescent="0.25">
      <c r="A151" s="7" t="s">
        <v>125</v>
      </c>
      <c r="B151" s="2">
        <v>26</v>
      </c>
    </row>
    <row r="152" spans="1:2" x14ac:dyDescent="0.25">
      <c r="A152" s="7" t="s">
        <v>78</v>
      </c>
      <c r="B152" s="2">
        <v>26</v>
      </c>
    </row>
    <row r="153" spans="1:2" x14ac:dyDescent="0.25">
      <c r="A153" s="7" t="s">
        <v>52</v>
      </c>
      <c r="B153" s="2">
        <v>26</v>
      </c>
    </row>
    <row r="154" spans="1:2" x14ac:dyDescent="0.25">
      <c r="A154" s="7" t="s">
        <v>151</v>
      </c>
      <c r="B154" s="2">
        <v>26</v>
      </c>
    </row>
    <row r="155" spans="1:2" x14ac:dyDescent="0.25">
      <c r="A155" s="7" t="s">
        <v>215</v>
      </c>
      <c r="B155" s="2">
        <v>26</v>
      </c>
    </row>
    <row r="156" spans="1:2" x14ac:dyDescent="0.25">
      <c r="A156" s="7" t="s">
        <v>130</v>
      </c>
      <c r="B156" s="2">
        <v>26</v>
      </c>
    </row>
    <row r="157" spans="1:2" x14ac:dyDescent="0.25">
      <c r="A157" s="7" t="s">
        <v>232</v>
      </c>
      <c r="B157" s="2">
        <v>25</v>
      </c>
    </row>
    <row r="158" spans="1:2" x14ac:dyDescent="0.25">
      <c r="A158" s="7" t="s">
        <v>166</v>
      </c>
      <c r="B158" s="2">
        <v>25</v>
      </c>
    </row>
    <row r="159" spans="1:2" x14ac:dyDescent="0.25">
      <c r="A159" s="7" t="s">
        <v>164</v>
      </c>
      <c r="B159" s="2">
        <v>25</v>
      </c>
    </row>
    <row r="160" spans="1:2" x14ac:dyDescent="0.25">
      <c r="A160" s="7" t="s">
        <v>169</v>
      </c>
      <c r="B160" s="2">
        <v>25</v>
      </c>
    </row>
    <row r="161" spans="1:2" x14ac:dyDescent="0.25">
      <c r="A161" s="7" t="s">
        <v>14</v>
      </c>
      <c r="B161" s="2">
        <v>25</v>
      </c>
    </row>
    <row r="162" spans="1:2" x14ac:dyDescent="0.25">
      <c r="A162" s="7" t="s">
        <v>54</v>
      </c>
      <c r="B162" s="2">
        <v>25</v>
      </c>
    </row>
    <row r="163" spans="1:2" x14ac:dyDescent="0.25">
      <c r="A163" s="7" t="s">
        <v>170</v>
      </c>
      <c r="B163" s="2">
        <v>24</v>
      </c>
    </row>
    <row r="164" spans="1:2" x14ac:dyDescent="0.25">
      <c r="A164" s="7" t="s">
        <v>218</v>
      </c>
      <c r="B164" s="2">
        <v>23</v>
      </c>
    </row>
    <row r="165" spans="1:2" x14ac:dyDescent="0.25">
      <c r="A165" s="7" t="s">
        <v>211</v>
      </c>
      <c r="B165" s="2">
        <v>23</v>
      </c>
    </row>
    <row r="166" spans="1:2" x14ac:dyDescent="0.25">
      <c r="A166" s="7" t="s">
        <v>68</v>
      </c>
      <c r="B166" s="2">
        <v>23</v>
      </c>
    </row>
    <row r="167" spans="1:2" x14ac:dyDescent="0.25">
      <c r="A167" s="7" t="s">
        <v>49</v>
      </c>
      <c r="B167" s="2">
        <v>22</v>
      </c>
    </row>
    <row r="168" spans="1:2" x14ac:dyDescent="0.25">
      <c r="A168" s="7" t="s">
        <v>91</v>
      </c>
      <c r="B168" s="2">
        <v>22</v>
      </c>
    </row>
    <row r="169" spans="1:2" x14ac:dyDescent="0.25">
      <c r="A169" s="7" t="s">
        <v>146</v>
      </c>
      <c r="B169" s="2">
        <v>22</v>
      </c>
    </row>
    <row r="170" spans="1:2" x14ac:dyDescent="0.25">
      <c r="A170" s="7" t="s">
        <v>80</v>
      </c>
      <c r="B170" s="2">
        <v>22</v>
      </c>
    </row>
    <row r="171" spans="1:2" x14ac:dyDescent="0.25">
      <c r="A171" s="7" t="s">
        <v>136</v>
      </c>
      <c r="B171" s="2">
        <v>22</v>
      </c>
    </row>
    <row r="172" spans="1:2" x14ac:dyDescent="0.25">
      <c r="A172" s="7" t="s">
        <v>193</v>
      </c>
      <c r="B172" s="2">
        <v>21</v>
      </c>
    </row>
    <row r="173" spans="1:2" x14ac:dyDescent="0.25">
      <c r="A173" s="7" t="s">
        <v>209</v>
      </c>
      <c r="B173" s="2">
        <v>21</v>
      </c>
    </row>
    <row r="174" spans="1:2" x14ac:dyDescent="0.25">
      <c r="A174" s="7" t="s">
        <v>163</v>
      </c>
      <c r="B174" s="2">
        <v>20</v>
      </c>
    </row>
    <row r="175" spans="1:2" x14ac:dyDescent="0.25">
      <c r="A175" s="7" t="s">
        <v>233</v>
      </c>
      <c r="B175" s="2">
        <v>20</v>
      </c>
    </row>
    <row r="176" spans="1:2" x14ac:dyDescent="0.25">
      <c r="A176" s="7" t="s">
        <v>160</v>
      </c>
      <c r="B176" s="2">
        <v>20</v>
      </c>
    </row>
    <row r="177" spans="1:2" x14ac:dyDescent="0.25">
      <c r="A177" s="7" t="s">
        <v>230</v>
      </c>
      <c r="B177" s="2">
        <v>20</v>
      </c>
    </row>
    <row r="178" spans="1:2" x14ac:dyDescent="0.25">
      <c r="A178" s="7" t="s">
        <v>239</v>
      </c>
      <c r="B178" s="2">
        <v>20</v>
      </c>
    </row>
    <row r="179" spans="1:2" x14ac:dyDescent="0.25">
      <c r="A179" s="7" t="s">
        <v>142</v>
      </c>
      <c r="B179" s="2">
        <v>20</v>
      </c>
    </row>
    <row r="180" spans="1:2" x14ac:dyDescent="0.25">
      <c r="A180" s="7" t="s">
        <v>110</v>
      </c>
      <c r="B180" s="2">
        <v>20</v>
      </c>
    </row>
    <row r="181" spans="1:2" x14ac:dyDescent="0.25">
      <c r="A181" s="7" t="s">
        <v>79</v>
      </c>
      <c r="B181" s="2">
        <v>19</v>
      </c>
    </row>
    <row r="182" spans="1:2" x14ac:dyDescent="0.25">
      <c r="A182" s="7" t="s">
        <v>197</v>
      </c>
      <c r="B182" s="2">
        <v>19</v>
      </c>
    </row>
    <row r="183" spans="1:2" x14ac:dyDescent="0.25">
      <c r="A183" s="7" t="s">
        <v>231</v>
      </c>
      <c r="B183" s="2">
        <v>19</v>
      </c>
    </row>
    <row r="184" spans="1:2" x14ac:dyDescent="0.25">
      <c r="A184" s="7" t="s">
        <v>87</v>
      </c>
      <c r="B184" s="2">
        <v>19</v>
      </c>
    </row>
    <row r="185" spans="1:2" x14ac:dyDescent="0.25">
      <c r="A185" s="7" t="s">
        <v>181</v>
      </c>
      <c r="B185" s="2">
        <v>19</v>
      </c>
    </row>
    <row r="186" spans="1:2" x14ac:dyDescent="0.25">
      <c r="A186" s="7" t="s">
        <v>194</v>
      </c>
      <c r="B186" s="2">
        <v>18</v>
      </c>
    </row>
    <row r="187" spans="1:2" x14ac:dyDescent="0.25">
      <c r="A187" s="7" t="s">
        <v>113</v>
      </c>
      <c r="B187" s="2">
        <v>18</v>
      </c>
    </row>
    <row r="188" spans="1:2" x14ac:dyDescent="0.25">
      <c r="A188" s="7" t="s">
        <v>219</v>
      </c>
      <c r="B188" s="2">
        <v>18</v>
      </c>
    </row>
    <row r="189" spans="1:2" x14ac:dyDescent="0.25">
      <c r="A189" s="7" t="s">
        <v>128</v>
      </c>
      <c r="B189" s="2">
        <v>18</v>
      </c>
    </row>
    <row r="190" spans="1:2" x14ac:dyDescent="0.25">
      <c r="A190" s="7" t="s">
        <v>227</v>
      </c>
      <c r="B190" s="2">
        <v>18</v>
      </c>
    </row>
    <row r="191" spans="1:2" x14ac:dyDescent="0.25">
      <c r="A191" s="7" t="s">
        <v>76</v>
      </c>
      <c r="B191" s="2">
        <v>18</v>
      </c>
    </row>
    <row r="192" spans="1:2" x14ac:dyDescent="0.25">
      <c r="A192" s="7" t="s">
        <v>195</v>
      </c>
      <c r="B192" s="2">
        <v>17</v>
      </c>
    </row>
    <row r="193" spans="1:2" x14ac:dyDescent="0.25">
      <c r="A193" s="7" t="s">
        <v>190</v>
      </c>
      <c r="B193" s="2">
        <v>16</v>
      </c>
    </row>
    <row r="194" spans="1:2" x14ac:dyDescent="0.25">
      <c r="A194" s="7" t="s">
        <v>229</v>
      </c>
      <c r="B194" s="2">
        <v>16</v>
      </c>
    </row>
    <row r="195" spans="1:2" x14ac:dyDescent="0.25">
      <c r="A195" s="7" t="s">
        <v>35</v>
      </c>
      <c r="B195" s="2">
        <v>16</v>
      </c>
    </row>
    <row r="196" spans="1:2" x14ac:dyDescent="0.25">
      <c r="A196" s="7" t="s">
        <v>132</v>
      </c>
      <c r="B196" s="2">
        <v>16</v>
      </c>
    </row>
    <row r="197" spans="1:2" x14ac:dyDescent="0.25">
      <c r="A197" s="7" t="s">
        <v>182</v>
      </c>
      <c r="B197" s="2">
        <v>16</v>
      </c>
    </row>
    <row r="198" spans="1:2" x14ac:dyDescent="0.25">
      <c r="A198" s="7" t="s">
        <v>217</v>
      </c>
      <c r="B198" s="2">
        <v>16</v>
      </c>
    </row>
    <row r="199" spans="1:2" x14ac:dyDescent="0.25">
      <c r="A199" s="7" t="s">
        <v>86</v>
      </c>
      <c r="B199" s="2">
        <v>16</v>
      </c>
    </row>
    <row r="200" spans="1:2" x14ac:dyDescent="0.25">
      <c r="A200" s="7" t="s">
        <v>202</v>
      </c>
      <c r="B200" s="2">
        <v>16</v>
      </c>
    </row>
    <row r="201" spans="1:2" x14ac:dyDescent="0.25">
      <c r="A201" s="7" t="s">
        <v>137</v>
      </c>
      <c r="B201" s="2">
        <v>16</v>
      </c>
    </row>
    <row r="202" spans="1:2" x14ac:dyDescent="0.25">
      <c r="A202" s="7" t="s">
        <v>207</v>
      </c>
      <c r="B202" s="2">
        <v>16</v>
      </c>
    </row>
    <row r="203" spans="1:2" x14ac:dyDescent="0.25">
      <c r="A203" s="7" t="s">
        <v>236</v>
      </c>
      <c r="B203" s="2">
        <v>15</v>
      </c>
    </row>
    <row r="204" spans="1:2" x14ac:dyDescent="0.25">
      <c r="A204" s="7" t="s">
        <v>201</v>
      </c>
      <c r="B204" s="2">
        <v>15</v>
      </c>
    </row>
    <row r="205" spans="1:2" x14ac:dyDescent="0.25">
      <c r="A205" s="7" t="s">
        <v>177</v>
      </c>
      <c r="B205" s="2">
        <v>15</v>
      </c>
    </row>
    <row r="206" spans="1:2" x14ac:dyDescent="0.25">
      <c r="A206" s="7" t="s">
        <v>32</v>
      </c>
      <c r="B206" s="2">
        <v>15</v>
      </c>
    </row>
    <row r="207" spans="1:2" x14ac:dyDescent="0.25">
      <c r="A207" s="7" t="s">
        <v>138</v>
      </c>
      <c r="B207" s="2">
        <v>15</v>
      </c>
    </row>
    <row r="208" spans="1:2" x14ac:dyDescent="0.25">
      <c r="A208" s="7" t="s">
        <v>188</v>
      </c>
      <c r="B208" s="2">
        <v>14</v>
      </c>
    </row>
    <row r="209" spans="1:2" x14ac:dyDescent="0.25">
      <c r="A209" s="7" t="s">
        <v>234</v>
      </c>
      <c r="B209" s="2">
        <v>14</v>
      </c>
    </row>
    <row r="210" spans="1:2" x14ac:dyDescent="0.25">
      <c r="A210" s="7" t="s">
        <v>148</v>
      </c>
      <c r="B210" s="2">
        <v>14</v>
      </c>
    </row>
    <row r="211" spans="1:2" x14ac:dyDescent="0.25">
      <c r="A211" s="7" t="s">
        <v>5</v>
      </c>
      <c r="B211" s="2">
        <v>14</v>
      </c>
    </row>
    <row r="212" spans="1:2" x14ac:dyDescent="0.25">
      <c r="A212" s="7" t="s">
        <v>172</v>
      </c>
      <c r="B212" s="2">
        <v>14</v>
      </c>
    </row>
    <row r="213" spans="1:2" x14ac:dyDescent="0.25">
      <c r="A213" s="7" t="s">
        <v>216</v>
      </c>
      <c r="B213" s="2">
        <v>13</v>
      </c>
    </row>
    <row r="214" spans="1:2" x14ac:dyDescent="0.25">
      <c r="A214" s="7" t="s">
        <v>223</v>
      </c>
      <c r="B214" s="2">
        <v>12</v>
      </c>
    </row>
    <row r="215" spans="1:2" x14ac:dyDescent="0.25">
      <c r="A215" s="7" t="s">
        <v>208</v>
      </c>
      <c r="B215" s="2">
        <v>12</v>
      </c>
    </row>
    <row r="216" spans="1:2" x14ac:dyDescent="0.25">
      <c r="A216" s="7" t="s">
        <v>161</v>
      </c>
      <c r="B216" s="2">
        <v>12</v>
      </c>
    </row>
    <row r="217" spans="1:2" x14ac:dyDescent="0.25">
      <c r="A217" s="7" t="s">
        <v>124</v>
      </c>
      <c r="B217" s="2">
        <v>12</v>
      </c>
    </row>
    <row r="218" spans="1:2" x14ac:dyDescent="0.25">
      <c r="A218" s="7" t="s">
        <v>212</v>
      </c>
      <c r="B218" s="2">
        <v>12</v>
      </c>
    </row>
    <row r="219" spans="1:2" x14ac:dyDescent="0.25">
      <c r="A219" s="7" t="s">
        <v>168</v>
      </c>
      <c r="B219" s="2">
        <v>12</v>
      </c>
    </row>
    <row r="220" spans="1:2" x14ac:dyDescent="0.25">
      <c r="A220" s="7" t="s">
        <v>205</v>
      </c>
      <c r="B220" s="2">
        <v>11</v>
      </c>
    </row>
    <row r="221" spans="1:2" x14ac:dyDescent="0.25">
      <c r="A221" s="7" t="s">
        <v>191</v>
      </c>
      <c r="B221" s="2">
        <v>11</v>
      </c>
    </row>
    <row r="222" spans="1:2" x14ac:dyDescent="0.25">
      <c r="A222" s="7" t="s">
        <v>198</v>
      </c>
      <c r="B222" s="2">
        <v>11</v>
      </c>
    </row>
    <row r="223" spans="1:2" x14ac:dyDescent="0.25">
      <c r="A223" s="7" t="s">
        <v>240</v>
      </c>
      <c r="B223" s="2">
        <v>10</v>
      </c>
    </row>
    <row r="224" spans="1:2" x14ac:dyDescent="0.25">
      <c r="A224" s="7" t="s">
        <v>199</v>
      </c>
      <c r="B224" s="2">
        <v>10</v>
      </c>
    </row>
    <row r="225" spans="1:2" x14ac:dyDescent="0.25">
      <c r="A225" s="7" t="s">
        <v>141</v>
      </c>
      <c r="B225" s="2">
        <v>10</v>
      </c>
    </row>
    <row r="226" spans="1:2" x14ac:dyDescent="0.25">
      <c r="A226" s="7" t="s">
        <v>192</v>
      </c>
      <c r="B226" s="2">
        <v>9</v>
      </c>
    </row>
    <row r="227" spans="1:2" x14ac:dyDescent="0.25">
      <c r="A227" s="7" t="s">
        <v>220</v>
      </c>
      <c r="B227" s="2">
        <v>9</v>
      </c>
    </row>
    <row r="228" spans="1:2" x14ac:dyDescent="0.25">
      <c r="A228" s="7" t="s">
        <v>37</v>
      </c>
      <c r="B228" s="2">
        <v>9</v>
      </c>
    </row>
    <row r="229" spans="1:2" x14ac:dyDescent="0.25">
      <c r="A229" s="7" t="s">
        <v>120</v>
      </c>
      <c r="B229" s="2">
        <v>9</v>
      </c>
    </row>
    <row r="230" spans="1:2" x14ac:dyDescent="0.25">
      <c r="A230" s="7" t="s">
        <v>98</v>
      </c>
      <c r="B230" s="2">
        <v>8</v>
      </c>
    </row>
    <row r="231" spans="1:2" x14ac:dyDescent="0.25">
      <c r="A231" s="7" t="s">
        <v>237</v>
      </c>
      <c r="B231" s="2">
        <v>8</v>
      </c>
    </row>
    <row r="232" spans="1:2" x14ac:dyDescent="0.25">
      <c r="A232" s="7" t="s">
        <v>117</v>
      </c>
      <c r="B232" s="2">
        <v>7</v>
      </c>
    </row>
    <row r="233" spans="1:2" x14ac:dyDescent="0.25">
      <c r="A233" s="7" t="s">
        <v>183</v>
      </c>
      <c r="B233" s="2">
        <v>7</v>
      </c>
    </row>
    <row r="234" spans="1:2" x14ac:dyDescent="0.25">
      <c r="A234" s="7" t="s">
        <v>221</v>
      </c>
      <c r="B234" s="2">
        <v>7</v>
      </c>
    </row>
    <row r="235" spans="1:2" x14ac:dyDescent="0.25">
      <c r="A235" s="7" t="s">
        <v>131</v>
      </c>
      <c r="B235" s="2">
        <v>7</v>
      </c>
    </row>
    <row r="236" spans="1:2" x14ac:dyDescent="0.25">
      <c r="A236" s="7" t="s">
        <v>196</v>
      </c>
      <c r="B236" s="2">
        <v>6</v>
      </c>
    </row>
    <row r="237" spans="1:2" x14ac:dyDescent="0.25">
      <c r="A237" s="7" t="s">
        <v>241</v>
      </c>
      <c r="B237" s="2">
        <v>6</v>
      </c>
    </row>
    <row r="238" spans="1:2" x14ac:dyDescent="0.25">
      <c r="A238" s="7" t="s">
        <v>153</v>
      </c>
      <c r="B238" s="2">
        <v>4</v>
      </c>
    </row>
    <row r="239" spans="1:2" x14ac:dyDescent="0.25">
      <c r="A239" s="7" t="s">
        <v>238</v>
      </c>
      <c r="B239" s="2">
        <v>4</v>
      </c>
    </row>
    <row r="240" spans="1:2" x14ac:dyDescent="0.25">
      <c r="A240" s="7" t="s">
        <v>228</v>
      </c>
      <c r="B240" s="2">
        <v>3</v>
      </c>
    </row>
    <row r="241" spans="1:2" x14ac:dyDescent="0.25">
      <c r="A241" s="7" t="s">
        <v>106</v>
      </c>
      <c r="B241" s="2">
        <v>1</v>
      </c>
    </row>
    <row r="242" spans="1:2" x14ac:dyDescent="0.25">
      <c r="A242" s="7" t="s">
        <v>226</v>
      </c>
      <c r="B242" s="2">
        <v>1</v>
      </c>
    </row>
    <row r="243" spans="1:2" x14ac:dyDescent="0.25">
      <c r="A243" s="7" t="s">
        <v>242</v>
      </c>
      <c r="B243" s="2">
        <v>1</v>
      </c>
    </row>
    <row r="244" spans="1:2" x14ac:dyDescent="0.25">
      <c r="A244" s="7" t="s">
        <v>247</v>
      </c>
      <c r="B244" s="2">
        <v>300227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F8F27-BF3A-4184-8609-C454B7717B51}">
  <dimension ref="A3:B14"/>
  <sheetViews>
    <sheetView workbookViewId="0">
      <selection activeCell="K25" sqref="K25"/>
    </sheetView>
  </sheetViews>
  <sheetFormatPr defaultRowHeight="15" x14ac:dyDescent="0.25"/>
  <cols>
    <col min="1" max="1" width="17.7109375" bestFit="1" customWidth="1"/>
    <col min="2" max="3" width="11.28515625" bestFit="1" customWidth="1"/>
  </cols>
  <sheetData>
    <row r="3" spans="1:2" x14ac:dyDescent="0.25">
      <c r="A3" s="6" t="s">
        <v>246</v>
      </c>
      <c r="B3" t="s">
        <v>273</v>
      </c>
    </row>
    <row r="4" spans="1:2" x14ac:dyDescent="0.25">
      <c r="A4" s="7" t="s">
        <v>249</v>
      </c>
      <c r="B4" s="2">
        <v>54032</v>
      </c>
    </row>
    <row r="5" spans="1:2" x14ac:dyDescent="0.25">
      <c r="A5" s="7" t="s">
        <v>250</v>
      </c>
      <c r="B5" s="2">
        <v>55813.3</v>
      </c>
    </row>
    <row r="6" spans="1:2" x14ac:dyDescent="0.25">
      <c r="A6" s="7" t="s">
        <v>251</v>
      </c>
      <c r="B6" s="2">
        <v>66294.799999999974</v>
      </c>
    </row>
    <row r="7" spans="1:2" x14ac:dyDescent="0.25">
      <c r="A7" s="7" t="s">
        <v>252</v>
      </c>
      <c r="B7" s="2">
        <v>78524.450000000012</v>
      </c>
    </row>
    <row r="8" spans="1:2" x14ac:dyDescent="0.25">
      <c r="A8" s="7" t="s">
        <v>253</v>
      </c>
      <c r="B8" s="2">
        <v>65527.319999999956</v>
      </c>
    </row>
    <row r="9" spans="1:2" x14ac:dyDescent="0.25">
      <c r="A9" s="7" t="s">
        <v>254</v>
      </c>
      <c r="B9" s="2">
        <v>68294.10000000002</v>
      </c>
    </row>
    <row r="10" spans="1:2" x14ac:dyDescent="0.25">
      <c r="A10" s="7" t="s">
        <v>255</v>
      </c>
      <c r="B10" s="2">
        <v>52311.599999999984</v>
      </c>
    </row>
    <row r="11" spans="1:2" x14ac:dyDescent="0.25">
      <c r="A11" s="7" t="s">
        <v>256</v>
      </c>
      <c r="B11" s="2">
        <v>60696</v>
      </c>
    </row>
    <row r="12" spans="1:2" x14ac:dyDescent="0.25">
      <c r="A12" s="7" t="s">
        <v>257</v>
      </c>
      <c r="B12" s="2">
        <v>63090.179999999993</v>
      </c>
    </row>
    <row r="13" spans="1:2" x14ac:dyDescent="0.25">
      <c r="A13" s="7" t="s">
        <v>258</v>
      </c>
      <c r="B13" s="2">
        <v>78683.320000000022</v>
      </c>
    </row>
    <row r="14" spans="1:2" x14ac:dyDescent="0.25">
      <c r="A14" s="7" t="s">
        <v>247</v>
      </c>
      <c r="B14" s="2">
        <v>643267.07000000007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6 9 9 2 e 2 - c 5 d c - 4 6 3 3 - 8 d f f - e 8 6 1 7 a f 8 e 2 8 0 "   x m l n s = " h t t p : / / s c h e m a s . m i c r o s o f t . c o m / D a t a M a s h u p " > A A A A A G k E A A B Q S w M E F A A C A A g A B n s 6 U R t d 5 Q O i A A A A 9 Q A A A B I A H A B D b 2 5 m a W c v U G F j a 2 F n Z S 5 4 b W w g o h g A K K A U A A A A A A A A A A A A A A A A A A A A A A A A A A A A h Y 8 x D o I w G I W v Q r r T F n Q g 5 K c M r p C Q m B j X p l R o L I X Q Y r m b g 0 f y C m I U d X N 8 7 / u G 9 + 7 X G + R z p 4 O L H K 3 q T Y Y i T F E g j e h r Z Z o M T e 4 U J i h n U H F x 5 o 0 M F t n Y d L Z 1 h l r n h p Q Q 7 z 3 2 G 9 y P D Y k p j c i x L P a i l R 1 H H 1 n 9 l 0 N l r O N G S M T g 8 B r D Y p x s c U K X S U D W D k p l v j x e 2 J P + l L C b t J t G y Q Y d V g W Q N Q J 5 X 2 A P U E s D B B Q A A g A I A A Z 7 O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e z p R / q 1 D t G U B A A D m B Q A A E w A c A E Z v c m 1 1 b G F z L 1 N l Y 3 R p b 2 4 x L m 0 g o h g A K K A U A A A A A A A A A A A A A A A A A A A A A A A A A A A A 7 Z Q 7 T 8 M w E I B n I u U / W O m S S F H U p D w k U K Y U p A 4 g Q c s C Y X C T A 6 w k d m V f o G n V B Y l f x M Q M / V + 4 h E e H l A E J t Q M e 7 P P Z v s d 3 1 i l I k A l O + v X q H 5 i G a a h b K i E l L S s p M w a S 2 I F j k Z D k g K Z B 9 J g / y 5 e n d P 4 g t D J S d 1 5 X J G U B H O 0 j l o M X C Y 5 6 o 2 w r 2 o / P F U g V l 3 q O u 6 A y F K P 4 m G I p M x r 3 + L W Q B c V K y 2 d i c s 9 e H y e U M x o H b X 8 v x j H G t X t P i 5 b j X n Y h Z w V D k K G 1 Z b k k E n l Z c B V 2 X H L I E 5 E y f h P 6 w U 7 b J a e l Q O h j l U P 4 L X o n g s O V 4 9 Y Z t K y L g g H X G Q u C 1 W i R 3 Y A O 9 a 2 B p F w t 4 q r N D 6 o R K P s r X 3 c 6 t e o D X 0 e g H w J B G O P M J Z / 6 Y I W + o / U 9 j r v b 3 s L k b O a Y B u P N s S y X 4 K M A / + w b 2 a c U 4 Q / Z A + c s W w v 7 d 8 8 N 7 N 0 l 9 s H G s f 8 F Y 9 1 i a s p r a z G r U L d s p E N n I 3 g v c W 3 4 7 L w s h i B / J v 4 G U E s B A i 0 A F A A C A A g A B n s 6 U R t d 5 Q O i A A A A 9 Q A A A B I A A A A A A A A A A A A A A A A A A A A A A E N v b m Z p Z y 9 Q Y W N r Y W d l L n h t b F B L A Q I t A B Q A A g A I A A Z 7 O l E P y u m r p A A A A O k A A A A T A A A A A A A A A A A A A A A A A O 4 A A A B b Q 2 9 u d G V u d F 9 U e X B l c 1 0 u e G 1 s U E s B A i 0 A F A A C A A g A B n s 6 U f 6 t Q 7 R l A Q A A 5 g U A A B M A A A A A A A A A A A A A A A A A 3 w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B 4 A A A A A A A C u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3 V r a W V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N l Q x M T o z M T o x N C 4 1 O D Q 0 M z Y 5 W i I g L z 4 8 R W 5 0 c n k g V H l w Z T 0 i R m l s b E N v b H V t b l R 5 c G V z I i B W Y W x 1 Z T 0 i c 0 J n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g K D I p L 1 p t a W V u a W 9 u b y B 0 e X A u e 0 N v b H V t b j E s M H 0 m c X V v d D s s J n F 1 b 3 Q 7 U 2 V j d G l v b j E v Y 3 V r a W V y I C g y K S 9 a b W l l b m l v b m 8 g d H l w L n t D b 2 x 1 b W 4 y L D F 9 J n F 1 b 3 Q 7 L C Z x d W 9 0 O 1 N l Y 3 R p b 2 4 x L 2 N 1 a 2 l l c i A o M i k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g K D I p L 1 p t a W V u a W 9 u b y B 0 e X A u e 0 N v b H V t b j E s M H 0 m c X V v d D s s J n F 1 b 3 Q 7 U 2 V j d G l v b j E v Y 3 V r a W V y I C g y K S 9 a b W l l b m l v b m 8 g d H l w L n t D b 2 x 1 b W 4 y L D F 9 J n F 1 b 3 Q 7 L C Z x d W 9 0 O 1 N l Y 3 R p b 2 4 x L 2 N 1 a 2 l l c i A o M i k v W m 1 p Z W 5 p b 2 5 v I H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r a W V y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d W t p Z X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1 p t a W V u a W 9 u b y B 0 e X A u e 0 N v b H V t b j E s M H 0 m c X V v d D s s J n F 1 b 3 Q 7 U 2 V j d G l v b j E v Y 3 V r a W V y L 1 p t a W V u a W 9 u b y B 0 e X A u e 0 N v b H V t b j I s M X 0 m c X V v d D s s J n F 1 b 3 Q 7 U 2 V j d G l v b j E v Y 3 V r a W V y L 1 p t a W V u a W 9 u b y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1 p t a W V u a W 9 u b y B 0 e X A u e 0 N v b H V t b j E s M H 0 m c X V v d D s s J n F 1 b 3 Q 7 U 2 V j d G l v b j E v Y 3 V r a W V y L 1 p t a W V u a W 9 u b y B 0 e X A u e 0 N v b H V t b j I s M X 0 m c X V v d D s s J n F 1 b 3 Q 7 U 2 V j d G l v b j E v Y 3 V r a W V y L 1 p t a W V u a W 9 u b y B 0 e X A u e 0 N v b H V t b j M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N R W U Q i I C 8 + P E V u d H J 5 I F R 5 c G U 9 I k Z p b G x M Y X N 0 V X B k Y X R l Z C I g V m F s d W U 9 I m Q y M D I w L T A 5 L T I 2 V D E z O j I 0 O j E y L j A 4 M z Y y M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T Y y I i A v P j x F b n R y e S B U e X B l P S J B Z G R l Z F R v R G F 0 Y U 1 v Z G V s I i B W Y W x 1 Z T 0 i b D A i I C 8 + P E V u d H J 5 I F R 5 c G U 9 I l F 1 Z X J 5 S U Q i I F Z h b H V l P S J z N m V j Z m F j N T I t N m N j M i 0 0 M z U w L T l k M 2 I t Z j c 1 Y T Z h Y j k w Z T U y I i A v P j w v U 3 R h Y m x l R W 5 0 c m l l c z 4 8 L 0 l 0 Z W 0 + P E l 0 Z W 0 + P E l 0 Z W 1 M b 2 N h d G l v b j 4 8 S X R l b V R 5 c G U + R m 9 y b X V s Y T w v S X R l b V R 5 c G U + P E l 0 Z W 1 Q Y X R o P l N l Y 3 R p b 2 4 x L 2 N 1 a 2 l l c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Z U M T M 6 M D g 6 M z I u M j A w M j I 0 N 1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l b m 5 p a y 9 a b W l l b m l v b m 8 g d H l w L n t D b 2 x 1 b W 4 x L D B 9 J n F 1 b 3 Q 7 L C Z x d W 9 0 O 1 N l Y 3 R p b 2 4 x L 2 N l b m 5 p a y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9 a b W l l b m l v b m 8 g d H l w L n t D b 2 x 1 b W 4 x L D B 9 J n F 1 b 3 Q 7 L C Z x d W 9 0 O 1 N l Y 3 R p b 2 4 x L 2 N l b m 5 p a y 9 a b W l l b m l v b m 8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Z W 5 u a W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l b m 5 p a 1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g K D I p L 1 p t a W V u a W 9 u b y B 0 e X A u e 0 N v b H V t b j E s M H 0 m c X V v d D s s J n F 1 b 3 Q 7 U 2 V j d G l v b j E v Y 2 V u b m l r I C g y K S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A o M i k v W m 1 p Z W 5 p b 2 5 v I H R 5 c C 5 7 Q 2 9 s d W 1 u M S w w f S Z x d W 9 0 O y w m c X V v d D t T Z W N 0 a W 9 u M S 9 j Z W 5 u a W s g K D I p L 1 p t a W V u a W 9 u b y B 0 e X A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B d 1 U 9 I i A v P j x F b n R y e S B U e X B l P S J G a W x s T G F z d F V w Z G F 0 Z W Q i I F Z h b H V l P S J k M j A y M C 0 w O S 0 y N l Q x M z o y N D o x M i 4 w N j Y 1 N D g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N j Z j B m M 2 Q 0 O S 1 k M W Y z L T Q w M D Q t Y m Q x M S 1 m M z A 0 Z W M y O T I 0 N j Q i I C 8 + P C 9 T d G F i b G V F b n R y a W V z P j w v S X R l b T 4 8 S X R l b T 4 8 S X R l b U x v Y 2 F 0 a W 9 u P j x J d G V t V H l w Z T 5 G b 3 J t d W x h P C 9 J d G V t V H l w Z T 4 8 S X R l b V B h d G g + U 2 V j d G l v b j E v Y 2 V u b m l r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m D B q a i g j 0 m c y a C K 7 3 Y D 0 A A A A A A C A A A A A A A Q Z g A A A A E A A C A A A A A N j q 7 l M M r 8 K n O w T U Q 7 o H q 1 0 Q E 7 3 y L L v Q K p z e c A g R o 3 / A A A A A A O g A A A A A I A A C A A A A C 8 q Z O M j G 8 b d W q v U d n N 3 d z Y L C Y m 7 3 W i H t F w w U k B p g T g q 1 A A A A D 3 U U 2 9 t i a C t R K x w / 7 U 3 U P 0 / o m / L A k w C O l N R m r l L F W z R 8 3 H m 2 V 6 g x y n I E O s p o 6 5 f 2 E a U I x F 7 0 l / o K m C 3 9 M E i J R 2 o D L 5 h M v N 3 E g j d + x M U c V Q Z U A A A A C t 0 g V O B H 4 g W r + + z g L F r e H F V 2 n n H t + 7 X + f y M w + n W P 8 + a O O g H o 8 1 N r S r y Z E y P h v J K k U n b C D Q k m B i L M Q X H K m i Z 1 N Q < / D a t a M a s h u p > 
</file>

<file path=customXml/itemProps1.xml><?xml version="1.0" encoding="utf-8"?>
<ds:datastoreItem xmlns:ds="http://schemas.openxmlformats.org/officeDocument/2006/customXml" ds:itemID="{8CAAAC90-758B-4F88-B7BB-E473D1B0B8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cennik</vt:lpstr>
      <vt:lpstr>cukier</vt:lpstr>
      <vt:lpstr>4.5</vt:lpstr>
      <vt:lpstr>Arkusz17</vt:lpstr>
      <vt:lpstr>4.1</vt:lpstr>
      <vt:lpstr>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2020-09-26T11:26:13Z</dcterms:created>
  <dcterms:modified xsi:type="dcterms:W3CDTF">2020-09-26T14:07:27Z</dcterms:modified>
</cp:coreProperties>
</file>