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09C236A3-9428-4328-B0FD-B1C62027F934}" xr6:coauthVersionLast="47" xr6:coauthVersionMax="47" xr10:uidLastSave="{00000000-0000-0000-0000-000000000000}"/>
  <bookViews>
    <workbookView xWindow="15210" yWindow="1785" windowWidth="21600" windowHeight="11385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C4" i="9" l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D28" i="1"/>
  <c r="S10" i="1"/>
  <c r="D24" i="1"/>
  <c r="D29" i="1" s="1"/>
  <c r="S7" i="1"/>
  <c r="S11" i="1" s="1"/>
  <c r="N7" i="1"/>
  <c r="N9" i="1" s="1"/>
  <c r="I7" i="1"/>
  <c r="I10" i="1" s="1"/>
  <c r="D7" i="1"/>
  <c r="D9" i="1" s="1"/>
  <c r="D25" i="1" l="1"/>
  <c r="D27" i="1"/>
  <c r="S8" i="1"/>
  <c r="D32" i="1"/>
  <c r="S14" i="1"/>
  <c r="D31" i="1"/>
  <c r="D34" i="1"/>
  <c r="D30" i="1"/>
  <c r="D26" i="1"/>
  <c r="D33" i="1"/>
  <c r="S17" i="1"/>
  <c r="S13" i="1"/>
  <c r="S9" i="1"/>
  <c r="S16" i="1"/>
  <c r="S12" i="1"/>
  <c r="S15" i="1"/>
  <c r="I17" i="1"/>
  <c r="I16" i="1"/>
  <c r="I11" i="1"/>
  <c r="I15" i="1"/>
  <c r="I9" i="1"/>
  <c r="I12" i="1"/>
  <c r="I13" i="1"/>
  <c r="N15" i="1"/>
  <c r="N11" i="1"/>
  <c r="N12" i="1"/>
  <c r="N14" i="1"/>
  <c r="N10" i="1"/>
  <c r="N16" i="1"/>
  <c r="N8" i="1"/>
  <c r="N17" i="1"/>
  <c r="N13" i="1"/>
  <c r="I8" i="1"/>
  <c r="I14" i="1"/>
  <c r="D16" i="1"/>
  <c r="D11" i="1"/>
  <c r="D8" i="1"/>
  <c r="D14" i="1"/>
  <c r="D10" i="1"/>
  <c r="D12" i="1"/>
  <c r="D15" i="1"/>
  <c r="D17" i="1"/>
  <c r="D13" i="1"/>
</calcChain>
</file>

<file path=xl/sharedStrings.xml><?xml version="1.0" encoding="utf-8"?>
<sst xmlns="http://schemas.openxmlformats.org/spreadsheetml/2006/main" count="64" uniqueCount="41">
  <si>
    <t>Trimmer offset</t>
  </si>
  <si>
    <t>Trimmer guadagno</t>
  </si>
  <si>
    <t>f ramp [Hz]</t>
  </si>
  <si>
    <t>f triangle [Hz]</t>
  </si>
  <si>
    <t>Vin [V]</t>
  </si>
  <si>
    <t>T pulse [us]</t>
  </si>
  <si>
    <t>THD sin [%]</t>
  </si>
  <si>
    <t>V expected [V]</t>
  </si>
  <si>
    <t>Con transistor</t>
  </si>
  <si>
    <t>Senza transistor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</si>
  <si>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</si>
  <si>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</si>
  <si>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</si>
  <si>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</si>
  <si>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</si>
  <si>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</si>
  <si>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</si>
  <si>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</si>
  <si>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</si>
  <si>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</si>
  <si>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</si>
  <si>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</si>
  <si>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</si>
  <si>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 exponential [V]</t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</si>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</sst>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26849647"/>
        <c:axId val="1026850063"/>
      </c:scatterChart>
      <c:valAx>
        <c:axId val="10268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850063"/>
        <c:crosses val="autoZero"/>
        <c:crossBetween val="midCat"/>
      </c:valAx>
      <c:valAx>
        <c:axId val="1026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8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19</xdr:row>
      <xdr:rowOff>4762</xdr:rowOff>
    </xdr:from>
    <xdr:to>
      <xdr:col>21</xdr:col>
      <xdr:colOff>809625</xdr:colOff>
      <xdr:row>45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71B54F-C4C6-C359-9320-0EC853E2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workbookViewId="0">
      <selection activeCell="G27" sqref="G27"/>
    </sheetView>
  </sheetViews>
  <sheetFormatPr defaultRowHeight="15" x14ac:dyDescent="0.25"/>
  <cols>
    <col min="1" max="1" width="1.7109375" style="5" customWidth="1"/>
    <col min="2" max="2" width="9.140625" style="5"/>
    <col min="3" max="3" width="1.7109375" style="5" customWidth="1"/>
    <col min="4" max="4" width="9.85546875" style="5" bestFit="1" customWidth="1"/>
    <col min="5" max="5" width="9.7109375" style="5" bestFit="1" customWidth="1"/>
    <col min="6" max="6" width="1.7109375" style="5" customWidth="1"/>
    <col min="7" max="7" width="9.140625" style="5"/>
    <col min="8" max="8" width="9.7109375" style="5" bestFit="1" customWidth="1"/>
    <col min="9" max="9" width="1.7109375" style="5" customWidth="1"/>
    <col min="10" max="11" width="9.140625" style="5"/>
    <col min="12" max="12" width="10" style="5" bestFit="1" customWidth="1"/>
    <col min="13" max="13" width="1.7109375" style="5" customWidth="1"/>
    <col min="14" max="28" width="9.140625" style="5"/>
  </cols>
  <sheetData>
    <row r="1" spans="1:13" ht="9.9499999999999993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26" t="s">
        <v>15</v>
      </c>
      <c r="C2" s="12"/>
      <c r="D2" s="36" t="s">
        <v>14</v>
      </c>
      <c r="E2" s="36"/>
      <c r="F2" s="12"/>
      <c r="G2" s="36" t="s">
        <v>35</v>
      </c>
      <c r="H2" s="36"/>
      <c r="I2" s="12"/>
      <c r="J2" s="36" t="s">
        <v>12</v>
      </c>
      <c r="K2" s="36"/>
      <c r="L2" s="36"/>
      <c r="M2" s="12"/>
    </row>
    <row r="3" spans="1:13" x14ac:dyDescent="0.25">
      <c r="A3" s="12"/>
      <c r="B3" s="27" t="s">
        <v>16</v>
      </c>
      <c r="C3" s="12"/>
      <c r="D3" s="22" t="s">
        <v>10</v>
      </c>
      <c r="E3" s="24" t="s">
        <v>11</v>
      </c>
      <c r="F3" s="12"/>
      <c r="G3" s="22" t="s">
        <v>10</v>
      </c>
      <c r="H3" s="24" t="s">
        <v>11</v>
      </c>
      <c r="I3" s="12"/>
      <c r="J3" s="24" t="s">
        <v>40</v>
      </c>
      <c r="K3" s="24" t="s">
        <v>22</v>
      </c>
      <c r="L3" s="24" t="s">
        <v>13</v>
      </c>
      <c r="M3" s="12"/>
    </row>
    <row r="4" spans="1:13" ht="9.9499999999999993" customHeight="1" x14ac:dyDescent="0.25">
      <c r="A4" s="12"/>
      <c r="B4" s="1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/>
      <c r="B5" s="2">
        <v>0</v>
      </c>
      <c r="C5" s="12"/>
      <c r="D5" s="2">
        <v>0</v>
      </c>
      <c r="E5" s="2">
        <v>0</v>
      </c>
      <c r="F5" s="12"/>
      <c r="G5" s="2">
        <v>0</v>
      </c>
      <c r="H5" s="2">
        <v>0</v>
      </c>
      <c r="I5" s="12"/>
      <c r="J5" s="2">
        <v>100</v>
      </c>
      <c r="K5" s="2">
        <v>25</v>
      </c>
      <c r="L5" s="2">
        <v>1</v>
      </c>
      <c r="M5" s="12"/>
    </row>
    <row r="6" spans="1:13" x14ac:dyDescent="0.25">
      <c r="A6" s="12"/>
      <c r="B6" s="20">
        <v>1</v>
      </c>
      <c r="C6" s="12"/>
      <c r="D6" s="2">
        <v>3.9</v>
      </c>
      <c r="E6" s="21">
        <f>100*(B6)/($K$5*$L$5)</f>
        <v>4</v>
      </c>
      <c r="F6" s="12"/>
      <c r="G6" s="2">
        <v>342</v>
      </c>
      <c r="H6" s="35">
        <f>((E6*10^-2)/($J$5*10^-9)/1000)</f>
        <v>400</v>
      </c>
      <c r="I6" s="12"/>
      <c r="J6" s="12"/>
      <c r="K6" s="12"/>
      <c r="L6" s="12"/>
      <c r="M6" s="12"/>
    </row>
    <row r="7" spans="1:13" x14ac:dyDescent="0.25">
      <c r="A7" s="12"/>
      <c r="B7" s="2">
        <v>2</v>
      </c>
      <c r="C7" s="12"/>
      <c r="D7" s="2">
        <v>9.1999999999999993</v>
      </c>
      <c r="E7" s="35">
        <f t="shared" ref="E7:E15" si="0">100*(B7)/($K$5*$L$5)</f>
        <v>8</v>
      </c>
      <c r="F7" s="12"/>
      <c r="G7" s="2">
        <v>805</v>
      </c>
      <c r="H7" s="35">
        <f>((E7*10^-2)/($J$5*10^-9)/1000)</f>
        <v>800</v>
      </c>
      <c r="I7" s="12"/>
      <c r="M7" s="19"/>
    </row>
    <row r="8" spans="1:13" x14ac:dyDescent="0.25">
      <c r="A8" s="12"/>
      <c r="B8" s="2">
        <v>3</v>
      </c>
      <c r="C8" s="12"/>
      <c r="D8" s="2">
        <v>13.6</v>
      </c>
      <c r="E8" s="35">
        <f t="shared" si="0"/>
        <v>12</v>
      </c>
      <c r="F8" s="12"/>
      <c r="G8" s="2">
        <v>1192</v>
      </c>
      <c r="H8" s="35">
        <f t="shared" ref="H8:H15" si="1">((E8*10^-2)/($J$5*10^-9)/1000)</f>
        <v>1199.9999999999998</v>
      </c>
      <c r="I8" s="12"/>
      <c r="M8" s="19"/>
    </row>
    <row r="9" spans="1:13" x14ac:dyDescent="0.25">
      <c r="A9" s="12"/>
      <c r="B9" s="2">
        <v>4</v>
      </c>
      <c r="C9" s="12"/>
      <c r="D9" s="2">
        <v>17.989999999999998</v>
      </c>
      <c r="E9" s="35">
        <f t="shared" si="0"/>
        <v>16</v>
      </c>
      <c r="F9" s="12"/>
      <c r="G9" s="2">
        <v>1580</v>
      </c>
      <c r="H9" s="35">
        <f t="shared" si="1"/>
        <v>1600</v>
      </c>
      <c r="I9" s="12"/>
      <c r="M9" s="19"/>
    </row>
    <row r="10" spans="1:13" x14ac:dyDescent="0.25">
      <c r="A10" s="12"/>
      <c r="B10" s="20">
        <v>5</v>
      </c>
      <c r="C10" s="12"/>
      <c r="D10" s="2">
        <v>22.4</v>
      </c>
      <c r="E10" s="35">
        <f t="shared" si="0"/>
        <v>20</v>
      </c>
      <c r="F10" s="12"/>
      <c r="G10" s="2">
        <v>1978</v>
      </c>
      <c r="H10" s="35">
        <f t="shared" si="1"/>
        <v>2000</v>
      </c>
      <c r="I10" s="12"/>
      <c r="M10" s="19"/>
    </row>
    <row r="11" spans="1:13" x14ac:dyDescent="0.25">
      <c r="A11" s="12"/>
      <c r="B11" s="2">
        <v>6</v>
      </c>
      <c r="C11" s="12"/>
      <c r="D11" s="2">
        <v>26.83</v>
      </c>
      <c r="E11" s="35">
        <f t="shared" si="0"/>
        <v>24</v>
      </c>
      <c r="F11" s="12"/>
      <c r="G11" s="2">
        <v>2377</v>
      </c>
      <c r="H11" s="35">
        <f t="shared" si="1"/>
        <v>2399.9999999999995</v>
      </c>
      <c r="I11" s="12"/>
      <c r="M11" s="19"/>
    </row>
    <row r="12" spans="1:13" x14ac:dyDescent="0.25">
      <c r="A12" s="12"/>
      <c r="B12" s="2">
        <v>7</v>
      </c>
      <c r="C12" s="12"/>
      <c r="D12" s="2">
        <v>31.38</v>
      </c>
      <c r="E12" s="35">
        <f t="shared" si="0"/>
        <v>28</v>
      </c>
      <c r="F12" s="12"/>
      <c r="G12" s="2">
        <v>2776</v>
      </c>
      <c r="H12" s="35">
        <f t="shared" si="1"/>
        <v>2800</v>
      </c>
      <c r="I12" s="12"/>
      <c r="M12" s="19"/>
    </row>
    <row r="13" spans="1:13" x14ac:dyDescent="0.25">
      <c r="A13" s="12"/>
      <c r="B13" s="2">
        <v>8</v>
      </c>
      <c r="C13" s="12"/>
      <c r="D13" s="2">
        <v>35.549999999999997</v>
      </c>
      <c r="E13" s="35">
        <f t="shared" si="0"/>
        <v>32</v>
      </c>
      <c r="F13" s="12"/>
      <c r="G13" s="2">
        <v>3165</v>
      </c>
      <c r="H13" s="35">
        <f t="shared" si="1"/>
        <v>3200</v>
      </c>
      <c r="I13" s="12"/>
      <c r="M13" s="19"/>
    </row>
    <row r="14" spans="1:13" x14ac:dyDescent="0.25">
      <c r="A14" s="12"/>
      <c r="B14" s="2">
        <v>9</v>
      </c>
      <c r="C14" s="12"/>
      <c r="D14" s="2">
        <v>40.119999999999997</v>
      </c>
      <c r="E14" s="35">
        <f t="shared" si="0"/>
        <v>36</v>
      </c>
      <c r="F14" s="12"/>
      <c r="G14" s="2">
        <v>3568</v>
      </c>
      <c r="H14" s="35">
        <f t="shared" si="1"/>
        <v>3599.9999999999995</v>
      </c>
      <c r="I14" s="12"/>
      <c r="M14" s="19"/>
    </row>
    <row r="15" spans="1:13" x14ac:dyDescent="0.25">
      <c r="A15" s="12"/>
      <c r="B15" s="20">
        <v>10</v>
      </c>
      <c r="C15" s="12"/>
      <c r="D15" s="2">
        <v>44.23</v>
      </c>
      <c r="E15" s="35">
        <f t="shared" si="0"/>
        <v>40</v>
      </c>
      <c r="F15" s="12"/>
      <c r="G15" s="2">
        <v>3883</v>
      </c>
      <c r="H15" s="35">
        <f t="shared" si="1"/>
        <v>4000</v>
      </c>
      <c r="I15" s="12"/>
      <c r="M15" s="19"/>
    </row>
    <row r="16" spans="1:13" ht="9.9499999999999993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9"/>
      <c r="K16" s="19"/>
      <c r="L16" s="19"/>
      <c r="M16" s="19"/>
    </row>
    <row r="17" spans="1:13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workbookViewId="0">
      <selection activeCell="X22" sqref="X22"/>
    </sheetView>
  </sheetViews>
  <sheetFormatPr defaultRowHeight="15" x14ac:dyDescent="0.25"/>
  <cols>
    <col min="1" max="1" width="1.7109375" customWidth="1"/>
    <col min="2" max="2" width="19.42578125" style="5" bestFit="1" customWidth="1"/>
    <col min="3" max="3" width="1.7109375" style="5" customWidth="1"/>
    <col min="4" max="4" width="14.28515625" style="5" bestFit="1" customWidth="1"/>
    <col min="5" max="5" width="16.7109375" style="5" bestFit="1" customWidth="1"/>
    <col min="6" max="6" width="10.7109375" style="5" bestFit="1" customWidth="1"/>
    <col min="7" max="7" width="13.140625" style="5" bestFit="1" customWidth="1"/>
    <col min="8" max="8" width="1.7109375" style="5" customWidth="1"/>
    <col min="9" max="9" width="14.28515625" style="5" bestFit="1" customWidth="1"/>
    <col min="10" max="10" width="16.7109375" style="5" bestFit="1" customWidth="1"/>
    <col min="11" max="11" width="10.7109375" style="5" bestFit="1" customWidth="1"/>
    <col min="12" max="12" width="13.140625" style="5" bestFit="1" customWidth="1"/>
    <col min="13" max="13" width="1.7109375" style="5" customWidth="1"/>
    <col min="14" max="14" width="14.28515625" style="5" bestFit="1" customWidth="1"/>
    <col min="15" max="15" width="16.7109375" style="5" bestFit="1" customWidth="1"/>
    <col min="16" max="16" width="10.7109375" style="5" bestFit="1" customWidth="1"/>
    <col min="17" max="17" width="13.140625" style="5" bestFit="1" customWidth="1"/>
    <col min="18" max="18" width="1.7109375" style="5" customWidth="1"/>
    <col min="19" max="19" width="14.28515625" style="5" bestFit="1" customWidth="1"/>
    <col min="20" max="20" width="16.7109375" style="5" bestFit="1" customWidth="1"/>
    <col min="21" max="21" width="10.7109375" style="5" bestFit="1" customWidth="1"/>
    <col min="22" max="22" width="13.140625" style="5" bestFit="1" customWidth="1"/>
    <col min="23" max="23" width="1.7109375" customWidth="1"/>
  </cols>
  <sheetData>
    <row r="1" spans="1:28" ht="9.9499999999999993" customHeight="1" x14ac:dyDescent="0.25">
      <c r="A1" s="14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4"/>
    </row>
    <row r="2" spans="1:28" x14ac:dyDescent="0.25">
      <c r="A2" s="14"/>
      <c r="B2" s="4" t="s">
        <v>8</v>
      </c>
      <c r="C2" s="12"/>
      <c r="D2" s="2" t="s">
        <v>7</v>
      </c>
      <c r="E2" s="8" t="s">
        <v>23</v>
      </c>
      <c r="F2" s="8" t="s">
        <v>2</v>
      </c>
      <c r="G2" s="6" t="s">
        <v>3</v>
      </c>
      <c r="H2" s="13"/>
      <c r="I2" s="2" t="s">
        <v>7</v>
      </c>
      <c r="J2" s="8" t="s">
        <v>23</v>
      </c>
      <c r="K2" s="8" t="s">
        <v>2</v>
      </c>
      <c r="L2" s="6" t="s">
        <v>3</v>
      </c>
      <c r="M2" s="13"/>
      <c r="N2" s="2" t="s">
        <v>7</v>
      </c>
      <c r="O2" s="8" t="s">
        <v>23</v>
      </c>
      <c r="P2" s="8" t="s">
        <v>2</v>
      </c>
      <c r="Q2" s="6" t="s">
        <v>3</v>
      </c>
      <c r="R2" s="12"/>
      <c r="S2" s="2" t="s">
        <v>7</v>
      </c>
      <c r="T2" s="8" t="s">
        <v>23</v>
      </c>
      <c r="U2" s="8" t="s">
        <v>2</v>
      </c>
      <c r="V2" s="6" t="s">
        <v>3</v>
      </c>
      <c r="W2" s="14"/>
      <c r="X2" s="10"/>
      <c r="Y2" s="10"/>
      <c r="Z2" s="10"/>
    </row>
    <row r="3" spans="1:28" x14ac:dyDescent="0.25">
      <c r="A3" s="14"/>
      <c r="B3" s="2" t="s">
        <v>4</v>
      </c>
      <c r="C3" s="13"/>
      <c r="D3" s="39"/>
      <c r="E3" s="40"/>
      <c r="F3" s="40"/>
      <c r="G3" s="41"/>
      <c r="H3" s="13"/>
      <c r="I3" s="37"/>
      <c r="J3" s="37"/>
      <c r="K3" s="37"/>
      <c r="L3" s="37"/>
      <c r="M3" s="13"/>
      <c r="N3" s="37"/>
      <c r="O3" s="37"/>
      <c r="P3" s="37"/>
      <c r="Q3" s="37"/>
      <c r="R3" s="12"/>
      <c r="S3" s="37"/>
      <c r="T3" s="37"/>
      <c r="U3" s="37"/>
      <c r="V3" s="37"/>
      <c r="W3" s="14"/>
      <c r="X3" s="10"/>
      <c r="Y3" s="10"/>
      <c r="Z3" s="10"/>
    </row>
    <row r="4" spans="1:28" x14ac:dyDescent="0.25">
      <c r="A4" s="14"/>
      <c r="B4" s="2" t="s">
        <v>0</v>
      </c>
      <c r="C4" s="13"/>
      <c r="D4" s="39"/>
      <c r="E4" s="40"/>
      <c r="F4" s="40"/>
      <c r="G4" s="41"/>
      <c r="H4" s="13"/>
      <c r="I4" s="37"/>
      <c r="J4" s="37"/>
      <c r="K4" s="37"/>
      <c r="L4" s="37"/>
      <c r="M4" s="13"/>
      <c r="N4" s="38"/>
      <c r="O4" s="38"/>
      <c r="P4" s="38"/>
      <c r="Q4" s="38"/>
      <c r="R4" s="12"/>
      <c r="S4" s="38"/>
      <c r="T4" s="38"/>
      <c r="U4" s="38"/>
      <c r="V4" s="38"/>
      <c r="W4" s="14"/>
    </row>
    <row r="5" spans="1:28" x14ac:dyDescent="0.25">
      <c r="A5" s="14"/>
      <c r="B5" s="2" t="s">
        <v>1</v>
      </c>
      <c r="C5" s="13"/>
      <c r="D5" s="39"/>
      <c r="E5" s="40"/>
      <c r="F5" s="40"/>
      <c r="G5" s="41"/>
      <c r="H5" s="13"/>
      <c r="I5" s="38"/>
      <c r="J5" s="38"/>
      <c r="K5" s="38"/>
      <c r="L5" s="38"/>
      <c r="M5" s="13"/>
      <c r="N5" s="37"/>
      <c r="O5" s="37"/>
      <c r="P5" s="37"/>
      <c r="Q5" s="37"/>
      <c r="R5" s="12"/>
      <c r="S5" s="38"/>
      <c r="T5" s="38"/>
      <c r="U5" s="38"/>
      <c r="V5" s="38"/>
      <c r="W5" s="14"/>
    </row>
    <row r="6" spans="1:28" ht="9.9499999999999993" customHeight="1" x14ac:dyDescent="0.25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4"/>
    </row>
    <row r="7" spans="1:28" x14ac:dyDescent="0.25">
      <c r="A7" s="14"/>
      <c r="B7" s="2">
        <v>0</v>
      </c>
      <c r="C7" s="13"/>
      <c r="D7" s="2">
        <f>E7</f>
        <v>27.5</v>
      </c>
      <c r="E7" s="2">
        <v>27.5</v>
      </c>
      <c r="F7" s="2"/>
      <c r="G7" s="2"/>
      <c r="H7" s="12"/>
      <c r="I7" s="2">
        <f>J7</f>
        <v>27.5</v>
      </c>
      <c r="J7" s="2">
        <v>27.5</v>
      </c>
      <c r="K7" s="2"/>
      <c r="L7" s="2"/>
      <c r="M7" s="12"/>
      <c r="N7" s="2">
        <f>O7</f>
        <v>27.5</v>
      </c>
      <c r="O7" s="2">
        <v>27.5</v>
      </c>
      <c r="P7" s="2"/>
      <c r="Q7" s="2"/>
      <c r="R7" s="12"/>
      <c r="S7" s="2">
        <f>T7</f>
        <v>27.5</v>
      </c>
      <c r="T7" s="2">
        <v>27.5</v>
      </c>
      <c r="U7" s="2"/>
      <c r="V7" s="2"/>
      <c r="W7" s="14"/>
    </row>
    <row r="8" spans="1:28" x14ac:dyDescent="0.25">
      <c r="A8" s="14"/>
      <c r="B8" s="2">
        <v>1</v>
      </c>
      <c r="C8" s="13"/>
      <c r="D8" s="2">
        <f>$D$7*2^$B8</f>
        <v>55</v>
      </c>
      <c r="E8" s="2"/>
      <c r="F8" s="2"/>
      <c r="G8" s="2"/>
      <c r="H8" s="12"/>
      <c r="I8" s="2">
        <f>$I$7*2^$B8</f>
        <v>55</v>
      </c>
      <c r="J8" s="2"/>
      <c r="K8" s="2"/>
      <c r="L8" s="2"/>
      <c r="M8" s="12"/>
      <c r="N8" s="2">
        <f>$N$7*2^$B8</f>
        <v>55</v>
      </c>
      <c r="O8" s="2"/>
      <c r="P8" s="2"/>
      <c r="Q8" s="2"/>
      <c r="R8" s="12"/>
      <c r="S8" s="2">
        <f>$S$7*2^$B8</f>
        <v>55</v>
      </c>
      <c r="T8" s="2"/>
      <c r="U8" s="2"/>
      <c r="V8" s="2"/>
      <c r="W8" s="14"/>
    </row>
    <row r="9" spans="1:28" x14ac:dyDescent="0.25">
      <c r="A9" s="14"/>
      <c r="B9" s="2">
        <v>2</v>
      </c>
      <c r="C9" s="13"/>
      <c r="D9" s="29">
        <f t="shared" ref="D9:D17" si="0">$D$7*2^$B9</f>
        <v>110</v>
      </c>
      <c r="E9" s="2"/>
      <c r="F9" s="2"/>
      <c r="G9" s="2"/>
      <c r="H9" s="12"/>
      <c r="I9" s="29">
        <f t="shared" ref="I9:I17" si="1">$I$7*2^$B9</f>
        <v>110</v>
      </c>
      <c r="J9" s="2"/>
      <c r="K9" s="2"/>
      <c r="L9" s="2"/>
      <c r="M9" s="12"/>
      <c r="N9" s="29">
        <f t="shared" ref="N9:N17" si="2">$N$7*2^$B9</f>
        <v>110</v>
      </c>
      <c r="O9" s="2"/>
      <c r="P9" s="2"/>
      <c r="Q9" s="2"/>
      <c r="R9" s="12"/>
      <c r="S9" s="29">
        <f t="shared" ref="S9:S17" si="3">$S$7*2^$B9</f>
        <v>110</v>
      </c>
      <c r="T9" s="2"/>
      <c r="U9" s="2"/>
      <c r="V9" s="2"/>
      <c r="W9" s="14"/>
    </row>
    <row r="10" spans="1:28" x14ac:dyDescent="0.25">
      <c r="A10" s="14"/>
      <c r="B10" s="2">
        <v>3</v>
      </c>
      <c r="C10" s="13"/>
      <c r="D10" s="29">
        <f t="shared" si="0"/>
        <v>220</v>
      </c>
      <c r="E10" s="2"/>
      <c r="F10" s="2"/>
      <c r="G10" s="2"/>
      <c r="H10" s="12"/>
      <c r="I10" s="29">
        <f t="shared" si="1"/>
        <v>220</v>
      </c>
      <c r="J10" s="2"/>
      <c r="K10" s="2"/>
      <c r="L10" s="2"/>
      <c r="M10" s="12"/>
      <c r="N10" s="29">
        <f t="shared" si="2"/>
        <v>220</v>
      </c>
      <c r="O10" s="2"/>
      <c r="P10" s="2"/>
      <c r="Q10" s="2"/>
      <c r="R10" s="12"/>
      <c r="S10" s="29">
        <f t="shared" si="3"/>
        <v>220</v>
      </c>
      <c r="T10" s="2"/>
      <c r="U10" s="2"/>
      <c r="V10" s="2"/>
      <c r="W10" s="14"/>
    </row>
    <row r="11" spans="1:28" x14ac:dyDescent="0.25">
      <c r="A11" s="14"/>
      <c r="B11" s="2">
        <v>4</v>
      </c>
      <c r="C11" s="13"/>
      <c r="D11" s="29">
        <f t="shared" si="0"/>
        <v>440</v>
      </c>
      <c r="E11" s="2"/>
      <c r="F11" s="2"/>
      <c r="G11" s="2"/>
      <c r="H11" s="12"/>
      <c r="I11" s="29">
        <f t="shared" si="1"/>
        <v>440</v>
      </c>
      <c r="J11" s="2"/>
      <c r="K11" s="2"/>
      <c r="L11" s="2"/>
      <c r="M11" s="12"/>
      <c r="N11" s="29">
        <f t="shared" si="2"/>
        <v>440</v>
      </c>
      <c r="O11" s="2"/>
      <c r="P11" s="2"/>
      <c r="Q11" s="2"/>
      <c r="R11" s="12"/>
      <c r="S11" s="29">
        <f t="shared" si="3"/>
        <v>440</v>
      </c>
      <c r="T11" s="2"/>
      <c r="U11" s="2"/>
      <c r="V11" s="2"/>
      <c r="W11" s="14"/>
    </row>
    <row r="12" spans="1:28" x14ac:dyDescent="0.25">
      <c r="A12" s="14"/>
      <c r="B12" s="2">
        <v>5</v>
      </c>
      <c r="C12" s="13"/>
      <c r="D12" s="29">
        <f t="shared" si="0"/>
        <v>880</v>
      </c>
      <c r="E12" s="2"/>
      <c r="F12" s="2"/>
      <c r="G12" s="2"/>
      <c r="H12" s="12"/>
      <c r="I12" s="29">
        <f t="shared" si="1"/>
        <v>880</v>
      </c>
      <c r="J12" s="2"/>
      <c r="K12" s="2"/>
      <c r="L12" s="2"/>
      <c r="M12" s="12"/>
      <c r="N12" s="29">
        <f t="shared" si="2"/>
        <v>880</v>
      </c>
      <c r="O12" s="2"/>
      <c r="P12" s="2"/>
      <c r="Q12" s="2"/>
      <c r="R12" s="12"/>
      <c r="S12" s="29">
        <f t="shared" si="3"/>
        <v>880</v>
      </c>
      <c r="T12" s="2"/>
      <c r="U12" s="2"/>
      <c r="V12" s="2"/>
      <c r="W12" s="14"/>
      <c r="AB12" s="1"/>
    </row>
    <row r="13" spans="1:28" x14ac:dyDescent="0.25">
      <c r="A13" s="14"/>
      <c r="B13" s="2">
        <v>6</v>
      </c>
      <c r="C13" s="13"/>
      <c r="D13" s="29">
        <f t="shared" si="0"/>
        <v>1760</v>
      </c>
      <c r="E13" s="2"/>
      <c r="F13" s="2"/>
      <c r="G13" s="2"/>
      <c r="H13" s="12"/>
      <c r="I13" s="29">
        <f t="shared" si="1"/>
        <v>1760</v>
      </c>
      <c r="J13" s="2"/>
      <c r="K13" s="2"/>
      <c r="L13" s="2"/>
      <c r="M13" s="12"/>
      <c r="N13" s="29">
        <f t="shared" si="2"/>
        <v>1760</v>
      </c>
      <c r="O13" s="2"/>
      <c r="P13" s="2"/>
      <c r="Q13" s="2"/>
      <c r="R13" s="12"/>
      <c r="S13" s="29">
        <f t="shared" si="3"/>
        <v>1760</v>
      </c>
      <c r="T13" s="2"/>
      <c r="U13" s="2"/>
      <c r="V13" s="2"/>
      <c r="W13" s="14"/>
    </row>
    <row r="14" spans="1:28" x14ac:dyDescent="0.25">
      <c r="A14" s="14"/>
      <c r="B14" s="2">
        <v>7</v>
      </c>
      <c r="C14" s="13"/>
      <c r="D14" s="29">
        <f t="shared" si="0"/>
        <v>3520</v>
      </c>
      <c r="E14" s="2"/>
      <c r="F14" s="2"/>
      <c r="G14" s="2"/>
      <c r="H14" s="12"/>
      <c r="I14" s="29">
        <f t="shared" si="1"/>
        <v>3520</v>
      </c>
      <c r="J14" s="2"/>
      <c r="K14" s="2"/>
      <c r="L14" s="2"/>
      <c r="M14" s="12"/>
      <c r="N14" s="29">
        <f t="shared" si="2"/>
        <v>3520</v>
      </c>
      <c r="O14" s="2"/>
      <c r="P14" s="2"/>
      <c r="Q14" s="2"/>
      <c r="R14" s="12"/>
      <c r="S14" s="29">
        <f t="shared" si="3"/>
        <v>3520</v>
      </c>
      <c r="T14" s="2"/>
      <c r="U14" s="2"/>
      <c r="V14" s="2"/>
      <c r="W14" s="14"/>
      <c r="Z14" s="1"/>
    </row>
    <row r="15" spans="1:28" x14ac:dyDescent="0.25">
      <c r="A15" s="14"/>
      <c r="B15" s="2">
        <v>8</v>
      </c>
      <c r="C15" s="13"/>
      <c r="D15" s="29">
        <f t="shared" si="0"/>
        <v>7040</v>
      </c>
      <c r="E15" s="2"/>
      <c r="F15" s="2"/>
      <c r="G15" s="2"/>
      <c r="H15" s="12"/>
      <c r="I15" s="29">
        <f t="shared" si="1"/>
        <v>7040</v>
      </c>
      <c r="J15" s="2"/>
      <c r="K15" s="2"/>
      <c r="L15" s="2"/>
      <c r="M15" s="12"/>
      <c r="N15" s="29">
        <f t="shared" si="2"/>
        <v>7040</v>
      </c>
      <c r="O15" s="2"/>
      <c r="P15" s="2"/>
      <c r="Q15" s="2"/>
      <c r="R15" s="12"/>
      <c r="S15" s="29">
        <f t="shared" si="3"/>
        <v>7040</v>
      </c>
      <c r="T15" s="2"/>
      <c r="U15" s="2"/>
      <c r="V15" s="2"/>
      <c r="W15" s="14"/>
    </row>
    <row r="16" spans="1:28" x14ac:dyDescent="0.25">
      <c r="A16" s="14"/>
      <c r="B16" s="2">
        <v>9</v>
      </c>
      <c r="C16" s="13"/>
      <c r="D16" s="29">
        <f t="shared" si="0"/>
        <v>14080</v>
      </c>
      <c r="E16" s="2"/>
      <c r="F16" s="2"/>
      <c r="G16" s="2"/>
      <c r="H16" s="12"/>
      <c r="I16" s="29">
        <f t="shared" si="1"/>
        <v>14080</v>
      </c>
      <c r="J16" s="2"/>
      <c r="K16" s="2"/>
      <c r="L16" s="2"/>
      <c r="M16" s="12"/>
      <c r="N16" s="29">
        <f t="shared" si="2"/>
        <v>14080</v>
      </c>
      <c r="O16" s="2"/>
      <c r="P16" s="2"/>
      <c r="Q16" s="2"/>
      <c r="R16" s="12"/>
      <c r="S16" s="29">
        <f t="shared" si="3"/>
        <v>14080</v>
      </c>
      <c r="T16" s="2"/>
      <c r="U16" s="2"/>
      <c r="V16" s="2"/>
      <c r="W16" s="14"/>
    </row>
    <row r="17" spans="1:26" x14ac:dyDescent="0.25">
      <c r="A17" s="14"/>
      <c r="B17" s="2">
        <v>10</v>
      </c>
      <c r="C17" s="13"/>
      <c r="D17" s="29">
        <f t="shared" si="0"/>
        <v>28160</v>
      </c>
      <c r="E17" s="2"/>
      <c r="F17" s="2"/>
      <c r="G17" s="2"/>
      <c r="H17" s="12"/>
      <c r="I17" s="29">
        <f t="shared" si="1"/>
        <v>28160</v>
      </c>
      <c r="J17" s="2"/>
      <c r="K17" s="2"/>
      <c r="L17" s="2"/>
      <c r="M17" s="12"/>
      <c r="N17" s="29">
        <f t="shared" si="2"/>
        <v>28160</v>
      </c>
      <c r="O17" s="2"/>
      <c r="P17" s="2"/>
      <c r="Q17" s="2"/>
      <c r="R17" s="12"/>
      <c r="S17" s="29">
        <f t="shared" si="3"/>
        <v>28160</v>
      </c>
      <c r="T17" s="2"/>
      <c r="U17" s="2"/>
      <c r="V17" s="2"/>
      <c r="W17" s="14"/>
    </row>
    <row r="18" spans="1:26" ht="9.9499999999999993" customHeight="1" x14ac:dyDescent="0.25">
      <c r="A18" s="14"/>
      <c r="B18" s="12"/>
      <c r="C18" s="12"/>
      <c r="D18" s="12"/>
      <c r="E18" s="12"/>
      <c r="F18" s="12"/>
      <c r="G18" s="12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4"/>
    </row>
    <row r="19" spans="1:26" ht="15" customHeight="1" x14ac:dyDescent="0.25">
      <c r="A19" s="14"/>
      <c r="B19" s="28" t="s">
        <v>9</v>
      </c>
      <c r="C19" s="12"/>
      <c r="D19" s="29" t="s">
        <v>7</v>
      </c>
      <c r="E19" s="8" t="s">
        <v>23</v>
      </c>
      <c r="F19" s="8" t="s">
        <v>2</v>
      </c>
      <c r="G19" s="6" t="s">
        <v>3</v>
      </c>
      <c r="H19" s="13"/>
    </row>
    <row r="20" spans="1:26" x14ac:dyDescent="0.25">
      <c r="A20" s="14"/>
      <c r="B20" s="29" t="s">
        <v>4</v>
      </c>
      <c r="C20" s="13"/>
      <c r="D20" s="39"/>
      <c r="E20" s="40"/>
      <c r="F20" s="40"/>
      <c r="G20" s="41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X20" s="10"/>
      <c r="Y20" s="10"/>
      <c r="Z20" s="10"/>
    </row>
    <row r="21" spans="1:26" x14ac:dyDescent="0.25">
      <c r="A21" s="14"/>
      <c r="B21" s="29" t="s">
        <v>0</v>
      </c>
      <c r="C21" s="13"/>
      <c r="D21" s="42"/>
      <c r="E21" s="43"/>
      <c r="F21" s="43"/>
      <c r="G21" s="44"/>
      <c r="H21" s="13"/>
      <c r="I21" s="7"/>
      <c r="J21" s="10"/>
      <c r="K21" s="10"/>
      <c r="L21" s="10"/>
      <c r="M21" s="7"/>
      <c r="N21" s="7"/>
      <c r="O21" s="10"/>
      <c r="P21" s="10"/>
      <c r="Q21" s="10"/>
      <c r="R21" s="7"/>
      <c r="S21" s="7"/>
      <c r="T21" s="10"/>
      <c r="U21" s="10"/>
      <c r="V21" s="10"/>
      <c r="X21" s="10"/>
      <c r="Y21" s="10"/>
      <c r="Z21" s="10"/>
    </row>
    <row r="22" spans="1:26" x14ac:dyDescent="0.25">
      <c r="A22" s="14"/>
      <c r="B22" s="29" t="s">
        <v>1</v>
      </c>
      <c r="C22" s="13"/>
      <c r="D22" s="42"/>
      <c r="E22" s="43"/>
      <c r="F22" s="43"/>
      <c r="G22" s="44"/>
      <c r="H22" s="13"/>
      <c r="I22" s="7"/>
      <c r="J22" s="10"/>
      <c r="K22" s="10"/>
      <c r="L22" s="10"/>
      <c r="M22" s="7"/>
      <c r="N22" s="7"/>
      <c r="O22" s="10"/>
      <c r="P22" s="10"/>
      <c r="Q22" s="10"/>
      <c r="R22" s="7"/>
      <c r="S22" s="7"/>
      <c r="T22" s="10"/>
      <c r="U22" s="10"/>
      <c r="V22" s="10"/>
      <c r="X22" s="30"/>
      <c r="Y22" s="30"/>
      <c r="Z22" s="30"/>
    </row>
    <row r="23" spans="1:26" x14ac:dyDescent="0.25">
      <c r="A23" s="14"/>
      <c r="B23" s="12"/>
      <c r="C23" s="12"/>
      <c r="D23" s="12"/>
      <c r="E23" s="12"/>
      <c r="F23" s="12"/>
      <c r="G23" s="12"/>
      <c r="H23" s="13"/>
      <c r="I23" s="7"/>
      <c r="J23" s="10"/>
      <c r="K23" s="10"/>
      <c r="L23" s="10"/>
      <c r="M23" s="7"/>
      <c r="N23" s="7"/>
      <c r="O23" s="10"/>
      <c r="P23" s="10"/>
      <c r="Q23" s="10"/>
      <c r="R23" s="7"/>
      <c r="S23" s="7"/>
      <c r="T23" s="10"/>
      <c r="U23" s="10"/>
      <c r="V23" s="10"/>
      <c r="X23" s="10"/>
      <c r="Y23" s="10"/>
      <c r="Z23" s="10"/>
    </row>
    <row r="24" spans="1:26" x14ac:dyDescent="0.25">
      <c r="A24" s="14"/>
      <c r="B24" s="29">
        <v>0</v>
      </c>
      <c r="C24" s="13"/>
      <c r="D24" s="29">
        <f>E24</f>
        <v>27.5</v>
      </c>
      <c r="E24" s="29">
        <v>27.5</v>
      </c>
      <c r="F24" s="29"/>
      <c r="G24" s="29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X24" s="10"/>
      <c r="Y24" s="10"/>
      <c r="Z24" s="10"/>
    </row>
    <row r="25" spans="1:26" x14ac:dyDescent="0.25">
      <c r="A25" s="14"/>
      <c r="B25" s="29">
        <v>1</v>
      </c>
      <c r="C25" s="13"/>
      <c r="D25" s="29">
        <f>$D$24*2^$B25</f>
        <v>55</v>
      </c>
      <c r="E25" s="29"/>
      <c r="F25" s="29"/>
      <c r="G25" s="29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6" x14ac:dyDescent="0.25">
      <c r="A26" s="14"/>
      <c r="B26" s="29">
        <v>2</v>
      </c>
      <c r="C26" s="13"/>
      <c r="D26" s="29">
        <f t="shared" ref="D26:D34" si="4">$D$24*2^$B26</f>
        <v>110</v>
      </c>
      <c r="E26" s="29"/>
      <c r="F26" s="29"/>
      <c r="G26" s="29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6" x14ac:dyDescent="0.25">
      <c r="A27" s="14"/>
      <c r="B27" s="2">
        <v>3</v>
      </c>
      <c r="C27" s="13"/>
      <c r="D27" s="29">
        <f t="shared" si="4"/>
        <v>220</v>
      </c>
      <c r="E27" s="2"/>
      <c r="F27" s="2"/>
      <c r="G27" s="2"/>
      <c r="H27" s="12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6" x14ac:dyDescent="0.25">
      <c r="A28" s="14"/>
      <c r="B28" s="2">
        <v>4</v>
      </c>
      <c r="C28" s="13"/>
      <c r="D28" s="29">
        <f t="shared" si="4"/>
        <v>440</v>
      </c>
      <c r="E28" s="2"/>
      <c r="F28" s="2"/>
      <c r="G28" s="2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6" x14ac:dyDescent="0.25">
      <c r="A29" s="14"/>
      <c r="B29" s="2">
        <v>5</v>
      </c>
      <c r="C29" s="13"/>
      <c r="D29" s="29">
        <f t="shared" si="4"/>
        <v>880</v>
      </c>
      <c r="E29" s="2"/>
      <c r="F29" s="2"/>
      <c r="G29" s="2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6" x14ac:dyDescent="0.25">
      <c r="A30" s="14"/>
      <c r="B30" s="2">
        <v>6</v>
      </c>
      <c r="C30" s="13"/>
      <c r="D30" s="29">
        <f t="shared" si="4"/>
        <v>1760</v>
      </c>
      <c r="E30" s="2"/>
      <c r="F30" s="2"/>
      <c r="G30" s="2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6" x14ac:dyDescent="0.25">
      <c r="A31" s="14"/>
      <c r="B31" s="2">
        <v>7</v>
      </c>
      <c r="C31" s="13"/>
      <c r="D31" s="29">
        <f t="shared" si="4"/>
        <v>3520</v>
      </c>
      <c r="E31" s="2"/>
      <c r="F31" s="2"/>
      <c r="G31" s="2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6" x14ac:dyDescent="0.25">
      <c r="A32" s="14"/>
      <c r="B32" s="2">
        <v>8</v>
      </c>
      <c r="C32" s="13"/>
      <c r="D32" s="29">
        <f t="shared" si="4"/>
        <v>7040</v>
      </c>
      <c r="E32" s="2"/>
      <c r="F32" s="2"/>
      <c r="G32" s="2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14"/>
      <c r="B33" s="2">
        <v>9</v>
      </c>
      <c r="C33" s="13"/>
      <c r="D33" s="29">
        <f t="shared" si="4"/>
        <v>14080</v>
      </c>
      <c r="E33" s="2"/>
      <c r="F33" s="2"/>
      <c r="G33" s="2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14"/>
      <c r="B34" s="2">
        <v>10</v>
      </c>
      <c r="C34" s="13"/>
      <c r="D34" s="29">
        <f t="shared" si="4"/>
        <v>28160</v>
      </c>
      <c r="E34" s="2"/>
      <c r="F34" s="2"/>
      <c r="G34" s="2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9.9499999999999993" customHeight="1" x14ac:dyDescent="0.25">
      <c r="A35" s="14"/>
      <c r="B35" s="12"/>
      <c r="C35" s="12"/>
      <c r="D35" s="12"/>
      <c r="E35" s="12"/>
      <c r="F35" s="12"/>
      <c r="G35" s="12"/>
      <c r="H35" s="13"/>
    </row>
    <row r="37" spans="1:22" x14ac:dyDescent="0.25"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I45" s="3"/>
      <c r="K45" s="3"/>
      <c r="L45" s="3"/>
      <c r="M45" s="9"/>
      <c r="N45" s="9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I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I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I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6:26" x14ac:dyDescent="0.25">
      <c r="I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6:26" x14ac:dyDescent="0.25">
      <c r="I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6:26" x14ac:dyDescent="0.25">
      <c r="I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6:26" x14ac:dyDescent="0.25">
      <c r="H52" s="3"/>
      <c r="I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6:26" x14ac:dyDescent="0.25">
      <c r="H53" s="3"/>
      <c r="I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6:26" x14ac:dyDescent="0.25">
      <c r="H54" s="3"/>
      <c r="I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6:26" x14ac:dyDescent="0.25">
      <c r="H55" s="3"/>
      <c r="I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6:26" x14ac:dyDescent="0.25">
      <c r="H56" s="3"/>
      <c r="I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Z56" s="1"/>
    </row>
    <row r="57" spans="6:26" x14ac:dyDescent="0.25">
      <c r="H57" s="3"/>
      <c r="I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6:26" x14ac:dyDescent="0.25">
      <c r="H58" s="3"/>
      <c r="I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6:26" x14ac:dyDescent="0.25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6:26" x14ac:dyDescent="0.25"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6:26" x14ac:dyDescent="0.25"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</sheetData>
  <mergeCells count="15">
    <mergeCell ref="D3:G3"/>
    <mergeCell ref="D4:G4"/>
    <mergeCell ref="D5:G5"/>
    <mergeCell ref="D21:G21"/>
    <mergeCell ref="D22:G22"/>
    <mergeCell ref="D20:G20"/>
    <mergeCell ref="S3:V3"/>
    <mergeCell ref="S4:V4"/>
    <mergeCell ref="S5:V5"/>
    <mergeCell ref="I3:L3"/>
    <mergeCell ref="I4:L4"/>
    <mergeCell ref="I5:L5"/>
    <mergeCell ref="N3:Q3"/>
    <mergeCell ref="N5:Q5"/>
    <mergeCell ref="N4:Q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L28" sqref="L28"/>
    </sheetView>
  </sheetViews>
  <sheetFormatPr defaultRowHeight="15" x14ac:dyDescent="0.25"/>
  <cols>
    <col min="1" max="1" width="1.7109375" style="5" customWidth="1"/>
    <col min="2" max="2" width="9.140625" style="5"/>
    <col min="3" max="3" width="1.7109375" style="5" customWidth="1"/>
    <col min="4" max="4" width="15" style="5" bestFit="1" customWidth="1"/>
    <col min="5" max="5" width="16" style="5" bestFit="1" customWidth="1"/>
    <col min="6" max="6" width="1.7109375" style="5" customWidth="1"/>
    <col min="7" max="7" width="15.42578125" style="5" bestFit="1" customWidth="1"/>
    <col min="8" max="8" width="16.42578125" style="5" bestFit="1" customWidth="1"/>
    <col min="9" max="9" width="1.7109375" style="5" customWidth="1"/>
    <col min="10" max="26" width="9.140625" style="5"/>
  </cols>
  <sheetData>
    <row r="1" spans="1:15" ht="9.9499999999999993" customHeight="1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5" x14ac:dyDescent="0.25">
      <c r="A2" s="12"/>
      <c r="B2" s="5" t="s">
        <v>4</v>
      </c>
      <c r="C2" s="12"/>
      <c r="D2" s="45" t="s">
        <v>24</v>
      </c>
      <c r="E2" s="45"/>
      <c r="F2" s="12"/>
      <c r="G2" s="45" t="s">
        <v>25</v>
      </c>
      <c r="H2" s="45"/>
      <c r="I2" s="12"/>
      <c r="L2" s="5" t="s">
        <v>34</v>
      </c>
    </row>
    <row r="3" spans="1:15" x14ac:dyDescent="0.25">
      <c r="A3" s="12"/>
      <c r="C3" s="12"/>
      <c r="D3" s="5" t="s">
        <v>36</v>
      </c>
      <c r="E3" s="5" t="s">
        <v>37</v>
      </c>
      <c r="F3" s="12"/>
      <c r="G3" s="5" t="s">
        <v>38</v>
      </c>
      <c r="H3" s="5" t="s">
        <v>39</v>
      </c>
      <c r="I3" s="12"/>
      <c r="K3" s="5" t="s">
        <v>31</v>
      </c>
      <c r="L3" s="5" t="s">
        <v>32</v>
      </c>
      <c r="M3" s="5" t="s">
        <v>33</v>
      </c>
      <c r="O3" s="5" t="s">
        <v>30</v>
      </c>
    </row>
    <row r="4" spans="1:15" ht="9.9499999999999993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5" x14ac:dyDescent="0.25">
      <c r="A5" s="12"/>
      <c r="B5" s="5">
        <v>-6</v>
      </c>
      <c r="C5" s="12"/>
      <c r="D5" s="5">
        <f>-5.9</f>
        <v>-5.9</v>
      </c>
      <c r="E5" s="5">
        <f>B5</f>
        <v>-6</v>
      </c>
      <c r="F5" s="12"/>
      <c r="G5" s="5">
        <v>-6.6760000000000002</v>
      </c>
      <c r="H5" s="5">
        <f>B5-0.7</f>
        <v>-6.7</v>
      </c>
      <c r="I5" s="12"/>
      <c r="K5" s="31">
        <v>-6</v>
      </c>
      <c r="L5" s="5">
        <v>0.13200000000000001</v>
      </c>
      <c r="M5" s="5">
        <f>(K5+$O$5)*(-0.02)</f>
        <v>0.11012000000000001</v>
      </c>
      <c r="O5" s="5">
        <v>0.49399999999999999</v>
      </c>
    </row>
    <row r="6" spans="1:15" x14ac:dyDescent="0.25">
      <c r="A6" s="12"/>
      <c r="B6" s="5">
        <v>-5</v>
      </c>
      <c r="C6" s="12"/>
      <c r="D6" s="5">
        <v>-5.08</v>
      </c>
      <c r="E6" s="31">
        <f t="shared" ref="E6:E19" si="0">B6</f>
        <v>-5</v>
      </c>
      <c r="F6" s="12"/>
      <c r="G6" s="5">
        <v>-5.7670000000000003</v>
      </c>
      <c r="H6" s="31">
        <f t="shared" ref="H6:H19" si="1">B6-0.7</f>
        <v>-5.7</v>
      </c>
      <c r="I6" s="12"/>
      <c r="K6" s="31">
        <v>-5</v>
      </c>
      <c r="L6" s="5">
        <v>0.113</v>
      </c>
      <c r="M6" s="31">
        <f t="shared" ref="M6:M17" si="2">(K6+$O$5)*(-0.02)</f>
        <v>9.0120000000000006E-2</v>
      </c>
    </row>
    <row r="7" spans="1:15" x14ac:dyDescent="0.25">
      <c r="A7" s="12"/>
      <c r="B7" s="5">
        <v>-4</v>
      </c>
      <c r="C7" s="12"/>
      <c r="D7" s="5">
        <v>-4.0069999999999997</v>
      </c>
      <c r="E7" s="31">
        <f t="shared" si="0"/>
        <v>-4</v>
      </c>
      <c r="F7" s="12"/>
      <c r="G7" s="5">
        <v>-4.7530000000000001</v>
      </c>
      <c r="H7" s="31">
        <f t="shared" si="1"/>
        <v>-4.7</v>
      </c>
      <c r="I7" s="12"/>
      <c r="K7" s="31">
        <v>-4</v>
      </c>
      <c r="L7" s="5">
        <v>9.2999999999999999E-2</v>
      </c>
      <c r="M7" s="31">
        <f t="shared" si="2"/>
        <v>7.0120000000000002E-2</v>
      </c>
    </row>
    <row r="8" spans="1:15" x14ac:dyDescent="0.25">
      <c r="A8" s="12"/>
      <c r="B8" s="5">
        <v>-3</v>
      </c>
      <c r="C8" s="12"/>
      <c r="D8" s="5">
        <v>-3.0070000000000001</v>
      </c>
      <c r="E8" s="31">
        <f t="shared" si="0"/>
        <v>-3</v>
      </c>
      <c r="F8" s="12"/>
      <c r="G8" s="5">
        <v>-3.7349999999999999</v>
      </c>
      <c r="H8" s="31">
        <f t="shared" si="1"/>
        <v>-3.7</v>
      </c>
      <c r="I8" s="12"/>
      <c r="K8" s="31">
        <v>-3</v>
      </c>
      <c r="L8" s="5">
        <v>7.3999999999999996E-2</v>
      </c>
      <c r="M8" s="31">
        <f t="shared" si="2"/>
        <v>5.0120000000000005E-2</v>
      </c>
    </row>
    <row r="9" spans="1:15" x14ac:dyDescent="0.25">
      <c r="A9" s="12"/>
      <c r="B9" s="5">
        <v>-2</v>
      </c>
      <c r="C9" s="12"/>
      <c r="D9" s="5">
        <v>-2.0059999999999998</v>
      </c>
      <c r="E9" s="31">
        <f t="shared" si="0"/>
        <v>-2</v>
      </c>
      <c r="F9" s="12"/>
      <c r="G9" s="5">
        <v>-2.71</v>
      </c>
      <c r="H9" s="31">
        <f t="shared" si="1"/>
        <v>-2.7</v>
      </c>
      <c r="I9" s="12"/>
      <c r="K9" s="31">
        <v>-2</v>
      </c>
      <c r="L9" s="5">
        <v>5.5E-2</v>
      </c>
      <c r="M9" s="31">
        <f t="shared" si="2"/>
        <v>3.0120000000000001E-2</v>
      </c>
    </row>
    <row r="10" spans="1:15" x14ac:dyDescent="0.25">
      <c r="A10" s="12"/>
      <c r="B10" s="5">
        <v>-1</v>
      </c>
      <c r="C10" s="12"/>
      <c r="D10" s="5">
        <v>-1.0049999999999999</v>
      </c>
      <c r="E10" s="31">
        <f t="shared" si="0"/>
        <v>-1</v>
      </c>
      <c r="F10" s="12"/>
      <c r="G10" s="5">
        <v>-1.671</v>
      </c>
      <c r="H10" s="31">
        <f t="shared" si="1"/>
        <v>-1.7</v>
      </c>
      <c r="I10" s="12"/>
      <c r="K10" s="31">
        <v>-1</v>
      </c>
      <c r="L10" s="5">
        <v>3.5000000000000003E-2</v>
      </c>
      <c r="M10" s="31">
        <f t="shared" si="2"/>
        <v>1.0120000000000001E-2</v>
      </c>
    </row>
    <row r="11" spans="1:15" x14ac:dyDescent="0.25">
      <c r="A11" s="12"/>
      <c r="B11" s="5">
        <v>-0.9</v>
      </c>
      <c r="C11" s="12"/>
      <c r="D11" s="5">
        <v>-0.90500000000000003</v>
      </c>
      <c r="E11" s="31">
        <f t="shared" si="0"/>
        <v>-0.9</v>
      </c>
      <c r="F11" s="12"/>
      <c r="G11" s="5">
        <v>-1.5660000000000001</v>
      </c>
      <c r="H11" s="31">
        <f t="shared" si="1"/>
        <v>-1.6</v>
      </c>
      <c r="I11" s="12"/>
      <c r="K11" s="31">
        <v>0</v>
      </c>
      <c r="L11" s="5">
        <v>-5.0000000000000001E-3</v>
      </c>
      <c r="M11" s="31">
        <f t="shared" si="2"/>
        <v>-9.8799999999999999E-3</v>
      </c>
    </row>
    <row r="12" spans="1:15" x14ac:dyDescent="0.25">
      <c r="A12" s="12"/>
      <c r="B12" s="5">
        <v>-0.8</v>
      </c>
      <c r="C12" s="12"/>
      <c r="D12" s="5">
        <v>-0.80400000000000005</v>
      </c>
      <c r="E12" s="31">
        <f t="shared" si="0"/>
        <v>-0.8</v>
      </c>
      <c r="F12" s="12"/>
      <c r="G12" s="5">
        <v>-1.46</v>
      </c>
      <c r="H12" s="31">
        <f t="shared" si="1"/>
        <v>-1.5</v>
      </c>
      <c r="I12" s="12"/>
      <c r="K12" s="31">
        <v>1</v>
      </c>
      <c r="L12" s="5">
        <v>-2.4E-2</v>
      </c>
      <c r="M12" s="31">
        <f t="shared" si="2"/>
        <v>-2.988E-2</v>
      </c>
    </row>
    <row r="13" spans="1:15" x14ac:dyDescent="0.25">
      <c r="A13" s="12"/>
      <c r="B13" s="5">
        <v>-0.7</v>
      </c>
      <c r="C13" s="12"/>
      <c r="D13" s="5">
        <v>-0.70399999999999996</v>
      </c>
      <c r="E13" s="31">
        <f t="shared" si="0"/>
        <v>-0.7</v>
      </c>
      <c r="F13" s="12"/>
      <c r="G13" s="5">
        <v>-1.353</v>
      </c>
      <c r="H13" s="31">
        <f t="shared" si="1"/>
        <v>-1.4</v>
      </c>
      <c r="I13" s="12"/>
      <c r="K13" s="31">
        <v>2</v>
      </c>
      <c r="L13" s="5">
        <v>-4.3999999999999997E-2</v>
      </c>
      <c r="M13" s="31">
        <f t="shared" si="2"/>
        <v>-4.9879999999999994E-2</v>
      </c>
    </row>
    <row r="14" spans="1:15" x14ac:dyDescent="0.25">
      <c r="A14" s="12"/>
      <c r="B14" s="5">
        <v>-0.6</v>
      </c>
      <c r="C14" s="12"/>
      <c r="D14" s="5">
        <v>-0.60399999999999998</v>
      </c>
      <c r="E14" s="31">
        <f t="shared" si="0"/>
        <v>-0.6</v>
      </c>
      <c r="F14" s="12"/>
      <c r="G14" s="5">
        <v>-1.2450000000000001</v>
      </c>
      <c r="H14" s="31">
        <f t="shared" si="1"/>
        <v>-1.2999999999999998</v>
      </c>
      <c r="I14" s="12"/>
      <c r="K14" s="31">
        <v>3</v>
      </c>
      <c r="L14" s="5">
        <v>-6.4000000000000001E-2</v>
      </c>
      <c r="M14" s="31">
        <f t="shared" si="2"/>
        <v>-6.9879999999999998E-2</v>
      </c>
    </row>
    <row r="15" spans="1:15" x14ac:dyDescent="0.25">
      <c r="A15" s="12"/>
      <c r="B15" s="5">
        <v>-0.5</v>
      </c>
      <c r="C15" s="12"/>
      <c r="D15" s="5">
        <v>-0.504</v>
      </c>
      <c r="E15" s="31">
        <f t="shared" si="0"/>
        <v>-0.5</v>
      </c>
      <c r="F15" s="12"/>
      <c r="G15" s="5">
        <v>-1.135</v>
      </c>
      <c r="H15" s="31">
        <f t="shared" si="1"/>
        <v>-1.2</v>
      </c>
      <c r="I15" s="12"/>
      <c r="K15" s="31">
        <v>4</v>
      </c>
      <c r="L15" s="5">
        <v>-8.3000000000000004E-2</v>
      </c>
      <c r="M15" s="31">
        <f t="shared" si="2"/>
        <v>-8.9880000000000002E-2</v>
      </c>
    </row>
    <row r="16" spans="1:15" x14ac:dyDescent="0.25">
      <c r="A16" s="12"/>
      <c r="B16" s="5">
        <v>-0.4</v>
      </c>
      <c r="C16" s="12"/>
      <c r="D16" s="5">
        <v>-0.40400000000000003</v>
      </c>
      <c r="E16" s="31">
        <f t="shared" si="0"/>
        <v>-0.4</v>
      </c>
      <c r="F16" s="12"/>
      <c r="G16" s="5">
        <v>-1.0229999999999999</v>
      </c>
      <c r="H16" s="31">
        <f t="shared" si="1"/>
        <v>-1.1000000000000001</v>
      </c>
      <c r="I16" s="12"/>
      <c r="K16" s="31">
        <v>5</v>
      </c>
      <c r="L16" s="5">
        <v>-0.10299999999999999</v>
      </c>
      <c r="M16" s="31">
        <f t="shared" si="2"/>
        <v>-0.10987999999999999</v>
      </c>
    </row>
    <row r="17" spans="1:13" x14ac:dyDescent="0.25">
      <c r="A17" s="12"/>
      <c r="B17" s="5">
        <v>-0.3</v>
      </c>
      <c r="C17" s="12"/>
      <c r="D17" s="5">
        <v>-0.30399999999999999</v>
      </c>
      <c r="E17" s="31">
        <f t="shared" si="0"/>
        <v>-0.3</v>
      </c>
      <c r="F17" s="12"/>
      <c r="G17" s="5">
        <v>-0.90900000000000003</v>
      </c>
      <c r="H17" s="31">
        <f t="shared" si="1"/>
        <v>-1</v>
      </c>
      <c r="I17" s="12"/>
      <c r="K17" s="31">
        <v>6</v>
      </c>
      <c r="L17" s="5">
        <v>-0.122</v>
      </c>
      <c r="M17" s="31">
        <f t="shared" si="2"/>
        <v>-0.12988</v>
      </c>
    </row>
    <row r="18" spans="1:13" x14ac:dyDescent="0.25">
      <c r="A18" s="12"/>
      <c r="B18" s="5">
        <v>-0.2</v>
      </c>
      <c r="C18" s="12"/>
      <c r="D18" s="5">
        <v>-0.20399999999999999</v>
      </c>
      <c r="E18" s="31">
        <f t="shared" si="0"/>
        <v>-0.2</v>
      </c>
      <c r="F18" s="12"/>
      <c r="G18" s="5">
        <v>-0.78900000000000003</v>
      </c>
      <c r="H18" s="31">
        <f t="shared" si="1"/>
        <v>-0.89999999999999991</v>
      </c>
      <c r="I18" s="12"/>
    </row>
    <row r="19" spans="1:13" x14ac:dyDescent="0.25">
      <c r="A19" s="12"/>
      <c r="B19" s="5">
        <v>-0.1</v>
      </c>
      <c r="C19" s="12"/>
      <c r="D19" s="5">
        <v>-0.10299999999999999</v>
      </c>
      <c r="E19" s="31">
        <f t="shared" si="0"/>
        <v>-0.1</v>
      </c>
      <c r="F19" s="12"/>
      <c r="G19" s="5">
        <v>-0.65400000000000003</v>
      </c>
      <c r="H19" s="31">
        <f t="shared" si="1"/>
        <v>-0.79999999999999993</v>
      </c>
      <c r="I19" s="12"/>
    </row>
    <row r="20" spans="1:13" x14ac:dyDescent="0.25">
      <c r="A20" s="12"/>
      <c r="B20" s="5">
        <v>0</v>
      </c>
      <c r="C20" s="12"/>
      <c r="D20" s="5">
        <v>7.4200000000000004E-3</v>
      </c>
      <c r="E20" s="31">
        <v>0</v>
      </c>
      <c r="F20" s="12"/>
      <c r="G20" s="5">
        <v>8.64</v>
      </c>
      <c r="H20" s="5">
        <v>-0.7</v>
      </c>
      <c r="I20" s="12"/>
    </row>
    <row r="21" spans="1:13" x14ac:dyDescent="0.25">
      <c r="A21" s="12"/>
      <c r="B21" s="5">
        <v>0.1</v>
      </c>
      <c r="C21" s="12"/>
      <c r="D21" s="31">
        <v>7.4200000000000004E-3</v>
      </c>
      <c r="E21" s="31">
        <v>0</v>
      </c>
      <c r="F21" s="12"/>
      <c r="G21" s="31">
        <v>8.64</v>
      </c>
      <c r="H21" s="31">
        <v>12</v>
      </c>
      <c r="I21" s="12"/>
    </row>
    <row r="22" spans="1:13" x14ac:dyDescent="0.25">
      <c r="A22" s="12"/>
      <c r="B22" s="5">
        <v>0.2</v>
      </c>
      <c r="C22" s="12"/>
      <c r="D22" s="31">
        <v>7.4200000000000004E-3</v>
      </c>
      <c r="E22" s="31">
        <v>0</v>
      </c>
      <c r="F22" s="12"/>
      <c r="G22" s="31">
        <v>8.64</v>
      </c>
      <c r="H22" s="31">
        <v>12</v>
      </c>
      <c r="I22" s="12"/>
    </row>
    <row r="23" spans="1:13" x14ac:dyDescent="0.25">
      <c r="A23" s="12"/>
      <c r="B23" s="5">
        <v>0.3</v>
      </c>
      <c r="C23" s="12"/>
      <c r="D23" s="31">
        <v>7.4200000000000004E-3</v>
      </c>
      <c r="E23" s="31">
        <v>0</v>
      </c>
      <c r="F23" s="12"/>
      <c r="G23" s="31">
        <v>8.64</v>
      </c>
      <c r="H23" s="34">
        <v>12</v>
      </c>
      <c r="I23" s="12"/>
    </row>
    <row r="24" spans="1:13" x14ac:dyDescent="0.25">
      <c r="A24" s="12"/>
      <c r="B24" s="5">
        <v>0.4</v>
      </c>
      <c r="C24" s="12"/>
      <c r="D24" s="31">
        <v>7.4200000000000004E-3</v>
      </c>
      <c r="E24" s="31">
        <v>0</v>
      </c>
      <c r="F24" s="12"/>
      <c r="G24" s="31">
        <v>8.64</v>
      </c>
      <c r="H24" s="34">
        <v>12</v>
      </c>
      <c r="I24" s="12"/>
    </row>
    <row r="25" spans="1:13" x14ac:dyDescent="0.25">
      <c r="A25" s="12"/>
      <c r="B25" s="5">
        <v>0.5</v>
      </c>
      <c r="C25" s="12"/>
      <c r="D25" s="31">
        <v>7.4200000000000004E-3</v>
      </c>
      <c r="E25" s="31">
        <v>0</v>
      </c>
      <c r="F25" s="12"/>
      <c r="G25" s="31">
        <v>8.64</v>
      </c>
      <c r="H25" s="34">
        <v>12</v>
      </c>
      <c r="I25" s="12"/>
    </row>
    <row r="26" spans="1:13" x14ac:dyDescent="0.25">
      <c r="A26" s="12"/>
      <c r="B26" s="5">
        <v>0.6</v>
      </c>
      <c r="C26" s="12"/>
      <c r="D26" s="31">
        <v>7.4200000000000004E-3</v>
      </c>
      <c r="E26" s="31">
        <v>0</v>
      </c>
      <c r="F26" s="12"/>
      <c r="G26" s="31">
        <v>8.64</v>
      </c>
      <c r="H26" s="34">
        <v>12</v>
      </c>
      <c r="I26" s="12"/>
    </row>
    <row r="27" spans="1:13" x14ac:dyDescent="0.25">
      <c r="A27" s="12"/>
      <c r="B27" s="5">
        <v>0.7</v>
      </c>
      <c r="C27" s="12"/>
      <c r="D27" s="31">
        <v>7.4200000000000004E-3</v>
      </c>
      <c r="E27" s="31">
        <v>0</v>
      </c>
      <c r="F27" s="12"/>
      <c r="G27" s="31">
        <v>8.64</v>
      </c>
      <c r="H27" s="34">
        <v>12</v>
      </c>
      <c r="I27" s="12"/>
    </row>
    <row r="28" spans="1:13" x14ac:dyDescent="0.25">
      <c r="A28" s="12"/>
      <c r="B28" s="5">
        <v>0.8</v>
      </c>
      <c r="C28" s="12"/>
      <c r="D28" s="31">
        <v>7.4200000000000004E-3</v>
      </c>
      <c r="E28" s="31">
        <v>0</v>
      </c>
      <c r="F28" s="12"/>
      <c r="G28" s="31">
        <v>8.64</v>
      </c>
      <c r="H28" s="34">
        <v>12</v>
      </c>
      <c r="I28" s="12"/>
    </row>
    <row r="29" spans="1:13" x14ac:dyDescent="0.25">
      <c r="A29" s="12"/>
      <c r="B29" s="5">
        <v>0.9</v>
      </c>
      <c r="C29" s="12"/>
      <c r="D29" s="31">
        <v>7.4200000000000004E-3</v>
      </c>
      <c r="E29" s="31">
        <v>0</v>
      </c>
      <c r="F29" s="12"/>
      <c r="G29" s="31">
        <v>8.64</v>
      </c>
      <c r="H29" s="34">
        <v>12</v>
      </c>
      <c r="I29" s="12"/>
    </row>
    <row r="30" spans="1:13" x14ac:dyDescent="0.25">
      <c r="A30" s="12"/>
      <c r="B30" s="5">
        <v>1</v>
      </c>
      <c r="C30" s="12"/>
      <c r="D30" s="31">
        <v>7.4200000000000004E-3</v>
      </c>
      <c r="E30" s="31">
        <v>0</v>
      </c>
      <c r="F30" s="12"/>
      <c r="G30" s="31">
        <v>8.64</v>
      </c>
      <c r="H30" s="34">
        <v>12</v>
      </c>
      <c r="I30" s="12"/>
    </row>
    <row r="31" spans="1:13" x14ac:dyDescent="0.25">
      <c r="A31" s="12"/>
      <c r="B31" s="5">
        <v>2</v>
      </c>
      <c r="C31" s="12"/>
      <c r="D31" s="31">
        <v>7.4200000000000004E-3</v>
      </c>
      <c r="E31" s="31">
        <v>0</v>
      </c>
      <c r="F31" s="12"/>
      <c r="G31" s="31">
        <v>8.64</v>
      </c>
      <c r="H31" s="34">
        <v>12</v>
      </c>
      <c r="I31" s="12"/>
    </row>
    <row r="32" spans="1:13" x14ac:dyDescent="0.25">
      <c r="A32" s="12"/>
      <c r="B32" s="5">
        <v>3</v>
      </c>
      <c r="C32" s="12"/>
      <c r="D32" s="31">
        <v>7.4200000000000004E-3</v>
      </c>
      <c r="E32" s="31">
        <v>0</v>
      </c>
      <c r="F32" s="12"/>
      <c r="G32" s="31">
        <v>8.64</v>
      </c>
      <c r="H32" s="34">
        <v>12</v>
      </c>
      <c r="I32" s="12"/>
    </row>
    <row r="33" spans="1:9" x14ac:dyDescent="0.25">
      <c r="A33" s="12"/>
      <c r="B33" s="5">
        <v>4</v>
      </c>
      <c r="C33" s="12"/>
      <c r="D33" s="31">
        <v>7.4200000000000004E-3</v>
      </c>
      <c r="E33" s="31">
        <v>0</v>
      </c>
      <c r="F33" s="12"/>
      <c r="G33" s="31">
        <v>8.64</v>
      </c>
      <c r="H33" s="34">
        <v>12</v>
      </c>
      <c r="I33" s="12"/>
    </row>
    <row r="34" spans="1:9" x14ac:dyDescent="0.25">
      <c r="A34" s="12"/>
      <c r="B34" s="5">
        <v>5</v>
      </c>
      <c r="C34" s="12"/>
      <c r="D34" s="31">
        <v>7.4200000000000004E-3</v>
      </c>
      <c r="E34" s="31">
        <v>0</v>
      </c>
      <c r="F34" s="12"/>
      <c r="G34" s="31">
        <v>8.64</v>
      </c>
      <c r="H34" s="34">
        <v>12</v>
      </c>
      <c r="I34" s="12"/>
    </row>
    <row r="35" spans="1:9" x14ac:dyDescent="0.25">
      <c r="A35" s="12"/>
      <c r="B35" s="5">
        <v>6</v>
      </c>
      <c r="C35" s="12"/>
      <c r="D35" s="31">
        <v>7.4200000000000004E-3</v>
      </c>
      <c r="E35" s="31">
        <v>0</v>
      </c>
      <c r="F35" s="12"/>
      <c r="G35" s="31">
        <v>8.64</v>
      </c>
      <c r="H35" s="34">
        <v>12</v>
      </c>
      <c r="I35" s="12"/>
    </row>
    <row r="36" spans="1:9" ht="9.9499999999999993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2" t="s">
        <v>4</v>
      </c>
      <c r="C2" s="6" t="s">
        <v>26</v>
      </c>
      <c r="D2" s="6" t="s">
        <v>5</v>
      </c>
      <c r="E2" s="6" t="s">
        <v>6</v>
      </c>
    </row>
    <row r="3" spans="1:6" x14ac:dyDescent="0.25">
      <c r="B3" s="2">
        <v>1</v>
      </c>
      <c r="C3" s="29"/>
      <c r="D3" s="2"/>
      <c r="E3" s="6"/>
    </row>
    <row r="4" spans="1:6" x14ac:dyDescent="0.25">
      <c r="B4" s="2">
        <v>5</v>
      </c>
      <c r="C4" s="29"/>
      <c r="D4" s="2"/>
      <c r="E4" s="6"/>
    </row>
    <row r="5" spans="1:6" x14ac:dyDescent="0.25">
      <c r="B5" s="29">
        <v>10</v>
      </c>
      <c r="C5" s="29"/>
      <c r="D5" s="29"/>
      <c r="E5" s="6"/>
    </row>
    <row r="6" spans="1:6" x14ac:dyDescent="0.25">
      <c r="B6" s="3"/>
      <c r="C6" s="3"/>
      <c r="D6" s="3"/>
      <c r="E6" s="3"/>
      <c r="F6" s="3"/>
    </row>
    <row r="7" spans="1:6" x14ac:dyDescent="0.25">
      <c r="B7" s="3"/>
      <c r="C7" s="3"/>
      <c r="D7" s="3"/>
      <c r="E7" s="3"/>
      <c r="F7" s="3"/>
    </row>
    <row r="8" spans="1:6" x14ac:dyDescent="0.25">
      <c r="A8" s="11"/>
      <c r="B8" s="3"/>
      <c r="C8" s="3"/>
      <c r="D8" s="3"/>
      <c r="E8" s="3"/>
      <c r="F8" s="3"/>
    </row>
    <row r="9" spans="1:6" x14ac:dyDescent="0.25">
      <c r="A9" s="32"/>
      <c r="B9" s="32"/>
      <c r="C9" s="32"/>
      <c r="D9" s="11"/>
      <c r="E9" s="11"/>
    </row>
    <row r="10" spans="1:6" x14ac:dyDescent="0.25">
      <c r="A10" s="32"/>
      <c r="B10" s="32"/>
      <c r="C10" s="32"/>
      <c r="D10" s="11"/>
      <c r="E10" s="11"/>
    </row>
    <row r="11" spans="1:6" x14ac:dyDescent="0.25">
      <c r="A11" s="32"/>
      <c r="B11" s="32"/>
      <c r="C11" s="32"/>
      <c r="D11" s="11"/>
      <c r="E11" s="11"/>
    </row>
    <row r="12" spans="1:6" x14ac:dyDescent="0.25">
      <c r="A12" s="32"/>
      <c r="B12" s="32"/>
      <c r="C12" s="32"/>
      <c r="D12" s="11"/>
      <c r="E12" s="11"/>
    </row>
    <row r="13" spans="1:6" x14ac:dyDescent="0.25">
      <c r="A13" s="32"/>
      <c r="B13" s="32"/>
      <c r="C13" s="32"/>
      <c r="D13" s="11"/>
      <c r="E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4"/>
  <sheetViews>
    <sheetView workbookViewId="0">
      <selection activeCell="E17" sqref="E17"/>
    </sheetView>
  </sheetViews>
  <sheetFormatPr defaultRowHeight="15" x14ac:dyDescent="0.25"/>
  <cols>
    <col min="1" max="1" width="9.140625" style="5"/>
    <col min="2" max="2" width="10.85546875" style="5" bestFit="1" customWidth="1"/>
    <col min="3" max="3" width="9.140625" style="5"/>
    <col min="4" max="4" width="12.140625" style="5" bestFit="1" customWidth="1"/>
    <col min="5" max="26" width="9.140625" style="5"/>
  </cols>
  <sheetData>
    <row r="2" spans="2:4" x14ac:dyDescent="0.25">
      <c r="B2" s="5" t="s">
        <v>27</v>
      </c>
      <c r="C2" s="5" t="s">
        <v>29</v>
      </c>
      <c r="D2" s="5" t="s">
        <v>28</v>
      </c>
    </row>
    <row r="3" spans="2:4" x14ac:dyDescent="0.25">
      <c r="C3" s="5">
        <v>250</v>
      </c>
    </row>
    <row r="4" spans="2:4" x14ac:dyDescent="0.25">
      <c r="C4" s="5">
        <f>C3*2</f>
        <v>500</v>
      </c>
    </row>
    <row r="5" spans="2:4" x14ac:dyDescent="0.25">
      <c r="C5" s="5">
        <f t="shared" ref="C5:C14" si="0">C4*2</f>
        <v>1000</v>
      </c>
    </row>
    <row r="6" spans="2:4" x14ac:dyDescent="0.25">
      <c r="C6" s="5">
        <f t="shared" si="0"/>
        <v>2000</v>
      </c>
    </row>
    <row r="7" spans="2:4" x14ac:dyDescent="0.25">
      <c r="C7" s="5">
        <f t="shared" si="0"/>
        <v>4000</v>
      </c>
    </row>
    <row r="8" spans="2:4" x14ac:dyDescent="0.25">
      <c r="C8" s="5">
        <f t="shared" si="0"/>
        <v>8000</v>
      </c>
    </row>
    <row r="9" spans="2:4" x14ac:dyDescent="0.25">
      <c r="C9" s="5">
        <f t="shared" si="0"/>
        <v>16000</v>
      </c>
    </row>
    <row r="10" spans="2:4" x14ac:dyDescent="0.25">
      <c r="C10" s="5">
        <f t="shared" si="0"/>
        <v>32000</v>
      </c>
    </row>
    <row r="11" spans="2:4" x14ac:dyDescent="0.25">
      <c r="C11" s="5">
        <f t="shared" si="0"/>
        <v>64000</v>
      </c>
    </row>
    <row r="12" spans="2:4" x14ac:dyDescent="0.25">
      <c r="C12" s="5">
        <f t="shared" si="0"/>
        <v>128000</v>
      </c>
    </row>
    <row r="13" spans="2:4" x14ac:dyDescent="0.25">
      <c r="C13" s="5">
        <f t="shared" si="0"/>
        <v>256000</v>
      </c>
    </row>
    <row r="14" spans="2:4" x14ac:dyDescent="0.25">
      <c r="C14" s="5">
        <f t="shared" si="0"/>
        <v>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15" customWidth="1"/>
    <col min="2" max="2" width="12.140625" style="15" bestFit="1" customWidth="1"/>
    <col min="3" max="3" width="1.7109375" style="15" customWidth="1"/>
    <col min="4" max="6" width="9.140625" style="15"/>
    <col min="7" max="7" width="1.7109375" style="15" customWidth="1"/>
    <col min="8" max="10" width="9.140625" style="15"/>
    <col min="11" max="11" width="1.7109375" style="15" customWidth="1"/>
    <col min="12" max="14" width="9.140625" style="15"/>
    <col min="15" max="15" width="1.7109375" style="16" customWidth="1"/>
    <col min="16" max="16" width="9.140625" style="16"/>
  </cols>
  <sheetData>
    <row r="1" spans="1:15" ht="9.9499999999999993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9.949999999999999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9.9499999999999993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5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15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1:1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1:15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1:15" ht="9.9499999999999993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5" spans="1:15" x14ac:dyDescent="0.25">
      <c r="L15" s="17"/>
    </row>
    <row r="22" spans="5:10" x14ac:dyDescent="0.25">
      <c r="J22" s="17"/>
    </row>
    <row r="23" spans="5:10" x14ac:dyDescent="0.25">
      <c r="E23" s="1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20"/>
      <c r="C2" s="46" t="s">
        <v>17</v>
      </c>
      <c r="D2" s="46"/>
      <c r="E2" s="46"/>
    </row>
    <row r="3" spans="2:5" x14ac:dyDescent="0.25">
      <c r="B3" s="22"/>
      <c r="C3" s="46" t="s">
        <v>18</v>
      </c>
      <c r="D3" s="46"/>
      <c r="E3" s="46"/>
    </row>
    <row r="4" spans="2:5" x14ac:dyDescent="0.25">
      <c r="B4" s="23"/>
      <c r="C4" s="46" t="s">
        <v>19</v>
      </c>
      <c r="D4" s="46"/>
      <c r="E4" s="46"/>
    </row>
    <row r="5" spans="2:5" x14ac:dyDescent="0.25">
      <c r="B5" s="24"/>
      <c r="C5" s="46" t="s">
        <v>20</v>
      </c>
      <c r="D5" s="46"/>
      <c r="E5" s="46"/>
    </row>
    <row r="6" spans="2:5" x14ac:dyDescent="0.25">
      <c r="B6" s="25"/>
      <c r="C6" s="46" t="s">
        <v>21</v>
      </c>
      <c r="D6" s="46"/>
      <c r="E6" s="46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2022-08-09T22:31:33Z</dcterms:modified>
</cp:coreProperties>
</file>