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Data\_PROGETTI\PRJ_SMART_SERVO\DATA\Old Servo Characteristic Data\"/>
    </mc:Choice>
  </mc:AlternateContent>
  <xr:revisionPtr revIDLastSave="0" documentId="13_ncr:1_{134EB062-5197-4B66-BE7A-3DCF02EB7528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Dati Servo A" sheetId="1" r:id="rId1"/>
    <sheet name="Dati Servo B" sheetId="3" r:id="rId2"/>
    <sheet name="Grafici Servo A" sheetId="2" r:id="rId3"/>
    <sheet name="Grafici Servo B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3" l="1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Q396" i="3" s="1"/>
  <c r="O397" i="3"/>
  <c r="O398" i="3"/>
  <c r="O399" i="3"/>
  <c r="O400" i="3"/>
  <c r="O401" i="3"/>
  <c r="O402" i="3"/>
  <c r="O403" i="3"/>
  <c r="O404" i="3"/>
  <c r="O405" i="3"/>
  <c r="O406" i="3"/>
  <c r="O407" i="3"/>
  <c r="O408" i="3"/>
  <c r="Q408" i="3" s="1"/>
  <c r="O409" i="3"/>
  <c r="O410" i="3"/>
  <c r="O411" i="3"/>
  <c r="O412" i="3"/>
  <c r="Q412" i="3" s="1"/>
  <c r="O413" i="3"/>
  <c r="O414" i="3"/>
  <c r="O4" i="3"/>
  <c r="N119" i="3"/>
  <c r="N118" i="3"/>
  <c r="N117" i="3"/>
  <c r="N115" i="3"/>
  <c r="N116" i="3"/>
  <c r="N113" i="3"/>
  <c r="N114" i="3"/>
  <c r="N112" i="3"/>
  <c r="N111" i="3"/>
  <c r="N109" i="3"/>
  <c r="N110" i="3"/>
  <c r="N108" i="3"/>
  <c r="N107" i="3"/>
  <c r="N106" i="3"/>
  <c r="N105" i="3"/>
  <c r="N103" i="3"/>
  <c r="N104" i="3"/>
  <c r="N102" i="3"/>
  <c r="N101" i="3"/>
  <c r="N99" i="3"/>
  <c r="N100" i="3"/>
  <c r="N98" i="3"/>
  <c r="N97" i="3"/>
  <c r="N96" i="3"/>
  <c r="N95" i="3"/>
  <c r="N94" i="3"/>
  <c r="N93" i="3"/>
  <c r="N92" i="3"/>
  <c r="N90" i="3"/>
  <c r="N91" i="3"/>
  <c r="N89" i="3"/>
  <c r="N88" i="3"/>
  <c r="N87" i="3"/>
  <c r="N86" i="3"/>
  <c r="N85" i="3"/>
  <c r="N83" i="3"/>
  <c r="N84" i="3"/>
  <c r="N82" i="3"/>
  <c r="N81" i="3"/>
  <c r="N80" i="3"/>
  <c r="N79" i="3"/>
  <c r="N78" i="3"/>
  <c r="N77" i="3"/>
  <c r="N76" i="3"/>
  <c r="N74" i="3"/>
  <c r="N75" i="3"/>
  <c r="N73" i="3"/>
  <c r="N72" i="3"/>
  <c r="N71" i="3"/>
  <c r="N70" i="3"/>
  <c r="N69" i="3"/>
  <c r="N68" i="3"/>
  <c r="N67" i="3"/>
  <c r="N66" i="3"/>
  <c r="N64" i="3"/>
  <c r="N65" i="3"/>
  <c r="N63" i="3"/>
  <c r="N62" i="3"/>
  <c r="N61" i="3"/>
  <c r="N60" i="3"/>
  <c r="N59" i="3"/>
  <c r="N57" i="3"/>
  <c r="N58" i="3"/>
  <c r="N56" i="3"/>
  <c r="N55" i="3"/>
  <c r="N53" i="3"/>
  <c r="N54" i="3"/>
  <c r="N52" i="3"/>
  <c r="N51" i="3"/>
  <c r="N50" i="3"/>
  <c r="N49" i="3"/>
  <c r="N48" i="3"/>
  <c r="N47" i="3"/>
  <c r="N45" i="3"/>
  <c r="N46" i="3"/>
  <c r="N43" i="3"/>
  <c r="N44" i="3"/>
  <c r="N41" i="3"/>
  <c r="N42" i="3"/>
  <c r="N40" i="3"/>
  <c r="N39" i="3"/>
  <c r="N38" i="3"/>
  <c r="N37" i="3"/>
  <c r="N36" i="3"/>
  <c r="N35" i="3"/>
  <c r="N34" i="3"/>
  <c r="N33" i="3"/>
  <c r="N32" i="3"/>
  <c r="N30" i="3"/>
  <c r="N31" i="3"/>
  <c r="N29" i="3"/>
  <c r="N28" i="3"/>
  <c r="N27" i="3"/>
  <c r="N26" i="3"/>
  <c r="N25" i="3"/>
  <c r="N24" i="3"/>
  <c r="N22" i="3"/>
  <c r="N23" i="3"/>
  <c r="N21" i="3"/>
  <c r="N20" i="3"/>
  <c r="N19" i="3"/>
  <c r="N18" i="3"/>
  <c r="N17" i="3"/>
  <c r="N16" i="3"/>
  <c r="N15" i="3"/>
  <c r="N13" i="3"/>
  <c r="N14" i="3"/>
  <c r="N12" i="3"/>
  <c r="N11" i="3"/>
  <c r="N9" i="3"/>
  <c r="N10" i="3"/>
  <c r="N8" i="3"/>
  <c r="N7" i="3"/>
  <c r="N6" i="3"/>
  <c r="N5" i="3"/>
  <c r="N4" i="3"/>
  <c r="N120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351" i="3"/>
  <c r="N350" i="3"/>
  <c r="N349" i="3"/>
  <c r="N348" i="3"/>
  <c r="N347" i="3"/>
  <c r="N346" i="3"/>
  <c r="N345" i="3"/>
  <c r="N344" i="3"/>
  <c r="N343" i="3"/>
  <c r="N342" i="3"/>
  <c r="N341" i="3"/>
  <c r="N340" i="3"/>
  <c r="N339" i="3"/>
  <c r="N338" i="3"/>
  <c r="N337" i="3"/>
  <c r="N336" i="3"/>
  <c r="N335" i="3"/>
  <c r="N333" i="3"/>
  <c r="N334" i="3"/>
  <c r="N332" i="3"/>
  <c r="N331" i="3"/>
  <c r="N330" i="3"/>
  <c r="N329" i="3"/>
  <c r="N327" i="3"/>
  <c r="N328" i="3"/>
  <c r="N326" i="3"/>
  <c r="N325" i="3"/>
  <c r="N323" i="3"/>
  <c r="N324" i="3"/>
  <c r="N322" i="3"/>
  <c r="N321" i="3"/>
  <c r="N319" i="3"/>
  <c r="N320" i="3"/>
  <c r="N318" i="3"/>
  <c r="N317" i="3"/>
  <c r="N316" i="3"/>
  <c r="N315" i="3"/>
  <c r="N314" i="3"/>
  <c r="N313" i="3"/>
  <c r="N312" i="3"/>
  <c r="N311" i="3"/>
  <c r="N310" i="3"/>
  <c r="N309" i="3"/>
  <c r="N308" i="3"/>
  <c r="N307" i="3"/>
  <c r="N306" i="3"/>
  <c r="N304" i="3"/>
  <c r="N305" i="3"/>
  <c r="N303" i="3"/>
  <c r="N302" i="3"/>
  <c r="N301" i="3"/>
  <c r="N300" i="3"/>
  <c r="N299" i="3"/>
  <c r="N298" i="3"/>
  <c r="N297" i="3"/>
  <c r="N296" i="3"/>
  <c r="N295" i="3"/>
  <c r="N294" i="3"/>
  <c r="N293" i="3"/>
  <c r="N292" i="3"/>
  <c r="N291" i="3"/>
  <c r="N290" i="3"/>
  <c r="N289" i="3"/>
  <c r="N288" i="3"/>
  <c r="N286" i="3"/>
  <c r="N287" i="3"/>
  <c r="N285" i="3"/>
  <c r="N284" i="3"/>
  <c r="N283" i="3"/>
  <c r="N282" i="3"/>
  <c r="N281" i="3"/>
  <c r="N280" i="3"/>
  <c r="N279" i="3"/>
  <c r="N278" i="3"/>
  <c r="N277" i="3"/>
  <c r="N276" i="3"/>
  <c r="N274" i="3"/>
  <c r="N275" i="3"/>
  <c r="N273" i="3"/>
  <c r="N272" i="3"/>
  <c r="N271" i="3"/>
  <c r="N270" i="3"/>
  <c r="N269" i="3"/>
  <c r="N268" i="3"/>
  <c r="N267" i="3"/>
  <c r="N266" i="3"/>
  <c r="N265" i="3"/>
  <c r="N264" i="3"/>
  <c r="N263" i="3"/>
  <c r="N262" i="3"/>
  <c r="N261" i="3"/>
  <c r="N260" i="3"/>
  <c r="N259" i="3"/>
  <c r="N258" i="3"/>
  <c r="N257" i="3"/>
  <c r="N256" i="3"/>
  <c r="N254" i="3"/>
  <c r="N255" i="3"/>
  <c r="N253" i="3"/>
  <c r="N252" i="3"/>
  <c r="N251" i="3"/>
  <c r="N249" i="3"/>
  <c r="N250" i="3"/>
  <c r="N248" i="3"/>
  <c r="N247" i="3"/>
  <c r="N246" i="3"/>
  <c r="N245" i="3"/>
  <c r="N244" i="3"/>
  <c r="N243" i="3"/>
  <c r="N242" i="3"/>
  <c r="N241" i="3"/>
  <c r="N240" i="3"/>
  <c r="N239" i="3"/>
  <c r="N238" i="3"/>
  <c r="N237" i="3"/>
  <c r="N236" i="3"/>
  <c r="N235" i="3"/>
  <c r="N234" i="3"/>
  <c r="N233" i="3"/>
  <c r="N232" i="3"/>
  <c r="N231" i="3"/>
  <c r="N230" i="3"/>
  <c r="N229" i="3"/>
  <c r="N228" i="3"/>
  <c r="N227" i="3"/>
  <c r="N226" i="3"/>
  <c r="N225" i="3"/>
  <c r="N223" i="3"/>
  <c r="N224" i="3"/>
  <c r="N222" i="3"/>
  <c r="N220" i="3"/>
  <c r="N221" i="3"/>
  <c r="N219" i="3"/>
  <c r="N218" i="3"/>
  <c r="N217" i="3"/>
  <c r="N216" i="3"/>
  <c r="N215" i="3"/>
  <c r="N213" i="3"/>
  <c r="N214" i="3"/>
  <c r="N212" i="3"/>
  <c r="N211" i="3"/>
  <c r="N210" i="3"/>
  <c r="N208" i="3"/>
  <c r="N209" i="3"/>
  <c r="N207" i="3"/>
  <c r="N205" i="3"/>
  <c r="N206" i="3"/>
  <c r="N204" i="3"/>
  <c r="N202" i="3"/>
  <c r="N203" i="3"/>
  <c r="N201" i="3"/>
  <c r="N200" i="3"/>
  <c r="N199" i="3"/>
  <c r="N198" i="3"/>
  <c r="N197" i="3"/>
  <c r="N196" i="3"/>
  <c r="N195" i="3"/>
  <c r="N193" i="3"/>
  <c r="N194" i="3"/>
  <c r="N192" i="3"/>
  <c r="N191" i="3"/>
  <c r="N190" i="3"/>
  <c r="N189" i="3"/>
  <c r="N188" i="3"/>
  <c r="N186" i="3"/>
  <c r="N187" i="3"/>
  <c r="N185" i="3"/>
  <c r="N184" i="3"/>
  <c r="N182" i="3"/>
  <c r="N183" i="3"/>
  <c r="N181" i="3"/>
  <c r="N178" i="3"/>
  <c r="N179" i="3"/>
  <c r="N180" i="3"/>
  <c r="N176" i="3"/>
  <c r="N177" i="3"/>
  <c r="N175" i="3"/>
  <c r="N174" i="3"/>
  <c r="N173" i="3"/>
  <c r="N172" i="3"/>
  <c r="N171" i="3"/>
  <c r="N170" i="3"/>
  <c r="N168" i="3"/>
  <c r="N169" i="3"/>
  <c r="N165" i="3"/>
  <c r="N166" i="3"/>
  <c r="N167" i="3"/>
  <c r="N163" i="3"/>
  <c r="N164" i="3"/>
  <c r="N162" i="3"/>
  <c r="N161" i="3"/>
  <c r="N160" i="3"/>
  <c r="N158" i="3"/>
  <c r="N159" i="3"/>
  <c r="N157" i="3"/>
  <c r="N156" i="3"/>
  <c r="N154" i="3"/>
  <c r="N155" i="3"/>
  <c r="N152" i="3"/>
  <c r="N153" i="3"/>
  <c r="N151" i="3"/>
  <c r="N150" i="3"/>
  <c r="N149" i="3"/>
  <c r="N147" i="3"/>
  <c r="N148" i="3"/>
  <c r="N146" i="3"/>
  <c r="N145" i="3"/>
  <c r="N144" i="3"/>
  <c r="N143" i="3"/>
  <c r="N141" i="3"/>
  <c r="N142" i="3"/>
  <c r="N140" i="3"/>
  <c r="N139" i="3"/>
  <c r="N138" i="3"/>
  <c r="N137" i="3"/>
  <c r="N136" i="3"/>
  <c r="N135" i="3"/>
  <c r="N133" i="3"/>
  <c r="N134" i="3"/>
  <c r="N131" i="3"/>
  <c r="N132" i="3"/>
  <c r="N130" i="3"/>
  <c r="N128" i="3"/>
  <c r="N129" i="3"/>
  <c r="N126" i="3"/>
  <c r="N127" i="3"/>
  <c r="N124" i="3"/>
  <c r="N125" i="3"/>
  <c r="N123" i="3"/>
  <c r="N121" i="3"/>
  <c r="N122" i="3"/>
  <c r="N352" i="3"/>
  <c r="I135" i="3"/>
  <c r="I136" i="3"/>
  <c r="I137" i="3"/>
  <c r="I138" i="3"/>
  <c r="I139" i="3"/>
  <c r="I140" i="3"/>
  <c r="I141" i="3"/>
  <c r="I142" i="3"/>
  <c r="J142" i="3" s="1"/>
  <c r="I143" i="3"/>
  <c r="I144" i="3"/>
  <c r="I145" i="3"/>
  <c r="I146" i="3"/>
  <c r="J146" i="3" s="1"/>
  <c r="I147" i="3"/>
  <c r="I148" i="3"/>
  <c r="I149" i="3"/>
  <c r="I150" i="3"/>
  <c r="J150" i="3" s="1"/>
  <c r="I151" i="3"/>
  <c r="I152" i="3"/>
  <c r="I153" i="3"/>
  <c r="I154" i="3"/>
  <c r="J154" i="3" s="1"/>
  <c r="I155" i="3"/>
  <c r="I156" i="3"/>
  <c r="I157" i="3"/>
  <c r="I158" i="3"/>
  <c r="J158" i="3" s="1"/>
  <c r="I159" i="3"/>
  <c r="I160" i="3"/>
  <c r="I161" i="3"/>
  <c r="I162" i="3"/>
  <c r="J162" i="3" s="1"/>
  <c r="I163" i="3"/>
  <c r="I164" i="3"/>
  <c r="I165" i="3"/>
  <c r="I166" i="3"/>
  <c r="J166" i="3" s="1"/>
  <c r="I167" i="3"/>
  <c r="I168" i="3"/>
  <c r="I169" i="3"/>
  <c r="I170" i="3"/>
  <c r="J170" i="3" s="1"/>
  <c r="I171" i="3"/>
  <c r="I172" i="3"/>
  <c r="I173" i="3"/>
  <c r="I174" i="3"/>
  <c r="I175" i="3"/>
  <c r="I176" i="3"/>
  <c r="I177" i="3"/>
  <c r="I178" i="3"/>
  <c r="J178" i="3" s="1"/>
  <c r="I179" i="3"/>
  <c r="I180" i="3"/>
  <c r="I181" i="3"/>
  <c r="I182" i="3"/>
  <c r="J182" i="3" s="1"/>
  <c r="I183" i="3"/>
  <c r="I184" i="3"/>
  <c r="I185" i="3"/>
  <c r="I186" i="3"/>
  <c r="I187" i="3"/>
  <c r="I188" i="3"/>
  <c r="I189" i="3"/>
  <c r="I190" i="3"/>
  <c r="J190" i="3" s="1"/>
  <c r="I191" i="3"/>
  <c r="I192" i="3"/>
  <c r="I193" i="3"/>
  <c r="I194" i="3"/>
  <c r="J194" i="3" s="1"/>
  <c r="I195" i="3"/>
  <c r="I196" i="3"/>
  <c r="I197" i="3"/>
  <c r="I198" i="3"/>
  <c r="J198" i="3" s="1"/>
  <c r="I199" i="3"/>
  <c r="I200" i="3"/>
  <c r="I201" i="3"/>
  <c r="I202" i="3"/>
  <c r="J202" i="3" s="1"/>
  <c r="I203" i="3"/>
  <c r="I204" i="3"/>
  <c r="I205" i="3"/>
  <c r="I206" i="3"/>
  <c r="J206" i="3" s="1"/>
  <c r="I207" i="3"/>
  <c r="I208" i="3"/>
  <c r="I209" i="3"/>
  <c r="I210" i="3"/>
  <c r="J210" i="3" s="1"/>
  <c r="I211" i="3"/>
  <c r="I212" i="3"/>
  <c r="I213" i="3"/>
  <c r="I214" i="3"/>
  <c r="J214" i="3" s="1"/>
  <c r="I215" i="3"/>
  <c r="I216" i="3"/>
  <c r="I217" i="3"/>
  <c r="I218" i="3"/>
  <c r="J218" i="3" s="1"/>
  <c r="I219" i="3"/>
  <c r="I220" i="3"/>
  <c r="I221" i="3"/>
  <c r="I222" i="3"/>
  <c r="J222" i="3" s="1"/>
  <c r="I223" i="3"/>
  <c r="I224" i="3"/>
  <c r="I225" i="3"/>
  <c r="I226" i="3"/>
  <c r="J226" i="3" s="1"/>
  <c r="I227" i="3"/>
  <c r="I228" i="3"/>
  <c r="I229" i="3"/>
  <c r="I230" i="3"/>
  <c r="J230" i="3" s="1"/>
  <c r="I231" i="3"/>
  <c r="I232" i="3"/>
  <c r="I233" i="3"/>
  <c r="I234" i="3"/>
  <c r="J234" i="3" s="1"/>
  <c r="I235" i="3"/>
  <c r="I236" i="3"/>
  <c r="I237" i="3"/>
  <c r="I238" i="3"/>
  <c r="J238" i="3" s="1"/>
  <c r="I239" i="3"/>
  <c r="I240" i="3"/>
  <c r="I241" i="3"/>
  <c r="I242" i="3"/>
  <c r="I243" i="3"/>
  <c r="I244" i="3"/>
  <c r="I245" i="3"/>
  <c r="I246" i="3"/>
  <c r="J246" i="3" s="1"/>
  <c r="I247" i="3"/>
  <c r="I248" i="3"/>
  <c r="I249" i="3"/>
  <c r="I250" i="3"/>
  <c r="J250" i="3" s="1"/>
  <c r="I251" i="3"/>
  <c r="I252" i="3"/>
  <c r="I253" i="3"/>
  <c r="I254" i="3"/>
  <c r="I255" i="3"/>
  <c r="I256" i="3"/>
  <c r="I257" i="3"/>
  <c r="I258" i="3"/>
  <c r="J258" i="3" s="1"/>
  <c r="I259" i="3"/>
  <c r="I260" i="3"/>
  <c r="I261" i="3"/>
  <c r="I262" i="3"/>
  <c r="J262" i="3" s="1"/>
  <c r="I263" i="3"/>
  <c r="I264" i="3"/>
  <c r="I265" i="3"/>
  <c r="I266" i="3"/>
  <c r="J266" i="3" s="1"/>
  <c r="I267" i="3"/>
  <c r="I268" i="3"/>
  <c r="I269" i="3"/>
  <c r="I270" i="3"/>
  <c r="J270" i="3" s="1"/>
  <c r="I271" i="3"/>
  <c r="I272" i="3"/>
  <c r="I273" i="3"/>
  <c r="I274" i="3"/>
  <c r="J274" i="3" s="1"/>
  <c r="I275" i="3"/>
  <c r="I276" i="3"/>
  <c r="I277" i="3"/>
  <c r="I278" i="3"/>
  <c r="J278" i="3" s="1"/>
  <c r="I279" i="3"/>
  <c r="I280" i="3"/>
  <c r="I281" i="3"/>
  <c r="I282" i="3"/>
  <c r="J282" i="3" s="1"/>
  <c r="I283" i="3"/>
  <c r="I284" i="3"/>
  <c r="I285" i="3"/>
  <c r="I286" i="3"/>
  <c r="J286" i="3" s="1"/>
  <c r="I287" i="3"/>
  <c r="I288" i="3"/>
  <c r="I289" i="3"/>
  <c r="I290" i="3"/>
  <c r="J290" i="3" s="1"/>
  <c r="I291" i="3"/>
  <c r="I292" i="3"/>
  <c r="I293" i="3"/>
  <c r="I294" i="3"/>
  <c r="J294" i="3" s="1"/>
  <c r="I295" i="3"/>
  <c r="I296" i="3"/>
  <c r="I297" i="3"/>
  <c r="I298" i="3"/>
  <c r="J298" i="3" s="1"/>
  <c r="I299" i="3"/>
  <c r="I300" i="3"/>
  <c r="I301" i="3"/>
  <c r="I302" i="3"/>
  <c r="J302" i="3" s="1"/>
  <c r="I303" i="3"/>
  <c r="I304" i="3"/>
  <c r="I305" i="3"/>
  <c r="I306" i="3"/>
  <c r="J306" i="3" s="1"/>
  <c r="I307" i="3"/>
  <c r="I308" i="3"/>
  <c r="I309" i="3"/>
  <c r="I310" i="3"/>
  <c r="J310" i="3" s="1"/>
  <c r="I311" i="3"/>
  <c r="I312" i="3"/>
  <c r="I313" i="3"/>
  <c r="I314" i="3"/>
  <c r="I315" i="3"/>
  <c r="I316" i="3"/>
  <c r="I317" i="3"/>
  <c r="I318" i="3"/>
  <c r="J318" i="3" s="1"/>
  <c r="I319" i="3"/>
  <c r="I320" i="3"/>
  <c r="I321" i="3"/>
  <c r="I322" i="3"/>
  <c r="I323" i="3"/>
  <c r="I324" i="3"/>
  <c r="I325" i="3"/>
  <c r="I326" i="3"/>
  <c r="J326" i="3" s="1"/>
  <c r="I327" i="3"/>
  <c r="I328" i="3"/>
  <c r="I329" i="3"/>
  <c r="I330" i="3"/>
  <c r="I331" i="3"/>
  <c r="I332" i="3"/>
  <c r="I333" i="3"/>
  <c r="I334" i="3"/>
  <c r="J334" i="3" s="1"/>
  <c r="I335" i="3"/>
  <c r="I336" i="3"/>
  <c r="I337" i="3"/>
  <c r="I338" i="3"/>
  <c r="J338" i="3" s="1"/>
  <c r="I339" i="3"/>
  <c r="I340" i="3"/>
  <c r="I341" i="3"/>
  <c r="I342" i="3"/>
  <c r="J342" i="3" s="1"/>
  <c r="I343" i="3"/>
  <c r="I344" i="3"/>
  <c r="I345" i="3"/>
  <c r="I346" i="3"/>
  <c r="J346" i="3" s="1"/>
  <c r="I347" i="3"/>
  <c r="I348" i="3"/>
  <c r="I349" i="3"/>
  <c r="I350" i="3"/>
  <c r="J350" i="3" s="1"/>
  <c r="I351" i="3"/>
  <c r="I352" i="3"/>
  <c r="I353" i="3"/>
  <c r="I354" i="3"/>
  <c r="J354" i="3" s="1"/>
  <c r="I355" i="3"/>
  <c r="I356" i="3"/>
  <c r="I357" i="3"/>
  <c r="I358" i="3"/>
  <c r="I359" i="3"/>
  <c r="I360" i="3"/>
  <c r="I361" i="3"/>
  <c r="I362" i="3"/>
  <c r="J362" i="3" s="1"/>
  <c r="I363" i="3"/>
  <c r="I364" i="3"/>
  <c r="I365" i="3"/>
  <c r="I366" i="3"/>
  <c r="J366" i="3" s="1"/>
  <c r="I367" i="3"/>
  <c r="I368" i="3"/>
  <c r="I369" i="3"/>
  <c r="I370" i="3"/>
  <c r="J370" i="3" s="1"/>
  <c r="I371" i="3"/>
  <c r="I372" i="3"/>
  <c r="I373" i="3"/>
  <c r="I374" i="3"/>
  <c r="J374" i="3" s="1"/>
  <c r="I375" i="3"/>
  <c r="I376" i="3"/>
  <c r="I377" i="3"/>
  <c r="I378" i="3"/>
  <c r="J378" i="3" s="1"/>
  <c r="I379" i="3"/>
  <c r="I380" i="3"/>
  <c r="I381" i="3"/>
  <c r="I382" i="3"/>
  <c r="J382" i="3" s="1"/>
  <c r="I383" i="3"/>
  <c r="I384" i="3"/>
  <c r="I385" i="3"/>
  <c r="I386" i="3"/>
  <c r="J386" i="3" s="1"/>
  <c r="I387" i="3"/>
  <c r="I388" i="3"/>
  <c r="I389" i="3"/>
  <c r="I390" i="3"/>
  <c r="J390" i="3" s="1"/>
  <c r="I391" i="3"/>
  <c r="I392" i="3"/>
  <c r="I393" i="3"/>
  <c r="I394" i="3"/>
  <c r="J394" i="3" s="1"/>
  <c r="I395" i="3"/>
  <c r="I396" i="3"/>
  <c r="I397" i="3"/>
  <c r="I398" i="3"/>
  <c r="J398" i="3" s="1"/>
  <c r="I399" i="3"/>
  <c r="I400" i="3"/>
  <c r="I401" i="3"/>
  <c r="I402" i="3"/>
  <c r="J402" i="3" s="1"/>
  <c r="I403" i="3"/>
  <c r="I404" i="3"/>
  <c r="I405" i="3"/>
  <c r="I406" i="3"/>
  <c r="J406" i="3" s="1"/>
  <c r="I407" i="3"/>
  <c r="I408" i="3"/>
  <c r="I409" i="3"/>
  <c r="I410" i="3"/>
  <c r="J410" i="3" s="1"/>
  <c r="I411" i="3"/>
  <c r="I412" i="3"/>
  <c r="I413" i="3"/>
  <c r="I414" i="3"/>
  <c r="J414" i="3" s="1"/>
  <c r="I13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J48" i="3" s="1"/>
  <c r="I49" i="3"/>
  <c r="I50" i="3"/>
  <c r="I51" i="3"/>
  <c r="I52" i="3"/>
  <c r="J52" i="3" s="1"/>
  <c r="I53" i="3"/>
  <c r="I54" i="3"/>
  <c r="I55" i="3"/>
  <c r="I56" i="3"/>
  <c r="J56" i="3" s="1"/>
  <c r="I57" i="3"/>
  <c r="I58" i="3"/>
  <c r="I59" i="3"/>
  <c r="I60" i="3"/>
  <c r="I61" i="3"/>
  <c r="I62" i="3"/>
  <c r="I63" i="3"/>
  <c r="I64" i="3"/>
  <c r="J64" i="3" s="1"/>
  <c r="I65" i="3"/>
  <c r="I66" i="3"/>
  <c r="I67" i="3"/>
  <c r="I68" i="3"/>
  <c r="J68" i="3" s="1"/>
  <c r="I69" i="3"/>
  <c r="I70" i="3"/>
  <c r="I71" i="3"/>
  <c r="I72" i="3"/>
  <c r="J72" i="3" s="1"/>
  <c r="I73" i="3"/>
  <c r="I74" i="3"/>
  <c r="I75" i="3"/>
  <c r="I76" i="3"/>
  <c r="I77" i="3"/>
  <c r="I78" i="3"/>
  <c r="I79" i="3"/>
  <c r="I80" i="3"/>
  <c r="J80" i="3" s="1"/>
  <c r="I81" i="3"/>
  <c r="I82" i="3"/>
  <c r="I83" i="3"/>
  <c r="I84" i="3"/>
  <c r="J84" i="3" s="1"/>
  <c r="I85" i="3"/>
  <c r="I86" i="3"/>
  <c r="I87" i="3"/>
  <c r="I88" i="3"/>
  <c r="J88" i="3" s="1"/>
  <c r="I89" i="3"/>
  <c r="I90" i="3"/>
  <c r="I91" i="3"/>
  <c r="I92" i="3"/>
  <c r="I93" i="3"/>
  <c r="I94" i="3"/>
  <c r="I95" i="3"/>
  <c r="I96" i="3"/>
  <c r="J96" i="3" s="1"/>
  <c r="I97" i="3"/>
  <c r="I98" i="3"/>
  <c r="I99" i="3"/>
  <c r="I100" i="3"/>
  <c r="J100" i="3" s="1"/>
  <c r="I101" i="3"/>
  <c r="I102" i="3"/>
  <c r="I103" i="3"/>
  <c r="I104" i="3"/>
  <c r="J104" i="3" s="1"/>
  <c r="I105" i="3"/>
  <c r="I106" i="3"/>
  <c r="I107" i="3"/>
  <c r="I108" i="3"/>
  <c r="J108" i="3" s="1"/>
  <c r="I109" i="3"/>
  <c r="I110" i="3"/>
  <c r="I111" i="3"/>
  <c r="I112" i="3"/>
  <c r="J112" i="3" s="1"/>
  <c r="I113" i="3"/>
  <c r="I114" i="3"/>
  <c r="I115" i="3"/>
  <c r="I116" i="3"/>
  <c r="J116" i="3" s="1"/>
  <c r="I117" i="3"/>
  <c r="I118" i="3"/>
  <c r="I119" i="3"/>
  <c r="I120" i="3"/>
  <c r="I121" i="3"/>
  <c r="I122" i="3"/>
  <c r="I123" i="3"/>
  <c r="I124" i="3"/>
  <c r="J124" i="3" s="1"/>
  <c r="I125" i="3"/>
  <c r="I126" i="3"/>
  <c r="I127" i="3"/>
  <c r="I128" i="3"/>
  <c r="J128" i="3" s="1"/>
  <c r="I129" i="3"/>
  <c r="I130" i="3"/>
  <c r="I131" i="3"/>
  <c r="I132" i="3"/>
  <c r="J132" i="3" s="1"/>
  <c r="I133" i="3"/>
  <c r="I4" i="3"/>
  <c r="J44" i="3"/>
  <c r="J60" i="3"/>
  <c r="J76" i="3"/>
  <c r="J92" i="3"/>
  <c r="J120" i="3"/>
  <c r="D414" i="3"/>
  <c r="E414" i="3" s="1"/>
  <c r="Q413" i="3"/>
  <c r="J413" i="3"/>
  <c r="D413" i="3"/>
  <c r="E413" i="3" s="1"/>
  <c r="J412" i="3"/>
  <c r="D412" i="3"/>
  <c r="E412" i="3" s="1"/>
  <c r="J411" i="3"/>
  <c r="D411" i="3"/>
  <c r="E411" i="3" s="1"/>
  <c r="D410" i="3"/>
  <c r="E410" i="3" s="1"/>
  <c r="J409" i="3"/>
  <c r="D409" i="3"/>
  <c r="E409" i="3" s="1"/>
  <c r="J408" i="3"/>
  <c r="D408" i="3"/>
  <c r="E408" i="3" s="1"/>
  <c r="J407" i="3"/>
  <c r="D407" i="3"/>
  <c r="E407" i="3" s="1"/>
  <c r="D406" i="3"/>
  <c r="E406" i="3" s="1"/>
  <c r="J405" i="3"/>
  <c r="D405" i="3"/>
  <c r="E405" i="3" s="1"/>
  <c r="J404" i="3"/>
  <c r="D404" i="3"/>
  <c r="E404" i="3" s="1"/>
  <c r="J403" i="3"/>
  <c r="D403" i="3"/>
  <c r="E403" i="3" s="1"/>
  <c r="D402" i="3"/>
  <c r="E402" i="3" s="1"/>
  <c r="J401" i="3"/>
  <c r="D401" i="3"/>
  <c r="E401" i="3" s="1"/>
  <c r="J400" i="3"/>
  <c r="D400" i="3"/>
  <c r="E400" i="3" s="1"/>
  <c r="J399" i="3"/>
  <c r="D399" i="3"/>
  <c r="E399" i="3" s="1"/>
  <c r="D398" i="3"/>
  <c r="E398" i="3" s="1"/>
  <c r="J397" i="3"/>
  <c r="D397" i="3"/>
  <c r="E397" i="3" s="1"/>
  <c r="J396" i="3"/>
  <c r="D396" i="3"/>
  <c r="E396" i="3" s="1"/>
  <c r="J395" i="3"/>
  <c r="D395" i="3"/>
  <c r="E395" i="3" s="1"/>
  <c r="D394" i="3"/>
  <c r="E394" i="3" s="1"/>
  <c r="J393" i="3"/>
  <c r="D393" i="3"/>
  <c r="E393" i="3" s="1"/>
  <c r="J392" i="3"/>
  <c r="D392" i="3"/>
  <c r="E392" i="3" s="1"/>
  <c r="J391" i="3"/>
  <c r="D391" i="3"/>
  <c r="E391" i="3" s="1"/>
  <c r="D390" i="3"/>
  <c r="E390" i="3" s="1"/>
  <c r="J389" i="3"/>
  <c r="D389" i="3"/>
  <c r="E389" i="3" s="1"/>
  <c r="J388" i="3"/>
  <c r="D388" i="3"/>
  <c r="E388" i="3" s="1"/>
  <c r="J387" i="3"/>
  <c r="D387" i="3"/>
  <c r="E387" i="3" s="1"/>
  <c r="D386" i="3"/>
  <c r="E386" i="3" s="1"/>
  <c r="J385" i="3"/>
  <c r="D385" i="3"/>
  <c r="E385" i="3" s="1"/>
  <c r="J384" i="3"/>
  <c r="D384" i="3"/>
  <c r="E384" i="3" s="1"/>
  <c r="J383" i="3"/>
  <c r="D383" i="3"/>
  <c r="E383" i="3" s="1"/>
  <c r="D382" i="3"/>
  <c r="E382" i="3" s="1"/>
  <c r="J381" i="3"/>
  <c r="D381" i="3"/>
  <c r="E381" i="3" s="1"/>
  <c r="J380" i="3"/>
  <c r="D380" i="3"/>
  <c r="E380" i="3" s="1"/>
  <c r="J379" i="3"/>
  <c r="D379" i="3"/>
  <c r="E379" i="3" s="1"/>
  <c r="D378" i="3"/>
  <c r="E378" i="3" s="1"/>
  <c r="J377" i="3"/>
  <c r="D377" i="3"/>
  <c r="E377" i="3" s="1"/>
  <c r="J376" i="3"/>
  <c r="D376" i="3"/>
  <c r="E376" i="3" s="1"/>
  <c r="J375" i="3"/>
  <c r="D375" i="3"/>
  <c r="E375" i="3" s="1"/>
  <c r="D374" i="3"/>
  <c r="E374" i="3" s="1"/>
  <c r="J373" i="3"/>
  <c r="D373" i="3"/>
  <c r="E373" i="3" s="1"/>
  <c r="J372" i="3"/>
  <c r="D372" i="3"/>
  <c r="E372" i="3" s="1"/>
  <c r="J371" i="3"/>
  <c r="D371" i="3"/>
  <c r="E371" i="3" s="1"/>
  <c r="D370" i="3"/>
  <c r="E370" i="3" s="1"/>
  <c r="J369" i="3"/>
  <c r="D369" i="3"/>
  <c r="E369" i="3" s="1"/>
  <c r="J368" i="3"/>
  <c r="D368" i="3"/>
  <c r="E368" i="3" s="1"/>
  <c r="J367" i="3"/>
  <c r="D367" i="3"/>
  <c r="E367" i="3" s="1"/>
  <c r="D366" i="3"/>
  <c r="E366" i="3" s="1"/>
  <c r="J365" i="3"/>
  <c r="D365" i="3"/>
  <c r="E365" i="3" s="1"/>
  <c r="J364" i="3"/>
  <c r="D364" i="3"/>
  <c r="E364" i="3" s="1"/>
  <c r="J363" i="3"/>
  <c r="D363" i="3"/>
  <c r="E363" i="3" s="1"/>
  <c r="D362" i="3"/>
  <c r="E362" i="3" s="1"/>
  <c r="J361" i="3"/>
  <c r="D361" i="3"/>
  <c r="E361" i="3" s="1"/>
  <c r="J360" i="3"/>
  <c r="D360" i="3"/>
  <c r="E360" i="3" s="1"/>
  <c r="J359" i="3"/>
  <c r="D359" i="3"/>
  <c r="E359" i="3" s="1"/>
  <c r="J358" i="3"/>
  <c r="D358" i="3"/>
  <c r="E358" i="3" s="1"/>
  <c r="J357" i="3"/>
  <c r="D357" i="3"/>
  <c r="E357" i="3" s="1"/>
  <c r="J356" i="3"/>
  <c r="D356" i="3"/>
  <c r="E356" i="3" s="1"/>
  <c r="J355" i="3"/>
  <c r="D355" i="3"/>
  <c r="E355" i="3" s="1"/>
  <c r="D354" i="3"/>
  <c r="E354" i="3" s="1"/>
  <c r="J353" i="3"/>
  <c r="D353" i="3"/>
  <c r="E353" i="3" s="1"/>
  <c r="Q352" i="3"/>
  <c r="J352" i="3"/>
  <c r="D352" i="3"/>
  <c r="E352" i="3" s="1"/>
  <c r="J351" i="3"/>
  <c r="D351" i="3"/>
  <c r="E351" i="3" s="1"/>
  <c r="D350" i="3"/>
  <c r="E350" i="3" s="1"/>
  <c r="J349" i="3"/>
  <c r="D349" i="3"/>
  <c r="E349" i="3" s="1"/>
  <c r="J348" i="3"/>
  <c r="D348" i="3"/>
  <c r="E348" i="3" s="1"/>
  <c r="J347" i="3"/>
  <c r="D347" i="3"/>
  <c r="E347" i="3" s="1"/>
  <c r="D346" i="3"/>
  <c r="E346" i="3" s="1"/>
  <c r="Q345" i="3"/>
  <c r="J345" i="3"/>
  <c r="D345" i="3"/>
  <c r="E345" i="3" s="1"/>
  <c r="J344" i="3"/>
  <c r="D344" i="3"/>
  <c r="E344" i="3" s="1"/>
  <c r="J343" i="3"/>
  <c r="D343" i="3"/>
  <c r="E343" i="3" s="1"/>
  <c r="D342" i="3"/>
  <c r="E342" i="3" s="1"/>
  <c r="Q341" i="3"/>
  <c r="J341" i="3"/>
  <c r="D341" i="3"/>
  <c r="E341" i="3" s="1"/>
  <c r="J340" i="3"/>
  <c r="D340" i="3"/>
  <c r="E340" i="3" s="1"/>
  <c r="J339" i="3"/>
  <c r="D339" i="3"/>
  <c r="E339" i="3" s="1"/>
  <c r="D338" i="3"/>
  <c r="E338" i="3" s="1"/>
  <c r="J337" i="3"/>
  <c r="D337" i="3"/>
  <c r="E337" i="3" s="1"/>
  <c r="J336" i="3"/>
  <c r="D336" i="3"/>
  <c r="E336" i="3" s="1"/>
  <c r="J335" i="3"/>
  <c r="D335" i="3"/>
  <c r="E335" i="3" s="1"/>
  <c r="D334" i="3"/>
  <c r="E334" i="3" s="1"/>
  <c r="J333" i="3"/>
  <c r="D333" i="3"/>
  <c r="E333" i="3" s="1"/>
  <c r="J332" i="3"/>
  <c r="D332" i="3"/>
  <c r="E332" i="3" s="1"/>
  <c r="J331" i="3"/>
  <c r="D331" i="3"/>
  <c r="E331" i="3" s="1"/>
  <c r="J330" i="3"/>
  <c r="D330" i="3"/>
  <c r="E330" i="3" s="1"/>
  <c r="J329" i="3"/>
  <c r="D329" i="3"/>
  <c r="E329" i="3" s="1"/>
  <c r="J328" i="3"/>
  <c r="E328" i="3"/>
  <c r="D328" i="3"/>
  <c r="J327" i="3"/>
  <c r="D327" i="3"/>
  <c r="E327" i="3" s="1"/>
  <c r="E326" i="3"/>
  <c r="D326" i="3"/>
  <c r="J325" i="3"/>
  <c r="D325" i="3"/>
  <c r="E325" i="3" s="1"/>
  <c r="J324" i="3"/>
  <c r="D324" i="3"/>
  <c r="E324" i="3" s="1"/>
  <c r="J323" i="3"/>
  <c r="D323" i="3"/>
  <c r="E323" i="3" s="1"/>
  <c r="J322" i="3"/>
  <c r="E322" i="3"/>
  <c r="D322" i="3"/>
  <c r="J321" i="3"/>
  <c r="D321" i="3"/>
  <c r="E321" i="3" s="1"/>
  <c r="J320" i="3"/>
  <c r="D320" i="3"/>
  <c r="E320" i="3" s="1"/>
  <c r="J319" i="3"/>
  <c r="D319" i="3"/>
  <c r="E319" i="3" s="1"/>
  <c r="D318" i="3"/>
  <c r="E318" i="3" s="1"/>
  <c r="J317" i="3"/>
  <c r="D317" i="3"/>
  <c r="E317" i="3" s="1"/>
  <c r="J316" i="3"/>
  <c r="E316" i="3"/>
  <c r="D316" i="3"/>
  <c r="J315" i="3"/>
  <c r="D315" i="3"/>
  <c r="E315" i="3" s="1"/>
  <c r="J314" i="3"/>
  <c r="D314" i="3"/>
  <c r="E314" i="3" s="1"/>
  <c r="J313" i="3"/>
  <c r="D313" i="3"/>
  <c r="E313" i="3" s="1"/>
  <c r="J312" i="3"/>
  <c r="D312" i="3"/>
  <c r="E312" i="3" s="1"/>
  <c r="J311" i="3"/>
  <c r="D311" i="3"/>
  <c r="E311" i="3" s="1"/>
  <c r="E310" i="3"/>
  <c r="D310" i="3"/>
  <c r="J309" i="3"/>
  <c r="D309" i="3"/>
  <c r="E309" i="3" s="1"/>
  <c r="J308" i="3"/>
  <c r="D308" i="3"/>
  <c r="E308" i="3" s="1"/>
  <c r="J307" i="3"/>
  <c r="D307" i="3"/>
  <c r="E307" i="3" s="1"/>
  <c r="D306" i="3"/>
  <c r="E306" i="3" s="1"/>
  <c r="J305" i="3"/>
  <c r="D305" i="3"/>
  <c r="E305" i="3" s="1"/>
  <c r="J304" i="3"/>
  <c r="E304" i="3"/>
  <c r="D304" i="3"/>
  <c r="J303" i="3"/>
  <c r="D303" i="3"/>
  <c r="E303" i="3" s="1"/>
  <c r="E302" i="3"/>
  <c r="D302" i="3"/>
  <c r="J301" i="3"/>
  <c r="D301" i="3"/>
  <c r="E301" i="3" s="1"/>
  <c r="J300" i="3"/>
  <c r="E300" i="3"/>
  <c r="D300" i="3"/>
  <c r="J299" i="3"/>
  <c r="D299" i="3"/>
  <c r="E299" i="3" s="1"/>
  <c r="D298" i="3"/>
  <c r="E298" i="3" s="1"/>
  <c r="J297" i="3"/>
  <c r="D297" i="3"/>
  <c r="E297" i="3" s="1"/>
  <c r="J296" i="3"/>
  <c r="E296" i="3"/>
  <c r="D296" i="3"/>
  <c r="J295" i="3"/>
  <c r="D295" i="3"/>
  <c r="E295" i="3" s="1"/>
  <c r="E294" i="3"/>
  <c r="D294" i="3"/>
  <c r="J293" i="3"/>
  <c r="D293" i="3"/>
  <c r="E293" i="3" s="1"/>
  <c r="J292" i="3"/>
  <c r="D292" i="3"/>
  <c r="E292" i="3" s="1"/>
  <c r="J291" i="3"/>
  <c r="D291" i="3"/>
  <c r="E291" i="3" s="1"/>
  <c r="D290" i="3"/>
  <c r="E290" i="3" s="1"/>
  <c r="J289" i="3"/>
  <c r="D289" i="3"/>
  <c r="E289" i="3" s="1"/>
  <c r="J288" i="3"/>
  <c r="E288" i="3"/>
  <c r="D288" i="3"/>
  <c r="J287" i="3"/>
  <c r="D287" i="3"/>
  <c r="E287" i="3" s="1"/>
  <c r="D286" i="3"/>
  <c r="E286" i="3" s="1"/>
  <c r="J285" i="3"/>
  <c r="D285" i="3"/>
  <c r="E285" i="3" s="1"/>
  <c r="J284" i="3"/>
  <c r="D284" i="3"/>
  <c r="E284" i="3" s="1"/>
  <c r="J283" i="3"/>
  <c r="D283" i="3"/>
  <c r="E283" i="3" s="1"/>
  <c r="D282" i="3"/>
  <c r="E282" i="3" s="1"/>
  <c r="J281" i="3"/>
  <c r="D281" i="3"/>
  <c r="E281" i="3" s="1"/>
  <c r="J280" i="3"/>
  <c r="D280" i="3"/>
  <c r="E280" i="3" s="1"/>
  <c r="J279" i="3"/>
  <c r="D279" i="3"/>
  <c r="E279" i="3" s="1"/>
  <c r="D278" i="3"/>
  <c r="E278" i="3" s="1"/>
  <c r="J277" i="3"/>
  <c r="D277" i="3"/>
  <c r="E277" i="3" s="1"/>
  <c r="J276" i="3"/>
  <c r="D276" i="3"/>
  <c r="E276" i="3" s="1"/>
  <c r="J275" i="3"/>
  <c r="D275" i="3"/>
  <c r="E275" i="3" s="1"/>
  <c r="D274" i="3"/>
  <c r="E274" i="3" s="1"/>
  <c r="J273" i="3"/>
  <c r="D273" i="3"/>
  <c r="E273" i="3" s="1"/>
  <c r="J272" i="3"/>
  <c r="D272" i="3"/>
  <c r="E272" i="3" s="1"/>
  <c r="J271" i="3"/>
  <c r="D271" i="3"/>
  <c r="E271" i="3" s="1"/>
  <c r="D270" i="3"/>
  <c r="E270" i="3" s="1"/>
  <c r="J269" i="3"/>
  <c r="D269" i="3"/>
  <c r="E269" i="3" s="1"/>
  <c r="J268" i="3"/>
  <c r="D268" i="3"/>
  <c r="E268" i="3" s="1"/>
  <c r="J267" i="3"/>
  <c r="D267" i="3"/>
  <c r="E267" i="3" s="1"/>
  <c r="D266" i="3"/>
  <c r="E266" i="3" s="1"/>
  <c r="J265" i="3"/>
  <c r="D265" i="3"/>
  <c r="E265" i="3" s="1"/>
  <c r="J264" i="3"/>
  <c r="D264" i="3"/>
  <c r="E264" i="3" s="1"/>
  <c r="J263" i="3"/>
  <c r="D263" i="3"/>
  <c r="E263" i="3" s="1"/>
  <c r="D262" i="3"/>
  <c r="E262" i="3" s="1"/>
  <c r="J261" i="3"/>
  <c r="D261" i="3"/>
  <c r="E261" i="3" s="1"/>
  <c r="J260" i="3"/>
  <c r="D260" i="3"/>
  <c r="E260" i="3" s="1"/>
  <c r="J259" i="3"/>
  <c r="D259" i="3"/>
  <c r="E259" i="3" s="1"/>
  <c r="D258" i="3"/>
  <c r="E258" i="3" s="1"/>
  <c r="J257" i="3"/>
  <c r="D257" i="3"/>
  <c r="E257" i="3" s="1"/>
  <c r="J256" i="3"/>
  <c r="D256" i="3"/>
  <c r="E256" i="3" s="1"/>
  <c r="J255" i="3"/>
  <c r="D255" i="3"/>
  <c r="E255" i="3" s="1"/>
  <c r="J254" i="3"/>
  <c r="D254" i="3"/>
  <c r="E254" i="3" s="1"/>
  <c r="J253" i="3"/>
  <c r="D253" i="3"/>
  <c r="E253" i="3" s="1"/>
  <c r="J252" i="3"/>
  <c r="D252" i="3"/>
  <c r="E252" i="3" s="1"/>
  <c r="J251" i="3"/>
  <c r="D251" i="3"/>
  <c r="E251" i="3" s="1"/>
  <c r="D250" i="3"/>
  <c r="E250" i="3" s="1"/>
  <c r="J249" i="3"/>
  <c r="D249" i="3"/>
  <c r="E249" i="3" s="1"/>
  <c r="J248" i="3"/>
  <c r="D248" i="3"/>
  <c r="E248" i="3" s="1"/>
  <c r="J247" i="3"/>
  <c r="D247" i="3"/>
  <c r="E247" i="3" s="1"/>
  <c r="D246" i="3"/>
  <c r="E246" i="3" s="1"/>
  <c r="J245" i="3"/>
  <c r="D245" i="3"/>
  <c r="E245" i="3" s="1"/>
  <c r="J244" i="3"/>
  <c r="D244" i="3"/>
  <c r="E244" i="3" s="1"/>
  <c r="J243" i="3"/>
  <c r="D243" i="3"/>
  <c r="E243" i="3" s="1"/>
  <c r="J242" i="3"/>
  <c r="D242" i="3"/>
  <c r="E242" i="3" s="1"/>
  <c r="J241" i="3"/>
  <c r="D241" i="3"/>
  <c r="E241" i="3" s="1"/>
  <c r="J240" i="3"/>
  <c r="D240" i="3"/>
  <c r="E240" i="3" s="1"/>
  <c r="J239" i="3"/>
  <c r="D239" i="3"/>
  <c r="E239" i="3" s="1"/>
  <c r="D238" i="3"/>
  <c r="E238" i="3" s="1"/>
  <c r="J237" i="3"/>
  <c r="D237" i="3"/>
  <c r="E237" i="3" s="1"/>
  <c r="J236" i="3"/>
  <c r="D236" i="3"/>
  <c r="E236" i="3" s="1"/>
  <c r="J235" i="3"/>
  <c r="D235" i="3"/>
  <c r="E235" i="3" s="1"/>
  <c r="D234" i="3"/>
  <c r="E234" i="3" s="1"/>
  <c r="J233" i="3"/>
  <c r="D233" i="3"/>
  <c r="E233" i="3" s="1"/>
  <c r="J232" i="3"/>
  <c r="D232" i="3"/>
  <c r="E232" i="3" s="1"/>
  <c r="J231" i="3"/>
  <c r="D231" i="3"/>
  <c r="E231" i="3" s="1"/>
  <c r="D230" i="3"/>
  <c r="E230" i="3" s="1"/>
  <c r="J229" i="3"/>
  <c r="D229" i="3"/>
  <c r="E229" i="3" s="1"/>
  <c r="J228" i="3"/>
  <c r="D228" i="3"/>
  <c r="E228" i="3" s="1"/>
  <c r="J227" i="3"/>
  <c r="D227" i="3"/>
  <c r="E227" i="3" s="1"/>
  <c r="E226" i="3"/>
  <c r="D226" i="3"/>
  <c r="J225" i="3"/>
  <c r="E225" i="3"/>
  <c r="D225" i="3"/>
  <c r="J224" i="3"/>
  <c r="E224" i="3"/>
  <c r="D224" i="3"/>
  <c r="J223" i="3"/>
  <c r="E223" i="3"/>
  <c r="D223" i="3"/>
  <c r="E222" i="3"/>
  <c r="D222" i="3"/>
  <c r="J221" i="3"/>
  <c r="E221" i="3"/>
  <c r="D221" i="3"/>
  <c r="J220" i="3"/>
  <c r="E220" i="3"/>
  <c r="D220" i="3"/>
  <c r="J219" i="3"/>
  <c r="E219" i="3"/>
  <c r="D219" i="3"/>
  <c r="E218" i="3"/>
  <c r="D218" i="3"/>
  <c r="J217" i="3"/>
  <c r="E217" i="3"/>
  <c r="D217" i="3"/>
  <c r="J216" i="3"/>
  <c r="E216" i="3"/>
  <c r="D216" i="3"/>
  <c r="J215" i="3"/>
  <c r="E215" i="3"/>
  <c r="D215" i="3"/>
  <c r="E214" i="3"/>
  <c r="D214" i="3"/>
  <c r="J213" i="3"/>
  <c r="E213" i="3"/>
  <c r="D213" i="3"/>
  <c r="J212" i="3"/>
  <c r="E212" i="3"/>
  <c r="D212" i="3"/>
  <c r="J211" i="3"/>
  <c r="E211" i="3"/>
  <c r="D211" i="3"/>
  <c r="E210" i="3"/>
  <c r="D210" i="3"/>
  <c r="J209" i="3"/>
  <c r="E209" i="3"/>
  <c r="D209" i="3"/>
  <c r="J208" i="3"/>
  <c r="E208" i="3"/>
  <c r="D208" i="3"/>
  <c r="J207" i="3"/>
  <c r="E207" i="3"/>
  <c r="D207" i="3"/>
  <c r="E206" i="3"/>
  <c r="D206" i="3"/>
  <c r="J205" i="3"/>
  <c r="E205" i="3"/>
  <c r="D205" i="3"/>
  <c r="J204" i="3"/>
  <c r="E204" i="3"/>
  <c r="D204" i="3"/>
  <c r="J203" i="3"/>
  <c r="E203" i="3"/>
  <c r="D203" i="3"/>
  <c r="E202" i="3"/>
  <c r="D202" i="3"/>
  <c r="J201" i="3"/>
  <c r="E201" i="3"/>
  <c r="D201" i="3"/>
  <c r="J200" i="3"/>
  <c r="E200" i="3"/>
  <c r="D200" i="3"/>
  <c r="J199" i="3"/>
  <c r="E199" i="3"/>
  <c r="D199" i="3"/>
  <c r="E198" i="3"/>
  <c r="D198" i="3"/>
  <c r="J197" i="3"/>
  <c r="E197" i="3"/>
  <c r="D197" i="3"/>
  <c r="J196" i="3"/>
  <c r="E196" i="3"/>
  <c r="D196" i="3"/>
  <c r="J195" i="3"/>
  <c r="Q195" i="3" s="1"/>
  <c r="D195" i="3"/>
  <c r="E195" i="3" s="1"/>
  <c r="D194" i="3"/>
  <c r="E194" i="3" s="1"/>
  <c r="J193" i="3"/>
  <c r="D193" i="3"/>
  <c r="E193" i="3" s="1"/>
  <c r="J192" i="3"/>
  <c r="D192" i="3"/>
  <c r="E192" i="3" s="1"/>
  <c r="J191" i="3"/>
  <c r="D191" i="3"/>
  <c r="E191" i="3" s="1"/>
  <c r="E190" i="3"/>
  <c r="D190" i="3"/>
  <c r="J189" i="3"/>
  <c r="D189" i="3"/>
  <c r="E189" i="3" s="1"/>
  <c r="J188" i="3"/>
  <c r="E188" i="3"/>
  <c r="D188" i="3"/>
  <c r="J187" i="3"/>
  <c r="D187" i="3"/>
  <c r="E187" i="3" s="1"/>
  <c r="J186" i="3"/>
  <c r="E186" i="3"/>
  <c r="D186" i="3"/>
  <c r="J185" i="3"/>
  <c r="D185" i="3"/>
  <c r="E185" i="3" s="1"/>
  <c r="J184" i="3"/>
  <c r="D184" i="3"/>
  <c r="E184" i="3" s="1"/>
  <c r="J183" i="3"/>
  <c r="D183" i="3"/>
  <c r="E183" i="3" s="1"/>
  <c r="E182" i="3"/>
  <c r="D182" i="3"/>
  <c r="J181" i="3"/>
  <c r="D181" i="3"/>
  <c r="E181" i="3" s="1"/>
  <c r="J180" i="3"/>
  <c r="E180" i="3"/>
  <c r="D180" i="3"/>
  <c r="J179" i="3"/>
  <c r="D179" i="3"/>
  <c r="E179" i="3" s="1"/>
  <c r="E178" i="3"/>
  <c r="D178" i="3"/>
  <c r="J177" i="3"/>
  <c r="D177" i="3"/>
  <c r="E177" i="3" s="1"/>
  <c r="J176" i="3"/>
  <c r="D176" i="3"/>
  <c r="E176" i="3" s="1"/>
  <c r="J175" i="3"/>
  <c r="D175" i="3"/>
  <c r="E175" i="3" s="1"/>
  <c r="J174" i="3"/>
  <c r="E174" i="3"/>
  <c r="D174" i="3"/>
  <c r="J173" i="3"/>
  <c r="D173" i="3"/>
  <c r="E173" i="3" s="1"/>
  <c r="J172" i="3"/>
  <c r="E172" i="3"/>
  <c r="D172" i="3"/>
  <c r="J171" i="3"/>
  <c r="D171" i="3"/>
  <c r="E171" i="3" s="1"/>
  <c r="E170" i="3"/>
  <c r="D170" i="3"/>
  <c r="J169" i="3"/>
  <c r="D169" i="3"/>
  <c r="E169" i="3" s="1"/>
  <c r="J168" i="3"/>
  <c r="D168" i="3"/>
  <c r="E168" i="3" s="1"/>
  <c r="J167" i="3"/>
  <c r="E167" i="3"/>
  <c r="D167" i="3"/>
  <c r="E166" i="3"/>
  <c r="D166" i="3"/>
  <c r="J165" i="3"/>
  <c r="E165" i="3"/>
  <c r="D165" i="3"/>
  <c r="J164" i="3"/>
  <c r="E164" i="3"/>
  <c r="D164" i="3"/>
  <c r="J163" i="3"/>
  <c r="E163" i="3"/>
  <c r="D163" i="3"/>
  <c r="E162" i="3"/>
  <c r="D162" i="3"/>
  <c r="J161" i="3"/>
  <c r="E161" i="3"/>
  <c r="D161" i="3"/>
  <c r="J160" i="3"/>
  <c r="E160" i="3"/>
  <c r="D160" i="3"/>
  <c r="J159" i="3"/>
  <c r="E159" i="3"/>
  <c r="D159" i="3"/>
  <c r="E158" i="3"/>
  <c r="D158" i="3"/>
  <c r="J157" i="3"/>
  <c r="E157" i="3"/>
  <c r="D157" i="3"/>
  <c r="J156" i="3"/>
  <c r="E156" i="3"/>
  <c r="D156" i="3"/>
  <c r="J155" i="3"/>
  <c r="D155" i="3"/>
  <c r="E155" i="3" s="1"/>
  <c r="D154" i="3"/>
  <c r="E154" i="3" s="1"/>
  <c r="J153" i="3"/>
  <c r="D153" i="3"/>
  <c r="E153" i="3" s="1"/>
  <c r="J152" i="3"/>
  <c r="D152" i="3"/>
  <c r="E152" i="3" s="1"/>
  <c r="Q151" i="3"/>
  <c r="J151" i="3"/>
  <c r="E151" i="3"/>
  <c r="D151" i="3"/>
  <c r="D150" i="3"/>
  <c r="E150" i="3" s="1"/>
  <c r="J149" i="3"/>
  <c r="D149" i="3"/>
  <c r="E149" i="3" s="1"/>
  <c r="J148" i="3"/>
  <c r="D148" i="3"/>
  <c r="E148" i="3" s="1"/>
  <c r="J147" i="3"/>
  <c r="D147" i="3"/>
  <c r="E147" i="3" s="1"/>
  <c r="D146" i="3"/>
  <c r="E146" i="3" s="1"/>
  <c r="J145" i="3"/>
  <c r="D145" i="3"/>
  <c r="E145" i="3" s="1"/>
  <c r="J144" i="3"/>
  <c r="D144" i="3"/>
  <c r="E144" i="3" s="1"/>
  <c r="J143" i="3"/>
  <c r="E143" i="3"/>
  <c r="D143" i="3"/>
  <c r="D142" i="3"/>
  <c r="E142" i="3" s="1"/>
  <c r="J141" i="3"/>
  <c r="D141" i="3"/>
  <c r="E141" i="3" s="1"/>
  <c r="J140" i="3"/>
  <c r="D140" i="3"/>
  <c r="E140" i="3" s="1"/>
  <c r="J139" i="3"/>
  <c r="D139" i="3"/>
  <c r="E139" i="3" s="1"/>
  <c r="J138" i="3"/>
  <c r="D138" i="3"/>
  <c r="E138" i="3" s="1"/>
  <c r="J137" i="3"/>
  <c r="D137" i="3"/>
  <c r="E137" i="3" s="1"/>
  <c r="J136" i="3"/>
  <c r="D136" i="3"/>
  <c r="E136" i="3" s="1"/>
  <c r="Q135" i="3"/>
  <c r="J135" i="3"/>
  <c r="E135" i="3"/>
  <c r="D135" i="3"/>
  <c r="J134" i="3"/>
  <c r="E134" i="3"/>
  <c r="D134" i="3"/>
  <c r="J133" i="3"/>
  <c r="D133" i="3"/>
  <c r="E133" i="3" s="1"/>
  <c r="D132" i="3"/>
  <c r="E132" i="3" s="1"/>
  <c r="J131" i="3"/>
  <c r="D131" i="3"/>
  <c r="E131" i="3" s="1"/>
  <c r="J130" i="3"/>
  <c r="D130" i="3"/>
  <c r="E130" i="3" s="1"/>
  <c r="J129" i="3"/>
  <c r="E129" i="3"/>
  <c r="D129" i="3"/>
  <c r="D128" i="3"/>
  <c r="E128" i="3" s="1"/>
  <c r="J127" i="3"/>
  <c r="E127" i="3"/>
  <c r="D127" i="3"/>
  <c r="J126" i="3"/>
  <c r="E126" i="3"/>
  <c r="D126" i="3"/>
  <c r="J125" i="3"/>
  <c r="E125" i="3"/>
  <c r="D125" i="3"/>
  <c r="D124" i="3"/>
  <c r="E124" i="3" s="1"/>
  <c r="J123" i="3"/>
  <c r="D123" i="3"/>
  <c r="E123" i="3" s="1"/>
  <c r="J122" i="3"/>
  <c r="D122" i="3"/>
  <c r="E122" i="3" s="1"/>
  <c r="J121" i="3"/>
  <c r="E121" i="3"/>
  <c r="D121" i="3"/>
  <c r="D120" i="3"/>
  <c r="E120" i="3" s="1"/>
  <c r="Q119" i="3"/>
  <c r="J119" i="3"/>
  <c r="E119" i="3"/>
  <c r="D119" i="3"/>
  <c r="J118" i="3"/>
  <c r="E118" i="3"/>
  <c r="D118" i="3"/>
  <c r="J117" i="3"/>
  <c r="E117" i="3"/>
  <c r="D117" i="3"/>
  <c r="E116" i="3"/>
  <c r="D116" i="3"/>
  <c r="J115" i="3"/>
  <c r="D115" i="3"/>
  <c r="E115" i="3" s="1"/>
  <c r="J114" i="3"/>
  <c r="D114" i="3"/>
  <c r="E114" i="3" s="1"/>
  <c r="J113" i="3"/>
  <c r="D113" i="3"/>
  <c r="E113" i="3" s="1"/>
  <c r="E112" i="3"/>
  <c r="D112" i="3"/>
  <c r="J111" i="3"/>
  <c r="E111" i="3"/>
  <c r="D111" i="3"/>
  <c r="J110" i="3"/>
  <c r="E110" i="3"/>
  <c r="D110" i="3"/>
  <c r="J109" i="3"/>
  <c r="D109" i="3"/>
  <c r="E109" i="3" s="1"/>
  <c r="D108" i="3"/>
  <c r="E108" i="3" s="1"/>
  <c r="J107" i="3"/>
  <c r="D107" i="3"/>
  <c r="E107" i="3" s="1"/>
  <c r="J106" i="3"/>
  <c r="D106" i="3"/>
  <c r="E106" i="3" s="1"/>
  <c r="J105" i="3"/>
  <c r="D105" i="3"/>
  <c r="E105" i="3" s="1"/>
  <c r="D104" i="3"/>
  <c r="E104" i="3" s="1"/>
  <c r="J103" i="3"/>
  <c r="D103" i="3"/>
  <c r="E103" i="3" s="1"/>
  <c r="J102" i="3"/>
  <c r="D102" i="3"/>
  <c r="E102" i="3" s="1"/>
  <c r="J101" i="3"/>
  <c r="D101" i="3"/>
  <c r="E101" i="3" s="1"/>
  <c r="D100" i="3"/>
  <c r="E100" i="3" s="1"/>
  <c r="J99" i="3"/>
  <c r="D99" i="3"/>
  <c r="E99" i="3" s="1"/>
  <c r="J98" i="3"/>
  <c r="D98" i="3"/>
  <c r="E98" i="3" s="1"/>
  <c r="J97" i="3"/>
  <c r="D97" i="3"/>
  <c r="E97" i="3" s="1"/>
  <c r="D96" i="3"/>
  <c r="E96" i="3" s="1"/>
  <c r="J95" i="3"/>
  <c r="D95" i="3"/>
  <c r="E95" i="3" s="1"/>
  <c r="J94" i="3"/>
  <c r="D94" i="3"/>
  <c r="E94" i="3" s="1"/>
  <c r="J93" i="3"/>
  <c r="D93" i="3"/>
  <c r="E93" i="3" s="1"/>
  <c r="D92" i="3"/>
  <c r="E92" i="3" s="1"/>
  <c r="J91" i="3"/>
  <c r="D91" i="3"/>
  <c r="E91" i="3" s="1"/>
  <c r="J90" i="3"/>
  <c r="D90" i="3"/>
  <c r="E90" i="3" s="1"/>
  <c r="J89" i="3"/>
  <c r="D89" i="3"/>
  <c r="E89" i="3" s="1"/>
  <c r="D88" i="3"/>
  <c r="E88" i="3" s="1"/>
  <c r="J87" i="3"/>
  <c r="D87" i="3"/>
  <c r="E87" i="3" s="1"/>
  <c r="J86" i="3"/>
  <c r="D86" i="3"/>
  <c r="E86" i="3" s="1"/>
  <c r="J85" i="3"/>
  <c r="D85" i="3"/>
  <c r="E85" i="3" s="1"/>
  <c r="D84" i="3"/>
  <c r="E84" i="3" s="1"/>
  <c r="J83" i="3"/>
  <c r="D83" i="3"/>
  <c r="E83" i="3" s="1"/>
  <c r="J82" i="3"/>
  <c r="D82" i="3"/>
  <c r="E82" i="3" s="1"/>
  <c r="J81" i="3"/>
  <c r="D81" i="3"/>
  <c r="E81" i="3" s="1"/>
  <c r="D80" i="3"/>
  <c r="E80" i="3" s="1"/>
  <c r="J79" i="3"/>
  <c r="D79" i="3"/>
  <c r="E79" i="3" s="1"/>
  <c r="J78" i="3"/>
  <c r="D78" i="3"/>
  <c r="E78" i="3" s="1"/>
  <c r="J77" i="3"/>
  <c r="D77" i="3"/>
  <c r="E77" i="3" s="1"/>
  <c r="D76" i="3"/>
  <c r="E76" i="3" s="1"/>
  <c r="J75" i="3"/>
  <c r="D75" i="3"/>
  <c r="E75" i="3" s="1"/>
  <c r="J74" i="3"/>
  <c r="D74" i="3"/>
  <c r="E74" i="3" s="1"/>
  <c r="J73" i="3"/>
  <c r="D73" i="3"/>
  <c r="E73" i="3" s="1"/>
  <c r="D72" i="3"/>
  <c r="E72" i="3" s="1"/>
  <c r="J71" i="3"/>
  <c r="D71" i="3"/>
  <c r="E71" i="3" s="1"/>
  <c r="J70" i="3"/>
  <c r="D70" i="3"/>
  <c r="E70" i="3" s="1"/>
  <c r="J69" i="3"/>
  <c r="D69" i="3"/>
  <c r="E69" i="3" s="1"/>
  <c r="D68" i="3"/>
  <c r="E68" i="3" s="1"/>
  <c r="J67" i="3"/>
  <c r="D67" i="3"/>
  <c r="E67" i="3" s="1"/>
  <c r="J66" i="3"/>
  <c r="D66" i="3"/>
  <c r="E66" i="3" s="1"/>
  <c r="J65" i="3"/>
  <c r="D65" i="3"/>
  <c r="E65" i="3" s="1"/>
  <c r="D64" i="3"/>
  <c r="E64" i="3" s="1"/>
  <c r="J63" i="3"/>
  <c r="D63" i="3"/>
  <c r="E63" i="3" s="1"/>
  <c r="J62" i="3"/>
  <c r="D62" i="3"/>
  <c r="E62" i="3" s="1"/>
  <c r="J61" i="3"/>
  <c r="D61" i="3"/>
  <c r="E61" i="3" s="1"/>
  <c r="D60" i="3"/>
  <c r="E60" i="3" s="1"/>
  <c r="J59" i="3"/>
  <c r="D59" i="3"/>
  <c r="E59" i="3" s="1"/>
  <c r="J58" i="3"/>
  <c r="D58" i="3"/>
  <c r="E58" i="3" s="1"/>
  <c r="J57" i="3"/>
  <c r="D57" i="3"/>
  <c r="E57" i="3" s="1"/>
  <c r="D56" i="3"/>
  <c r="E56" i="3" s="1"/>
  <c r="J55" i="3"/>
  <c r="D55" i="3"/>
  <c r="E55" i="3" s="1"/>
  <c r="J54" i="3"/>
  <c r="D54" i="3"/>
  <c r="E54" i="3" s="1"/>
  <c r="J53" i="3"/>
  <c r="D53" i="3"/>
  <c r="E53" i="3" s="1"/>
  <c r="D52" i="3"/>
  <c r="E52" i="3" s="1"/>
  <c r="J51" i="3"/>
  <c r="D51" i="3"/>
  <c r="E51" i="3" s="1"/>
  <c r="J50" i="3"/>
  <c r="D50" i="3"/>
  <c r="E50" i="3" s="1"/>
  <c r="J49" i="3"/>
  <c r="D49" i="3"/>
  <c r="E49" i="3" s="1"/>
  <c r="D48" i="3"/>
  <c r="E48" i="3" s="1"/>
  <c r="J47" i="3"/>
  <c r="D47" i="3"/>
  <c r="E47" i="3" s="1"/>
  <c r="J46" i="3"/>
  <c r="D46" i="3"/>
  <c r="E46" i="3" s="1"/>
  <c r="J45" i="3"/>
  <c r="D45" i="3"/>
  <c r="E45" i="3" s="1"/>
  <c r="D44" i="3"/>
  <c r="E44" i="3" s="1"/>
  <c r="J43" i="3"/>
  <c r="D43" i="3"/>
  <c r="E43" i="3" s="1"/>
  <c r="J42" i="3"/>
  <c r="D42" i="3"/>
  <c r="E42" i="3" s="1"/>
  <c r="J41" i="3"/>
  <c r="D41" i="3"/>
  <c r="E41" i="3" s="1"/>
  <c r="J40" i="3"/>
  <c r="D40" i="3"/>
  <c r="E40" i="3" s="1"/>
  <c r="J39" i="3"/>
  <c r="D39" i="3"/>
  <c r="E39" i="3" s="1"/>
  <c r="J38" i="3"/>
  <c r="D38" i="3"/>
  <c r="E38" i="3" s="1"/>
  <c r="J37" i="3"/>
  <c r="D37" i="3"/>
  <c r="E37" i="3" s="1"/>
  <c r="J36" i="3"/>
  <c r="D36" i="3"/>
  <c r="E36" i="3" s="1"/>
  <c r="J35" i="3"/>
  <c r="D35" i="3"/>
  <c r="E35" i="3" s="1"/>
  <c r="J34" i="3"/>
  <c r="D34" i="3"/>
  <c r="E34" i="3" s="1"/>
  <c r="J33" i="3"/>
  <c r="D33" i="3"/>
  <c r="E33" i="3" s="1"/>
  <c r="J32" i="3"/>
  <c r="D32" i="3"/>
  <c r="E32" i="3" s="1"/>
  <c r="J31" i="3"/>
  <c r="D31" i="3"/>
  <c r="E31" i="3" s="1"/>
  <c r="J30" i="3"/>
  <c r="D30" i="3"/>
  <c r="E30" i="3" s="1"/>
  <c r="J29" i="3"/>
  <c r="D29" i="3"/>
  <c r="E29" i="3" s="1"/>
  <c r="J28" i="3"/>
  <c r="D28" i="3"/>
  <c r="E28" i="3" s="1"/>
  <c r="J27" i="3"/>
  <c r="D27" i="3"/>
  <c r="E27" i="3" s="1"/>
  <c r="J26" i="3"/>
  <c r="D26" i="3"/>
  <c r="E26" i="3" s="1"/>
  <c r="J25" i="3"/>
  <c r="D25" i="3"/>
  <c r="E25" i="3" s="1"/>
  <c r="J24" i="3"/>
  <c r="D24" i="3"/>
  <c r="E24" i="3" s="1"/>
  <c r="J23" i="3"/>
  <c r="D23" i="3"/>
  <c r="E23" i="3" s="1"/>
  <c r="J22" i="3"/>
  <c r="D22" i="3"/>
  <c r="E22" i="3" s="1"/>
  <c r="J21" i="3"/>
  <c r="D21" i="3"/>
  <c r="E21" i="3" s="1"/>
  <c r="J20" i="3"/>
  <c r="D20" i="3"/>
  <c r="E20" i="3" s="1"/>
  <c r="J19" i="3"/>
  <c r="D19" i="3"/>
  <c r="E19" i="3" s="1"/>
  <c r="J18" i="3"/>
  <c r="D18" i="3"/>
  <c r="E18" i="3" s="1"/>
  <c r="J17" i="3"/>
  <c r="D17" i="3"/>
  <c r="E17" i="3" s="1"/>
  <c r="J16" i="3"/>
  <c r="D16" i="3"/>
  <c r="E16" i="3" s="1"/>
  <c r="J15" i="3"/>
  <c r="D15" i="3"/>
  <c r="E15" i="3" s="1"/>
  <c r="J14" i="3"/>
  <c r="D14" i="3"/>
  <c r="E14" i="3" s="1"/>
  <c r="J13" i="3"/>
  <c r="D13" i="3"/>
  <c r="E13" i="3" s="1"/>
  <c r="J12" i="3"/>
  <c r="D12" i="3"/>
  <c r="E12" i="3" s="1"/>
  <c r="J11" i="3"/>
  <c r="F11" i="3" s="1"/>
  <c r="D11" i="3"/>
  <c r="E11" i="3" s="1"/>
  <c r="J10" i="3"/>
  <c r="F10" i="3" s="1"/>
  <c r="D10" i="3"/>
  <c r="E10" i="3" s="1"/>
  <c r="J9" i="3"/>
  <c r="F9" i="3" s="1"/>
  <c r="D9" i="3"/>
  <c r="E9" i="3" s="1"/>
  <c r="J8" i="3"/>
  <c r="F8" i="3" s="1"/>
  <c r="D8" i="3"/>
  <c r="E8" i="3" s="1"/>
  <c r="J7" i="3"/>
  <c r="F7" i="3" s="1"/>
  <c r="D7" i="3"/>
  <c r="E7" i="3" s="1"/>
  <c r="W6" i="3"/>
  <c r="J6" i="3"/>
  <c r="F6" i="3" s="1"/>
  <c r="D6" i="3"/>
  <c r="E6" i="3" s="1"/>
  <c r="J5" i="3"/>
  <c r="F5" i="3" s="1"/>
  <c r="R5" i="3" s="1"/>
  <c r="D5" i="3"/>
  <c r="E5" i="3" s="1"/>
  <c r="J4" i="3"/>
  <c r="D4" i="3"/>
  <c r="E4" i="3" s="1"/>
  <c r="S11" i="1"/>
  <c r="Q51" i="1"/>
  <c r="Q83" i="1"/>
  <c r="Q307" i="1"/>
  <c r="Q339" i="1"/>
  <c r="N336" i="1"/>
  <c r="O336" i="1" s="1"/>
  <c r="N335" i="1"/>
  <c r="O335" i="1" s="1"/>
  <c r="N334" i="1"/>
  <c r="O334" i="1" s="1"/>
  <c r="N333" i="1"/>
  <c r="O333" i="1" s="1"/>
  <c r="N332" i="1"/>
  <c r="O332" i="1" s="1"/>
  <c r="N331" i="1"/>
  <c r="O331" i="1" s="1"/>
  <c r="N330" i="1"/>
  <c r="O330" i="1" s="1"/>
  <c r="Q330" i="1" s="1"/>
  <c r="N329" i="1"/>
  <c r="O329" i="1" s="1"/>
  <c r="N328" i="1"/>
  <c r="O328" i="1" s="1"/>
  <c r="N327" i="1"/>
  <c r="O327" i="1" s="1"/>
  <c r="N326" i="1"/>
  <c r="O326" i="1" s="1"/>
  <c r="Q326" i="1" s="1"/>
  <c r="N325" i="1"/>
  <c r="O325" i="1" s="1"/>
  <c r="N324" i="1"/>
  <c r="O324" i="1" s="1"/>
  <c r="N323" i="1"/>
  <c r="O323" i="1" s="1"/>
  <c r="N322" i="1"/>
  <c r="O322" i="1" s="1"/>
  <c r="Q322" i="1" s="1"/>
  <c r="N321" i="1"/>
  <c r="O321" i="1" s="1"/>
  <c r="N320" i="1"/>
  <c r="O320" i="1" s="1"/>
  <c r="N319" i="1"/>
  <c r="O319" i="1" s="1"/>
  <c r="N318" i="1"/>
  <c r="O318" i="1" s="1"/>
  <c r="Q318" i="1" s="1"/>
  <c r="N317" i="1"/>
  <c r="O317" i="1" s="1"/>
  <c r="N316" i="1"/>
  <c r="O316" i="1" s="1"/>
  <c r="N315" i="1"/>
  <c r="O315" i="1" s="1"/>
  <c r="N314" i="1"/>
  <c r="O314" i="1" s="1"/>
  <c r="N313" i="1"/>
  <c r="O313" i="1" s="1"/>
  <c r="N312" i="1"/>
  <c r="O312" i="1" s="1"/>
  <c r="N311" i="1"/>
  <c r="O311" i="1" s="1"/>
  <c r="N310" i="1"/>
  <c r="O310" i="1" s="1"/>
  <c r="Q310" i="1" s="1"/>
  <c r="N309" i="1"/>
  <c r="O309" i="1" s="1"/>
  <c r="N308" i="1"/>
  <c r="O308" i="1" s="1"/>
  <c r="N307" i="1"/>
  <c r="O307" i="1" s="1"/>
  <c r="N306" i="1"/>
  <c r="O306" i="1" s="1"/>
  <c r="Q306" i="1" s="1"/>
  <c r="N305" i="1"/>
  <c r="O305" i="1" s="1"/>
  <c r="N304" i="1"/>
  <c r="O304" i="1" s="1"/>
  <c r="N303" i="1"/>
  <c r="O303" i="1" s="1"/>
  <c r="N302" i="1"/>
  <c r="O302" i="1" s="1"/>
  <c r="N301" i="1"/>
  <c r="O301" i="1" s="1"/>
  <c r="N300" i="1"/>
  <c r="O300" i="1" s="1"/>
  <c r="N299" i="1"/>
  <c r="O299" i="1" s="1"/>
  <c r="N298" i="1"/>
  <c r="O298" i="1" s="1"/>
  <c r="Q298" i="1" s="1"/>
  <c r="N297" i="1"/>
  <c r="O297" i="1" s="1"/>
  <c r="N296" i="1"/>
  <c r="O296" i="1" s="1"/>
  <c r="N295" i="1"/>
  <c r="O295" i="1" s="1"/>
  <c r="N294" i="1"/>
  <c r="O294" i="1" s="1"/>
  <c r="Q294" i="1" s="1"/>
  <c r="N293" i="1"/>
  <c r="O293" i="1" s="1"/>
  <c r="N292" i="1"/>
  <c r="O292" i="1" s="1"/>
  <c r="N291" i="1"/>
  <c r="O291" i="1" s="1"/>
  <c r="N290" i="1"/>
  <c r="O290" i="1" s="1"/>
  <c r="Q290" i="1" s="1"/>
  <c r="N289" i="1"/>
  <c r="O289" i="1" s="1"/>
  <c r="N288" i="1"/>
  <c r="O288" i="1" s="1"/>
  <c r="N287" i="1"/>
  <c r="O287" i="1" s="1"/>
  <c r="N286" i="1"/>
  <c r="O286" i="1" s="1"/>
  <c r="Q286" i="1" s="1"/>
  <c r="N285" i="1"/>
  <c r="O285" i="1" s="1"/>
  <c r="N284" i="1"/>
  <c r="O284" i="1" s="1"/>
  <c r="N283" i="1"/>
  <c r="O283" i="1" s="1"/>
  <c r="N281" i="1"/>
  <c r="O281" i="1" s="1"/>
  <c r="N282" i="1"/>
  <c r="O282" i="1" s="1"/>
  <c r="Q282" i="1" s="1"/>
  <c r="N280" i="1"/>
  <c r="O280" i="1" s="1"/>
  <c r="N279" i="1"/>
  <c r="O279" i="1" s="1"/>
  <c r="N278" i="1"/>
  <c r="O278" i="1" s="1"/>
  <c r="Q278" i="1" s="1"/>
  <c r="N277" i="1"/>
  <c r="O277" i="1" s="1"/>
  <c r="N276" i="1"/>
  <c r="O276" i="1" s="1"/>
  <c r="N275" i="1"/>
  <c r="O275" i="1" s="1"/>
  <c r="N274" i="1"/>
  <c r="O274" i="1" s="1"/>
  <c r="Q274" i="1" s="1"/>
  <c r="N273" i="1"/>
  <c r="O273" i="1" s="1"/>
  <c r="N272" i="1"/>
  <c r="O272" i="1" s="1"/>
  <c r="N271" i="1"/>
  <c r="O271" i="1" s="1"/>
  <c r="N270" i="1"/>
  <c r="O270" i="1" s="1"/>
  <c r="Q270" i="1" s="1"/>
  <c r="N269" i="1"/>
  <c r="O269" i="1" s="1"/>
  <c r="N268" i="1"/>
  <c r="O268" i="1" s="1"/>
  <c r="N267" i="1"/>
  <c r="O267" i="1" s="1"/>
  <c r="N266" i="1"/>
  <c r="O266" i="1" s="1"/>
  <c r="Q266" i="1" s="1"/>
  <c r="N265" i="1"/>
  <c r="O265" i="1" s="1"/>
  <c r="N264" i="1"/>
  <c r="O264" i="1" s="1"/>
  <c r="N263" i="1"/>
  <c r="O263" i="1" s="1"/>
  <c r="N262" i="1"/>
  <c r="O262" i="1" s="1"/>
  <c r="Q262" i="1" s="1"/>
  <c r="N261" i="1"/>
  <c r="O261" i="1" s="1"/>
  <c r="N260" i="1"/>
  <c r="O260" i="1" s="1"/>
  <c r="N258" i="1"/>
  <c r="O258" i="1" s="1"/>
  <c r="N259" i="1"/>
  <c r="O259" i="1" s="1"/>
  <c r="Q259" i="1" s="1"/>
  <c r="N257" i="1"/>
  <c r="O257" i="1" s="1"/>
  <c r="N256" i="1"/>
  <c r="O256" i="1" s="1"/>
  <c r="N255" i="1"/>
  <c r="O255" i="1" s="1"/>
  <c r="N254" i="1"/>
  <c r="O254" i="1" s="1"/>
  <c r="Q254" i="1" s="1"/>
  <c r="N253" i="1"/>
  <c r="O253" i="1" s="1"/>
  <c r="N252" i="1"/>
  <c r="O252" i="1" s="1"/>
  <c r="N251" i="1"/>
  <c r="O251" i="1" s="1"/>
  <c r="N250" i="1"/>
  <c r="O250" i="1" s="1"/>
  <c r="Q250" i="1" s="1"/>
  <c r="N249" i="1"/>
  <c r="O249" i="1" s="1"/>
  <c r="N248" i="1"/>
  <c r="O248" i="1" s="1"/>
  <c r="N247" i="1"/>
  <c r="O247" i="1" s="1"/>
  <c r="N246" i="1"/>
  <c r="O246" i="1" s="1"/>
  <c r="Q246" i="1" s="1"/>
  <c r="N245" i="1"/>
  <c r="O245" i="1" s="1"/>
  <c r="N244" i="1"/>
  <c r="O244" i="1" s="1"/>
  <c r="N243" i="1"/>
  <c r="O243" i="1" s="1"/>
  <c r="N242" i="1"/>
  <c r="O242" i="1" s="1"/>
  <c r="Q242" i="1" s="1"/>
  <c r="N241" i="1"/>
  <c r="O241" i="1" s="1"/>
  <c r="N240" i="1"/>
  <c r="O240" i="1" s="1"/>
  <c r="N239" i="1"/>
  <c r="O239" i="1" s="1"/>
  <c r="N238" i="1"/>
  <c r="O238" i="1" s="1"/>
  <c r="Q238" i="1" s="1"/>
  <c r="N237" i="1"/>
  <c r="O237" i="1" s="1"/>
  <c r="N236" i="1"/>
  <c r="O236" i="1" s="1"/>
  <c r="N235" i="1"/>
  <c r="O235" i="1" s="1"/>
  <c r="N234" i="1"/>
  <c r="O234" i="1" s="1"/>
  <c r="Q234" i="1" s="1"/>
  <c r="N233" i="1"/>
  <c r="O233" i="1" s="1"/>
  <c r="N231" i="1"/>
  <c r="O231" i="1" s="1"/>
  <c r="N232" i="1"/>
  <c r="O232" i="1" s="1"/>
  <c r="N230" i="1"/>
  <c r="O230" i="1" s="1"/>
  <c r="Q230" i="1" s="1"/>
  <c r="N229" i="1"/>
  <c r="O229" i="1" s="1"/>
  <c r="N228" i="1"/>
  <c r="O228" i="1" s="1"/>
  <c r="N227" i="1"/>
  <c r="O227" i="1" s="1"/>
  <c r="N226" i="1"/>
  <c r="O226" i="1" s="1"/>
  <c r="Q226" i="1" s="1"/>
  <c r="N224" i="1"/>
  <c r="O224" i="1" s="1"/>
  <c r="N225" i="1"/>
  <c r="O225" i="1" s="1"/>
  <c r="N223" i="1"/>
  <c r="O223" i="1" s="1"/>
  <c r="N222" i="1"/>
  <c r="O222" i="1" s="1"/>
  <c r="Q222" i="1" s="1"/>
  <c r="N220" i="1"/>
  <c r="O220" i="1" s="1"/>
  <c r="N221" i="1"/>
  <c r="O221" i="1" s="1"/>
  <c r="N219" i="1"/>
  <c r="O219" i="1" s="1"/>
  <c r="N218" i="1"/>
  <c r="O218" i="1" s="1"/>
  <c r="Q218" i="1" s="1"/>
  <c r="N217" i="1"/>
  <c r="O217" i="1" s="1"/>
  <c r="N216" i="1"/>
  <c r="O216" i="1" s="1"/>
  <c r="N215" i="1"/>
  <c r="O215" i="1" s="1"/>
  <c r="N214" i="1"/>
  <c r="O214" i="1" s="1"/>
  <c r="Q214" i="1" s="1"/>
  <c r="N213" i="1"/>
  <c r="O213" i="1" s="1"/>
  <c r="N211" i="1"/>
  <c r="O211" i="1" s="1"/>
  <c r="N212" i="1"/>
  <c r="O212" i="1" s="1"/>
  <c r="N210" i="1"/>
  <c r="O210" i="1" s="1"/>
  <c r="Q210" i="1" s="1"/>
  <c r="N209" i="1"/>
  <c r="O209" i="1" s="1"/>
  <c r="N208" i="1"/>
  <c r="O208" i="1" s="1"/>
  <c r="N206" i="1"/>
  <c r="O206" i="1" s="1"/>
  <c r="Q206" i="1" s="1"/>
  <c r="N207" i="1"/>
  <c r="O207" i="1" s="1"/>
  <c r="Q207" i="1" s="1"/>
  <c r="N205" i="1"/>
  <c r="O205" i="1" s="1"/>
  <c r="N204" i="1"/>
  <c r="O204" i="1" s="1"/>
  <c r="N203" i="1"/>
  <c r="O203" i="1" s="1"/>
  <c r="N202" i="1"/>
  <c r="O202" i="1" s="1"/>
  <c r="Q202" i="1" s="1"/>
  <c r="N201" i="1"/>
  <c r="O201" i="1" s="1"/>
  <c r="N200" i="1"/>
  <c r="O200" i="1" s="1"/>
  <c r="N199" i="1"/>
  <c r="O199" i="1" s="1"/>
  <c r="N198" i="1"/>
  <c r="O198" i="1" s="1"/>
  <c r="Q198" i="1" s="1"/>
  <c r="N197" i="1"/>
  <c r="O197" i="1" s="1"/>
  <c r="N196" i="1"/>
  <c r="O196" i="1" s="1"/>
  <c r="N194" i="1"/>
  <c r="O194" i="1" s="1"/>
  <c r="N195" i="1"/>
  <c r="O195" i="1" s="1"/>
  <c r="Q195" i="1" s="1"/>
  <c r="N193" i="1"/>
  <c r="O193" i="1" s="1"/>
  <c r="N192" i="1"/>
  <c r="O192" i="1" s="1"/>
  <c r="N191" i="1"/>
  <c r="O191" i="1" s="1"/>
  <c r="N190" i="1"/>
  <c r="O190" i="1" s="1"/>
  <c r="Q190" i="1" s="1"/>
  <c r="N189" i="1"/>
  <c r="O189" i="1" s="1"/>
  <c r="N188" i="1"/>
  <c r="O188" i="1" s="1"/>
  <c r="N187" i="1"/>
  <c r="O187" i="1" s="1"/>
  <c r="N185" i="1"/>
  <c r="O185" i="1" s="1"/>
  <c r="N186" i="1"/>
  <c r="O186" i="1" s="1"/>
  <c r="Q186" i="1" s="1"/>
  <c r="N184" i="1"/>
  <c r="O184" i="1" s="1"/>
  <c r="N183" i="1"/>
  <c r="O183" i="1" s="1"/>
  <c r="N181" i="1"/>
  <c r="O181" i="1" s="1"/>
  <c r="N182" i="1"/>
  <c r="O182" i="1" s="1"/>
  <c r="Q182" i="1" s="1"/>
  <c r="N180" i="1"/>
  <c r="O180" i="1" s="1"/>
  <c r="N179" i="1"/>
  <c r="O179" i="1" s="1"/>
  <c r="Q179" i="1" s="1"/>
  <c r="N178" i="1"/>
  <c r="O178" i="1" s="1"/>
  <c r="Q178" i="1" s="1"/>
  <c r="N176" i="1"/>
  <c r="O176" i="1" s="1"/>
  <c r="N177" i="1"/>
  <c r="O177" i="1" s="1"/>
  <c r="N175" i="1"/>
  <c r="O175" i="1" s="1"/>
  <c r="N174" i="1"/>
  <c r="O174" i="1" s="1"/>
  <c r="Q174" i="1" s="1"/>
  <c r="N173" i="1"/>
  <c r="O173" i="1" s="1"/>
  <c r="N171" i="1"/>
  <c r="O171" i="1" s="1"/>
  <c r="N172" i="1"/>
  <c r="O172" i="1" s="1"/>
  <c r="N170" i="1"/>
  <c r="O170" i="1" s="1"/>
  <c r="Q170" i="1" s="1"/>
  <c r="N168" i="1"/>
  <c r="O168" i="1" s="1"/>
  <c r="N169" i="1"/>
  <c r="O169" i="1" s="1"/>
  <c r="N167" i="1"/>
  <c r="O167" i="1" s="1"/>
  <c r="N166" i="1"/>
  <c r="O166" i="1" s="1"/>
  <c r="Q166" i="1" s="1"/>
  <c r="N165" i="1"/>
  <c r="O165" i="1" s="1"/>
  <c r="N164" i="1"/>
  <c r="O164" i="1" s="1"/>
  <c r="N163" i="1"/>
  <c r="O163" i="1" s="1"/>
  <c r="N162" i="1"/>
  <c r="O162" i="1" s="1"/>
  <c r="Q162" i="1" s="1"/>
  <c r="N161" i="1"/>
  <c r="O161" i="1" s="1"/>
  <c r="N160" i="1"/>
  <c r="O160" i="1" s="1"/>
  <c r="N159" i="1"/>
  <c r="O159" i="1" s="1"/>
  <c r="N158" i="1"/>
  <c r="O158" i="1" s="1"/>
  <c r="Q158" i="1" s="1"/>
  <c r="N157" i="1"/>
  <c r="O157" i="1" s="1"/>
  <c r="N156" i="1"/>
  <c r="O156" i="1" s="1"/>
  <c r="N155" i="1"/>
  <c r="O155" i="1" s="1"/>
  <c r="N154" i="1"/>
  <c r="O154" i="1" s="1"/>
  <c r="Q154" i="1" s="1"/>
  <c r="N153" i="1"/>
  <c r="O153" i="1" s="1"/>
  <c r="N152" i="1"/>
  <c r="O152" i="1" s="1"/>
  <c r="N151" i="1"/>
  <c r="O151" i="1" s="1"/>
  <c r="N150" i="1"/>
  <c r="O150" i="1" s="1"/>
  <c r="Q150" i="1" s="1"/>
  <c r="N149" i="1"/>
  <c r="O149" i="1" s="1"/>
  <c r="N148" i="1"/>
  <c r="O148" i="1" s="1"/>
  <c r="N147" i="1"/>
  <c r="O147" i="1" s="1"/>
  <c r="N146" i="1"/>
  <c r="O146" i="1" s="1"/>
  <c r="Q146" i="1" s="1"/>
  <c r="N145" i="1"/>
  <c r="O145" i="1" s="1"/>
  <c r="N144" i="1"/>
  <c r="O144" i="1" s="1"/>
  <c r="N143" i="1"/>
  <c r="O143" i="1" s="1"/>
  <c r="N142" i="1"/>
  <c r="O142" i="1" s="1"/>
  <c r="Q142" i="1" s="1"/>
  <c r="N141" i="1"/>
  <c r="O141" i="1" s="1"/>
  <c r="N140" i="1"/>
  <c r="O140" i="1" s="1"/>
  <c r="N139" i="1"/>
  <c r="O139" i="1" s="1"/>
  <c r="N137" i="1"/>
  <c r="O137" i="1" s="1"/>
  <c r="N138" i="1"/>
  <c r="O138" i="1" s="1"/>
  <c r="Q138" i="1" s="1"/>
  <c r="N135" i="1"/>
  <c r="O135" i="1" s="1"/>
  <c r="N136" i="1"/>
  <c r="O136" i="1" s="1"/>
  <c r="N134" i="1"/>
  <c r="O134" i="1" s="1"/>
  <c r="Q134" i="1" s="1"/>
  <c r="N133" i="1"/>
  <c r="O133" i="1" s="1"/>
  <c r="N132" i="1"/>
  <c r="O132" i="1" s="1"/>
  <c r="N131" i="1"/>
  <c r="O131" i="1" s="1"/>
  <c r="N130" i="1"/>
  <c r="O130" i="1" s="1"/>
  <c r="Q130" i="1" s="1"/>
  <c r="N128" i="1"/>
  <c r="O128" i="1" s="1"/>
  <c r="N129" i="1"/>
  <c r="O129" i="1" s="1"/>
  <c r="N126" i="1"/>
  <c r="O126" i="1" s="1"/>
  <c r="Q126" i="1" s="1"/>
  <c r="N127" i="1"/>
  <c r="O127" i="1" s="1"/>
  <c r="Q127" i="1" s="1"/>
  <c r="N124" i="1"/>
  <c r="O124" i="1" s="1"/>
  <c r="N125" i="1"/>
  <c r="O125" i="1" s="1"/>
  <c r="N123" i="1"/>
  <c r="O123" i="1" s="1"/>
  <c r="N122" i="1"/>
  <c r="O122" i="1" s="1"/>
  <c r="Q122" i="1" s="1"/>
  <c r="N121" i="1"/>
  <c r="O121" i="1" s="1"/>
  <c r="N120" i="1"/>
  <c r="O120" i="1" s="1"/>
  <c r="N118" i="1"/>
  <c r="O118" i="1" s="1"/>
  <c r="N119" i="1"/>
  <c r="O119" i="1" s="1"/>
  <c r="Q119" i="1" s="1"/>
  <c r="N117" i="1"/>
  <c r="O117" i="1" s="1"/>
  <c r="N116" i="1"/>
  <c r="O116" i="1" s="1"/>
  <c r="N115" i="1"/>
  <c r="O115" i="1" s="1"/>
  <c r="N114" i="1"/>
  <c r="O114" i="1" s="1"/>
  <c r="Q114" i="1" s="1"/>
  <c r="N113" i="1"/>
  <c r="O113" i="1" s="1"/>
  <c r="N112" i="1"/>
  <c r="O112" i="1" s="1"/>
  <c r="N111" i="1"/>
  <c r="O111" i="1" s="1"/>
  <c r="N110" i="1"/>
  <c r="O110" i="1" s="1"/>
  <c r="Q110" i="1" s="1"/>
  <c r="N109" i="1"/>
  <c r="O109" i="1" s="1"/>
  <c r="N108" i="1"/>
  <c r="O108" i="1" s="1"/>
  <c r="N107" i="1"/>
  <c r="O107" i="1" s="1"/>
  <c r="N106" i="1"/>
  <c r="O106" i="1" s="1"/>
  <c r="Q106" i="1" s="1"/>
  <c r="N105" i="1"/>
  <c r="O105" i="1" s="1"/>
  <c r="N104" i="1"/>
  <c r="O104" i="1" s="1"/>
  <c r="N103" i="1"/>
  <c r="O103" i="1" s="1"/>
  <c r="N102" i="1"/>
  <c r="O102" i="1" s="1"/>
  <c r="Q102" i="1" s="1"/>
  <c r="N101" i="1"/>
  <c r="O101" i="1" s="1"/>
  <c r="N100" i="1"/>
  <c r="O100" i="1" s="1"/>
  <c r="N99" i="1"/>
  <c r="O99" i="1" s="1"/>
  <c r="N97" i="1"/>
  <c r="O97" i="1" s="1"/>
  <c r="N98" i="1"/>
  <c r="O98" i="1" s="1"/>
  <c r="Q98" i="1" s="1"/>
  <c r="N96" i="1"/>
  <c r="O96" i="1" s="1"/>
  <c r="N95" i="1"/>
  <c r="O95" i="1" s="1"/>
  <c r="N94" i="1"/>
  <c r="O94" i="1" s="1"/>
  <c r="Q94" i="1" s="1"/>
  <c r="N93" i="1"/>
  <c r="O93" i="1" s="1"/>
  <c r="N92" i="1"/>
  <c r="O92" i="1" s="1"/>
  <c r="N91" i="1"/>
  <c r="O91" i="1" s="1"/>
  <c r="N90" i="1"/>
  <c r="O90" i="1" s="1"/>
  <c r="Q90" i="1" s="1"/>
  <c r="N89" i="1"/>
  <c r="O89" i="1" s="1"/>
  <c r="N88" i="1"/>
  <c r="O88" i="1" s="1"/>
  <c r="N87" i="1"/>
  <c r="O87" i="1" s="1"/>
  <c r="N86" i="1"/>
  <c r="O86" i="1" s="1"/>
  <c r="Q86" i="1" s="1"/>
  <c r="N85" i="1"/>
  <c r="O85" i="1" s="1"/>
  <c r="N84" i="1"/>
  <c r="O84" i="1" s="1"/>
  <c r="N83" i="1"/>
  <c r="O83" i="1" s="1"/>
  <c r="N82" i="1"/>
  <c r="O82" i="1" s="1"/>
  <c r="Q82" i="1" s="1"/>
  <c r="N81" i="1"/>
  <c r="O81" i="1" s="1"/>
  <c r="N80" i="1"/>
  <c r="O80" i="1" s="1"/>
  <c r="N79" i="1"/>
  <c r="O79" i="1" s="1"/>
  <c r="N78" i="1"/>
  <c r="O78" i="1" s="1"/>
  <c r="Q78" i="1" s="1"/>
  <c r="N77" i="1"/>
  <c r="O77" i="1" s="1"/>
  <c r="N75" i="1"/>
  <c r="O75" i="1" s="1"/>
  <c r="N76" i="1"/>
  <c r="O76" i="1" s="1"/>
  <c r="N74" i="1"/>
  <c r="O74" i="1" s="1"/>
  <c r="Q74" i="1" s="1"/>
  <c r="N72" i="1"/>
  <c r="O72" i="1" s="1"/>
  <c r="N73" i="1"/>
  <c r="O73" i="1" s="1"/>
  <c r="N71" i="1"/>
  <c r="O71" i="1" s="1"/>
  <c r="N70" i="1"/>
  <c r="O70" i="1" s="1"/>
  <c r="Q70" i="1" s="1"/>
  <c r="N68" i="1"/>
  <c r="O68" i="1" s="1"/>
  <c r="N69" i="1"/>
  <c r="O69" i="1" s="1"/>
  <c r="N67" i="1"/>
  <c r="O67" i="1" s="1"/>
  <c r="N66" i="1"/>
  <c r="O66" i="1" s="1"/>
  <c r="Q66" i="1" s="1"/>
  <c r="N65" i="1"/>
  <c r="O65" i="1" s="1"/>
  <c r="N63" i="1"/>
  <c r="O63" i="1" s="1"/>
  <c r="N64" i="1"/>
  <c r="O64" i="1" s="1"/>
  <c r="N62" i="1"/>
  <c r="O62" i="1" s="1"/>
  <c r="Q62" i="1" s="1"/>
  <c r="N61" i="1"/>
  <c r="O61" i="1" s="1"/>
  <c r="N60" i="1"/>
  <c r="O60" i="1" s="1"/>
  <c r="N59" i="1"/>
  <c r="O59" i="1" s="1"/>
  <c r="N58" i="1"/>
  <c r="O58" i="1" s="1"/>
  <c r="Q58" i="1" s="1"/>
  <c r="N57" i="1"/>
  <c r="O57" i="1" s="1"/>
  <c r="N56" i="1"/>
  <c r="O56" i="1" s="1"/>
  <c r="N55" i="1"/>
  <c r="O55" i="1" s="1"/>
  <c r="N54" i="1"/>
  <c r="O54" i="1" s="1"/>
  <c r="Q54" i="1" s="1"/>
  <c r="N53" i="1"/>
  <c r="O53" i="1" s="1"/>
  <c r="N52" i="1"/>
  <c r="O52" i="1" s="1"/>
  <c r="N51" i="1"/>
  <c r="O51" i="1" s="1"/>
  <c r="N50" i="1"/>
  <c r="O50" i="1" s="1"/>
  <c r="Q50" i="1" s="1"/>
  <c r="N48" i="1"/>
  <c r="O48" i="1" s="1"/>
  <c r="N49" i="1"/>
  <c r="O49" i="1" s="1"/>
  <c r="N47" i="1"/>
  <c r="O47" i="1" s="1"/>
  <c r="N46" i="1"/>
  <c r="O46" i="1" s="1"/>
  <c r="Q46" i="1" s="1"/>
  <c r="N44" i="1"/>
  <c r="O44" i="1" s="1"/>
  <c r="N45" i="1"/>
  <c r="O45" i="1" s="1"/>
  <c r="N43" i="1"/>
  <c r="O43" i="1" s="1"/>
  <c r="N42" i="1"/>
  <c r="O42" i="1" s="1"/>
  <c r="Q42" i="1" s="1"/>
  <c r="N41" i="1"/>
  <c r="O41" i="1" s="1"/>
  <c r="N40" i="1"/>
  <c r="O40" i="1" s="1"/>
  <c r="N39" i="1"/>
  <c r="O39" i="1" s="1"/>
  <c r="N38" i="1"/>
  <c r="O38" i="1" s="1"/>
  <c r="Q38" i="1" s="1"/>
  <c r="N37" i="1"/>
  <c r="O37" i="1" s="1"/>
  <c r="N36" i="1"/>
  <c r="O36" i="1" s="1"/>
  <c r="N35" i="1"/>
  <c r="O35" i="1" s="1"/>
  <c r="N34" i="1"/>
  <c r="O34" i="1" s="1"/>
  <c r="Q34" i="1" s="1"/>
  <c r="N33" i="1"/>
  <c r="O33" i="1" s="1"/>
  <c r="N32" i="1"/>
  <c r="O32" i="1" s="1"/>
  <c r="N31" i="1"/>
  <c r="O31" i="1" s="1"/>
  <c r="N30" i="1"/>
  <c r="O30" i="1" s="1"/>
  <c r="Q30" i="1" s="1"/>
  <c r="N29" i="1"/>
  <c r="O29" i="1" s="1"/>
  <c r="N28" i="1"/>
  <c r="O28" i="1" s="1"/>
  <c r="N26" i="1"/>
  <c r="O26" i="1" s="1"/>
  <c r="N27" i="1"/>
  <c r="O27" i="1" s="1"/>
  <c r="Q27" i="1" s="1"/>
  <c r="N25" i="1"/>
  <c r="O25" i="1" s="1"/>
  <c r="N24" i="1"/>
  <c r="O24" i="1" s="1"/>
  <c r="N23" i="1"/>
  <c r="O23" i="1" s="1"/>
  <c r="N22" i="1"/>
  <c r="O22" i="1" s="1"/>
  <c r="Q22" i="1" s="1"/>
  <c r="N21" i="1"/>
  <c r="O21" i="1" s="1"/>
  <c r="N20" i="1"/>
  <c r="O20" i="1" s="1"/>
  <c r="N19" i="1"/>
  <c r="O19" i="1" s="1"/>
  <c r="N18" i="1"/>
  <c r="O18" i="1" s="1"/>
  <c r="Q18" i="1" s="1"/>
  <c r="N17" i="1"/>
  <c r="O17" i="1" s="1"/>
  <c r="N16" i="1"/>
  <c r="O16" i="1" s="1"/>
  <c r="N15" i="1"/>
  <c r="O15" i="1" s="1"/>
  <c r="N13" i="1"/>
  <c r="O13" i="1" s="1"/>
  <c r="N14" i="1"/>
  <c r="O14" i="1" s="1"/>
  <c r="Q14" i="1" s="1"/>
  <c r="N12" i="1"/>
  <c r="O12" i="1" s="1"/>
  <c r="N11" i="1"/>
  <c r="O11" i="1" s="1"/>
  <c r="N10" i="1"/>
  <c r="O10" i="1" s="1"/>
  <c r="Q10" i="1" s="1"/>
  <c r="N9" i="1"/>
  <c r="O9" i="1" s="1"/>
  <c r="N8" i="1"/>
  <c r="O8" i="1" s="1"/>
  <c r="N7" i="1"/>
  <c r="O7" i="1" s="1"/>
  <c r="N6" i="1"/>
  <c r="O6" i="1" s="1"/>
  <c r="Q6" i="1" s="1"/>
  <c r="N5" i="1"/>
  <c r="O5" i="1" s="1"/>
  <c r="N4" i="1"/>
  <c r="O4" i="1" s="1"/>
  <c r="N337" i="1"/>
  <c r="O33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Q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Q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Q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Q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Q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Q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Q413" i="1" s="1"/>
  <c r="I414" i="1"/>
  <c r="J414" i="1" s="1"/>
  <c r="N358" i="1"/>
  <c r="O358" i="1" s="1"/>
  <c r="Q358" i="1" s="1"/>
  <c r="N359" i="1"/>
  <c r="O359" i="1" s="1"/>
  <c r="Q359" i="1" s="1"/>
  <c r="N360" i="1"/>
  <c r="O360" i="1" s="1"/>
  <c r="N361" i="1"/>
  <c r="O361" i="1" s="1"/>
  <c r="N362" i="1"/>
  <c r="O362" i="1" s="1"/>
  <c r="Q362" i="1" s="1"/>
  <c r="N363" i="1"/>
  <c r="O363" i="1" s="1"/>
  <c r="Q363" i="1" s="1"/>
  <c r="N364" i="1"/>
  <c r="O364" i="1" s="1"/>
  <c r="N365" i="1"/>
  <c r="O365" i="1" s="1"/>
  <c r="N366" i="1"/>
  <c r="O366" i="1" s="1"/>
  <c r="Q366" i="1" s="1"/>
  <c r="N367" i="1"/>
  <c r="O367" i="1" s="1"/>
  <c r="Q367" i="1" s="1"/>
  <c r="N368" i="1"/>
  <c r="O368" i="1" s="1"/>
  <c r="N369" i="1"/>
  <c r="O369" i="1" s="1"/>
  <c r="N370" i="1"/>
  <c r="O370" i="1" s="1"/>
  <c r="Q370" i="1" s="1"/>
  <c r="N371" i="1"/>
  <c r="O371" i="1" s="1"/>
  <c r="Q371" i="1" s="1"/>
  <c r="N372" i="1"/>
  <c r="O372" i="1" s="1"/>
  <c r="N373" i="1"/>
  <c r="O373" i="1" s="1"/>
  <c r="N374" i="1"/>
  <c r="O374" i="1" s="1"/>
  <c r="Q374" i="1" s="1"/>
  <c r="N375" i="1"/>
  <c r="O375" i="1" s="1"/>
  <c r="Q375" i="1" s="1"/>
  <c r="N376" i="1"/>
  <c r="O376" i="1" s="1"/>
  <c r="N377" i="1"/>
  <c r="O377" i="1" s="1"/>
  <c r="N378" i="1"/>
  <c r="O378" i="1" s="1"/>
  <c r="Q378" i="1" s="1"/>
  <c r="N379" i="1"/>
  <c r="O379" i="1" s="1"/>
  <c r="Q379" i="1" s="1"/>
  <c r="N380" i="1"/>
  <c r="O380" i="1" s="1"/>
  <c r="N381" i="1"/>
  <c r="O381" i="1" s="1"/>
  <c r="N382" i="1"/>
  <c r="O382" i="1" s="1"/>
  <c r="Q382" i="1" s="1"/>
  <c r="N383" i="1"/>
  <c r="O383" i="1" s="1"/>
  <c r="Q383" i="1" s="1"/>
  <c r="N384" i="1"/>
  <c r="O384" i="1" s="1"/>
  <c r="N385" i="1"/>
  <c r="O385" i="1" s="1"/>
  <c r="N386" i="1"/>
  <c r="O386" i="1" s="1"/>
  <c r="Q386" i="1" s="1"/>
  <c r="N387" i="1"/>
  <c r="O387" i="1" s="1"/>
  <c r="Q387" i="1" s="1"/>
  <c r="N388" i="1"/>
  <c r="O388" i="1" s="1"/>
  <c r="N389" i="1"/>
  <c r="O389" i="1" s="1"/>
  <c r="N390" i="1"/>
  <c r="O390" i="1" s="1"/>
  <c r="Q390" i="1" s="1"/>
  <c r="N391" i="1"/>
  <c r="O391" i="1" s="1"/>
  <c r="Q391" i="1" s="1"/>
  <c r="N392" i="1"/>
  <c r="O392" i="1" s="1"/>
  <c r="N393" i="1"/>
  <c r="O393" i="1" s="1"/>
  <c r="N394" i="1"/>
  <c r="O394" i="1" s="1"/>
  <c r="Q394" i="1" s="1"/>
  <c r="N395" i="1"/>
  <c r="O395" i="1" s="1"/>
  <c r="Q395" i="1" s="1"/>
  <c r="N396" i="1"/>
  <c r="O396" i="1" s="1"/>
  <c r="N397" i="1"/>
  <c r="O397" i="1" s="1"/>
  <c r="N398" i="1"/>
  <c r="O398" i="1" s="1"/>
  <c r="Q398" i="1" s="1"/>
  <c r="N399" i="1"/>
  <c r="O399" i="1" s="1"/>
  <c r="Q399" i="1" s="1"/>
  <c r="N400" i="1"/>
  <c r="O400" i="1" s="1"/>
  <c r="N401" i="1"/>
  <c r="O401" i="1" s="1"/>
  <c r="N402" i="1"/>
  <c r="O402" i="1" s="1"/>
  <c r="Q402" i="1" s="1"/>
  <c r="N403" i="1"/>
  <c r="O403" i="1" s="1"/>
  <c r="Q403" i="1" s="1"/>
  <c r="N404" i="1"/>
  <c r="O404" i="1" s="1"/>
  <c r="N405" i="1"/>
  <c r="O405" i="1" s="1"/>
  <c r="N406" i="1"/>
  <c r="O406" i="1" s="1"/>
  <c r="Q406" i="1" s="1"/>
  <c r="N407" i="1"/>
  <c r="O407" i="1" s="1"/>
  <c r="Q407" i="1" s="1"/>
  <c r="N408" i="1"/>
  <c r="O408" i="1" s="1"/>
  <c r="N409" i="1"/>
  <c r="O409" i="1" s="1"/>
  <c r="N410" i="1"/>
  <c r="O410" i="1" s="1"/>
  <c r="Q410" i="1" s="1"/>
  <c r="N411" i="1"/>
  <c r="O411" i="1" s="1"/>
  <c r="Q411" i="1" s="1"/>
  <c r="N412" i="1"/>
  <c r="O412" i="1" s="1"/>
  <c r="N413" i="1"/>
  <c r="O413" i="1" s="1"/>
  <c r="N414" i="1"/>
  <c r="O414" i="1" s="1"/>
  <c r="Q414" i="1" s="1"/>
  <c r="N357" i="1"/>
  <c r="O357" i="1" s="1"/>
  <c r="N356" i="1"/>
  <c r="O356" i="1" s="1"/>
  <c r="N355" i="1"/>
  <c r="O355" i="1" s="1"/>
  <c r="N354" i="1"/>
  <c r="O354" i="1" s="1"/>
  <c r="Q354" i="1" s="1"/>
  <c r="N353" i="1"/>
  <c r="O353" i="1" s="1"/>
  <c r="N352" i="1"/>
  <c r="O352" i="1" s="1"/>
  <c r="N351" i="1"/>
  <c r="O351" i="1" s="1"/>
  <c r="N350" i="1"/>
  <c r="O350" i="1" s="1"/>
  <c r="Q350" i="1" s="1"/>
  <c r="N349" i="1"/>
  <c r="O349" i="1" s="1"/>
  <c r="N348" i="1"/>
  <c r="O348" i="1" s="1"/>
  <c r="N347" i="1"/>
  <c r="O347" i="1" s="1"/>
  <c r="N346" i="1"/>
  <c r="O346" i="1" s="1"/>
  <c r="N345" i="1"/>
  <c r="O345" i="1" s="1"/>
  <c r="N344" i="1"/>
  <c r="O344" i="1" s="1"/>
  <c r="N343" i="1"/>
  <c r="O343" i="1" s="1"/>
  <c r="N342" i="1"/>
  <c r="O342" i="1" s="1"/>
  <c r="N341" i="1"/>
  <c r="O341" i="1" s="1"/>
  <c r="N340" i="1"/>
  <c r="O340" i="1" s="1"/>
  <c r="N339" i="1"/>
  <c r="O339" i="1" s="1"/>
  <c r="N338" i="1"/>
  <c r="O338" i="1" s="1"/>
  <c r="I347" i="1"/>
  <c r="J347" i="1" s="1"/>
  <c r="I5" i="1"/>
  <c r="J5" i="1" s="1"/>
  <c r="I6" i="1"/>
  <c r="J6" i="1" s="1"/>
  <c r="F6" i="1" s="1"/>
  <c r="I7" i="1"/>
  <c r="J7" i="1" s="1"/>
  <c r="F7" i="1" s="1"/>
  <c r="R7" i="1" s="1"/>
  <c r="I8" i="1"/>
  <c r="J8" i="1" s="1"/>
  <c r="F8" i="1" s="1"/>
  <c r="I9" i="1"/>
  <c r="J9" i="1" s="1"/>
  <c r="F9" i="1" s="1"/>
  <c r="I10" i="1"/>
  <c r="J10" i="1" s="1"/>
  <c r="F10" i="1" s="1"/>
  <c r="I11" i="1"/>
  <c r="J11" i="1" s="1"/>
  <c r="F11" i="1" s="1"/>
  <c r="R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Q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Q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Q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Q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Q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Q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Q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Q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Q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Q211" i="1" s="1"/>
  <c r="I212" i="1"/>
  <c r="J212" i="1" s="1"/>
  <c r="Q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Q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Q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Q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Q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Q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Q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Q324" i="1" s="1"/>
  <c r="I325" i="1"/>
  <c r="J325" i="1" s="1"/>
  <c r="I326" i="1"/>
  <c r="J326" i="1" s="1"/>
  <c r="I327" i="1"/>
  <c r="J327" i="1" s="1"/>
  <c r="I328" i="1"/>
  <c r="J328" i="1" s="1"/>
  <c r="Q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4" i="1"/>
  <c r="J4" i="1" s="1"/>
  <c r="F4" i="1" s="1"/>
  <c r="S4" i="1" s="1"/>
  <c r="W6" i="1"/>
  <c r="F5" i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D130" i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D258" i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E31" i="1"/>
  <c r="E73" i="1"/>
  <c r="E101" i="1"/>
  <c r="E109" i="1"/>
  <c r="E129" i="1"/>
  <c r="E130" i="1"/>
  <c r="E201" i="1"/>
  <c r="E229" i="1"/>
  <c r="E237" i="1"/>
  <c r="E257" i="1"/>
  <c r="E258" i="1"/>
  <c r="E329" i="1"/>
  <c r="E357" i="1"/>
  <c r="D4" i="1"/>
  <c r="E4" i="1" s="1"/>
  <c r="Q124" i="3" l="1"/>
  <c r="Q132" i="3"/>
  <c r="Q120" i="3"/>
  <c r="Q163" i="3"/>
  <c r="Q128" i="3"/>
  <c r="Q364" i="3"/>
  <c r="Q368" i="3"/>
  <c r="Q143" i="3"/>
  <c r="Q127" i="3"/>
  <c r="Q108" i="3"/>
  <c r="Q111" i="3"/>
  <c r="Q149" i="3"/>
  <c r="Q170" i="3"/>
  <c r="Q176" i="3"/>
  <c r="Q194" i="3"/>
  <c r="Q227" i="3"/>
  <c r="Q228" i="3"/>
  <c r="Q256" i="3"/>
  <c r="Q272" i="3"/>
  <c r="Q320" i="3"/>
  <c r="Q335" i="3"/>
  <c r="Q344" i="3"/>
  <c r="Q353" i="3"/>
  <c r="Q400" i="3"/>
  <c r="Q401" i="3"/>
  <c r="Q244" i="3"/>
  <c r="Q48" i="3"/>
  <c r="Q193" i="3"/>
  <c r="Q357" i="3"/>
  <c r="Q232" i="3"/>
  <c r="Q264" i="3"/>
  <c r="Q12" i="3"/>
  <c r="Q24" i="3"/>
  <c r="Q40" i="3"/>
  <c r="Q60" i="3"/>
  <c r="Q76" i="3"/>
  <c r="Q174" i="3"/>
  <c r="Q295" i="3"/>
  <c r="Q312" i="3"/>
  <c r="Q72" i="3"/>
  <c r="Q64" i="3"/>
  <c r="Q303" i="3"/>
  <c r="Q88" i="3"/>
  <c r="Q252" i="3"/>
  <c r="Q52" i="3"/>
  <c r="Q92" i="3"/>
  <c r="Q280" i="3"/>
  <c r="Q384" i="3"/>
  <c r="Q9" i="3"/>
  <c r="Q104" i="3"/>
  <c r="Q155" i="3"/>
  <c r="Q236" i="3"/>
  <c r="Q172" i="3"/>
  <c r="Q248" i="3"/>
  <c r="Q260" i="3"/>
  <c r="Q268" i="3"/>
  <c r="Q327" i="3"/>
  <c r="Q333" i="3"/>
  <c r="Q337" i="3"/>
  <c r="Q380" i="3"/>
  <c r="Q388" i="3"/>
  <c r="Q372" i="3"/>
  <c r="Q392" i="3"/>
  <c r="Q28" i="3"/>
  <c r="Q118" i="3"/>
  <c r="Q126" i="3"/>
  <c r="Q136" i="3"/>
  <c r="Q145" i="3"/>
  <c r="Q152" i="3"/>
  <c r="Q240" i="3"/>
  <c r="Q284" i="3"/>
  <c r="Q288" i="3"/>
  <c r="Q296" i="3"/>
  <c r="Q304" i="3"/>
  <c r="Q311" i="3"/>
  <c r="Q319" i="3"/>
  <c r="Q349" i="3"/>
  <c r="Q409" i="3"/>
  <c r="S10" i="3"/>
  <c r="Q112" i="3"/>
  <c r="Q130" i="3"/>
  <c r="Q157" i="3"/>
  <c r="Q165" i="3"/>
  <c r="Q197" i="3"/>
  <c r="Q199" i="3"/>
  <c r="Q201" i="3"/>
  <c r="Q203" i="3"/>
  <c r="Q207" i="3"/>
  <c r="Q211" i="3"/>
  <c r="Q215" i="3"/>
  <c r="Q219" i="3"/>
  <c r="Q223" i="3"/>
  <c r="S8" i="3"/>
  <c r="Q114" i="3"/>
  <c r="Q159" i="3"/>
  <c r="Q167" i="3"/>
  <c r="Q110" i="3"/>
  <c r="Q116" i="3"/>
  <c r="Q122" i="3"/>
  <c r="Q134" i="3"/>
  <c r="Q161" i="3"/>
  <c r="Q16" i="3"/>
  <c r="Q32" i="3"/>
  <c r="Q68" i="3"/>
  <c r="Q80" i="3"/>
  <c r="Q96" i="3"/>
  <c r="Q144" i="3"/>
  <c r="Q20" i="3"/>
  <c r="Q36" i="3"/>
  <c r="Q44" i="3"/>
  <c r="Q56" i="3"/>
  <c r="Q84" i="3"/>
  <c r="Q100" i="3"/>
  <c r="Q156" i="3"/>
  <c r="Q169" i="3"/>
  <c r="Q171" i="3"/>
  <c r="Q7" i="3"/>
  <c r="Q13" i="3"/>
  <c r="Q17" i="3"/>
  <c r="Q21" i="3"/>
  <c r="Q25" i="3"/>
  <c r="Q29" i="3"/>
  <c r="Q33" i="3"/>
  <c r="Q37" i="3"/>
  <c r="Q41" i="3"/>
  <c r="Q45" i="3"/>
  <c r="Q49" i="3"/>
  <c r="Q53" i="3"/>
  <c r="Q57" i="3"/>
  <c r="Q61" i="3"/>
  <c r="Q65" i="3"/>
  <c r="Q69" i="3"/>
  <c r="Q73" i="3"/>
  <c r="Q77" i="3"/>
  <c r="Q81" i="3"/>
  <c r="Q85" i="3"/>
  <c r="Q89" i="3"/>
  <c r="Q93" i="3"/>
  <c r="Q97" i="3"/>
  <c r="Q101" i="3"/>
  <c r="Q105" i="3"/>
  <c r="Q109" i="3"/>
  <c r="Q117" i="3"/>
  <c r="Q125" i="3"/>
  <c r="Q133" i="3"/>
  <c r="Q137" i="3"/>
  <c r="Q138" i="3"/>
  <c r="Q146" i="3"/>
  <c r="Q153" i="3"/>
  <c r="Q340" i="3"/>
  <c r="Q348" i="3"/>
  <c r="Q160" i="3"/>
  <c r="Q164" i="3"/>
  <c r="Q168" i="3"/>
  <c r="Q173" i="3"/>
  <c r="Q175" i="3"/>
  <c r="Q10" i="3"/>
  <c r="Q14" i="3"/>
  <c r="Q18" i="3"/>
  <c r="Q22" i="3"/>
  <c r="Q26" i="3"/>
  <c r="Q30" i="3"/>
  <c r="Q34" i="3"/>
  <c r="Q38" i="3"/>
  <c r="Q42" i="3"/>
  <c r="Q46" i="3"/>
  <c r="Q50" i="3"/>
  <c r="Q54" i="3"/>
  <c r="Q58" i="3"/>
  <c r="Q62" i="3"/>
  <c r="Q66" i="3"/>
  <c r="Q70" i="3"/>
  <c r="Q74" i="3"/>
  <c r="Q78" i="3"/>
  <c r="Q82" i="3"/>
  <c r="Q86" i="3"/>
  <c r="Q90" i="3"/>
  <c r="Q94" i="3"/>
  <c r="Q98" i="3"/>
  <c r="Q102" i="3"/>
  <c r="Q106" i="3"/>
  <c r="Q115" i="3"/>
  <c r="Q123" i="3"/>
  <c r="Q131" i="3"/>
  <c r="Q139" i="3"/>
  <c r="Q140" i="3"/>
  <c r="Q147" i="3"/>
  <c r="Q148" i="3"/>
  <c r="Q154" i="3"/>
  <c r="Q158" i="3"/>
  <c r="Q162" i="3"/>
  <c r="Q166" i="3"/>
  <c r="Q276" i="3"/>
  <c r="Q362" i="3"/>
  <c r="Q376" i="3"/>
  <c r="Q8" i="3"/>
  <c r="Q11" i="3"/>
  <c r="Q15" i="3"/>
  <c r="Q19" i="3"/>
  <c r="Q23" i="3"/>
  <c r="Q27" i="3"/>
  <c r="Q31" i="3"/>
  <c r="Q35" i="3"/>
  <c r="Q39" i="3"/>
  <c r="Q43" i="3"/>
  <c r="Q47" i="3"/>
  <c r="Q51" i="3"/>
  <c r="Q55" i="3"/>
  <c r="Q59" i="3"/>
  <c r="Q63" i="3"/>
  <c r="Q67" i="3"/>
  <c r="Q71" i="3"/>
  <c r="Q75" i="3"/>
  <c r="Q79" i="3"/>
  <c r="Q83" i="3"/>
  <c r="Q87" i="3"/>
  <c r="Q91" i="3"/>
  <c r="Q95" i="3"/>
  <c r="Q99" i="3"/>
  <c r="Q103" i="3"/>
  <c r="Q107" i="3"/>
  <c r="Q113" i="3"/>
  <c r="Q121" i="3"/>
  <c r="Q129" i="3"/>
  <c r="Q141" i="3"/>
  <c r="Q142" i="3"/>
  <c r="Q150" i="3"/>
  <c r="Q196" i="3"/>
  <c r="Q397" i="3"/>
  <c r="Q404" i="3"/>
  <c r="Q405" i="3"/>
  <c r="Q198" i="3"/>
  <c r="Q200" i="3"/>
  <c r="Q290" i="3"/>
  <c r="Q291" i="3"/>
  <c r="Q298" i="3"/>
  <c r="Q299" i="3"/>
  <c r="Q306" i="3"/>
  <c r="Q307" i="3"/>
  <c r="Q314" i="3"/>
  <c r="Q315" i="3"/>
  <c r="Q322" i="3"/>
  <c r="Q323" i="3"/>
  <c r="Q328" i="3"/>
  <c r="Q360" i="3"/>
  <c r="Q398" i="3"/>
  <c r="Q402" i="3"/>
  <c r="Q406" i="3"/>
  <c r="Q410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202" i="3"/>
  <c r="Q204" i="3"/>
  <c r="Q205" i="3"/>
  <c r="Q208" i="3"/>
  <c r="Q209" i="3"/>
  <c r="Q212" i="3"/>
  <c r="Q213" i="3"/>
  <c r="Q216" i="3"/>
  <c r="Q217" i="3"/>
  <c r="Q220" i="3"/>
  <c r="Q221" i="3"/>
  <c r="Q224" i="3"/>
  <c r="Q225" i="3"/>
  <c r="Q230" i="3"/>
  <c r="Q234" i="3"/>
  <c r="Q238" i="3"/>
  <c r="Q242" i="3"/>
  <c r="Q246" i="3"/>
  <c r="Q250" i="3"/>
  <c r="Q254" i="3"/>
  <c r="Q258" i="3"/>
  <c r="Q262" i="3"/>
  <c r="Q266" i="3"/>
  <c r="Q270" i="3"/>
  <c r="Q274" i="3"/>
  <c r="Q278" i="3"/>
  <c r="Q282" i="3"/>
  <c r="Q286" i="3"/>
  <c r="Q330" i="3"/>
  <c r="Q331" i="3"/>
  <c r="Q332" i="3"/>
  <c r="Q366" i="3"/>
  <c r="Q370" i="3"/>
  <c r="Q374" i="3"/>
  <c r="Q378" i="3"/>
  <c r="Q382" i="3"/>
  <c r="Q386" i="3"/>
  <c r="Q390" i="3"/>
  <c r="Q394" i="3"/>
  <c r="Q399" i="3"/>
  <c r="Q403" i="3"/>
  <c r="Q407" i="3"/>
  <c r="Q411" i="3"/>
  <c r="Q414" i="3"/>
  <c r="R11" i="3"/>
  <c r="S11" i="3"/>
  <c r="F4" i="3"/>
  <c r="W5" i="3"/>
  <c r="F12" i="3" s="1"/>
  <c r="Q4" i="3"/>
  <c r="Q5" i="3"/>
  <c r="S5" i="3"/>
  <c r="S9" i="3"/>
  <c r="R9" i="3"/>
  <c r="Q6" i="3"/>
  <c r="S7" i="3"/>
  <c r="R7" i="3"/>
  <c r="S6" i="3"/>
  <c r="R6" i="3"/>
  <c r="R8" i="3"/>
  <c r="R10" i="3"/>
  <c r="Q206" i="3"/>
  <c r="Q210" i="3"/>
  <c r="Q214" i="3"/>
  <c r="Q218" i="3"/>
  <c r="Q222" i="3"/>
  <c r="Q226" i="3"/>
  <c r="Q289" i="3"/>
  <c r="Q297" i="3"/>
  <c r="Q305" i="3"/>
  <c r="Q313" i="3"/>
  <c r="Q321" i="3"/>
  <c r="Q229" i="3"/>
  <c r="Q231" i="3"/>
  <c r="Q233" i="3"/>
  <c r="Q235" i="3"/>
  <c r="Q237" i="3"/>
  <c r="Q239" i="3"/>
  <c r="Q241" i="3"/>
  <c r="Q243" i="3"/>
  <c r="Q245" i="3"/>
  <c r="Q247" i="3"/>
  <c r="Q249" i="3"/>
  <c r="Q251" i="3"/>
  <c r="Q253" i="3"/>
  <c r="Q255" i="3"/>
  <c r="Q257" i="3"/>
  <c r="Q259" i="3"/>
  <c r="Q261" i="3"/>
  <c r="Q263" i="3"/>
  <c r="Q265" i="3"/>
  <c r="Q267" i="3"/>
  <c r="Q269" i="3"/>
  <c r="Q271" i="3"/>
  <c r="Q273" i="3"/>
  <c r="Q275" i="3"/>
  <c r="Q277" i="3"/>
  <c r="Q279" i="3"/>
  <c r="Q281" i="3"/>
  <c r="Q283" i="3"/>
  <c r="Q285" i="3"/>
  <c r="Q287" i="3"/>
  <c r="Q294" i="3"/>
  <c r="Q302" i="3"/>
  <c r="Q310" i="3"/>
  <c r="Q318" i="3"/>
  <c r="Q326" i="3"/>
  <c r="Q292" i="3"/>
  <c r="Q293" i="3"/>
  <c r="Q300" i="3"/>
  <c r="Q301" i="3"/>
  <c r="Q308" i="3"/>
  <c r="Q309" i="3"/>
  <c r="Q316" i="3"/>
  <c r="Q317" i="3"/>
  <c r="Q324" i="3"/>
  <c r="Q325" i="3"/>
  <c r="Q329" i="3"/>
  <c r="Q334" i="3"/>
  <c r="Q338" i="3"/>
  <c r="Q342" i="3"/>
  <c r="Q346" i="3"/>
  <c r="Q350" i="3"/>
  <c r="Q354" i="3"/>
  <c r="Q358" i="3"/>
  <c r="Q336" i="3"/>
  <c r="Q339" i="3"/>
  <c r="Q343" i="3"/>
  <c r="Q347" i="3"/>
  <c r="Q351" i="3"/>
  <c r="Q355" i="3"/>
  <c r="Q356" i="3"/>
  <c r="Q365" i="3"/>
  <c r="Q367" i="3"/>
  <c r="Q369" i="3"/>
  <c r="Q371" i="3"/>
  <c r="Q373" i="3"/>
  <c r="Q375" i="3"/>
  <c r="Q377" i="3"/>
  <c r="Q379" i="3"/>
  <c r="Q381" i="3"/>
  <c r="Q383" i="3"/>
  <c r="Q385" i="3"/>
  <c r="Q387" i="3"/>
  <c r="Q389" i="3"/>
  <c r="Q391" i="3"/>
  <c r="Q393" i="3"/>
  <c r="Q395" i="3"/>
  <c r="Q359" i="3"/>
  <c r="Q361" i="3"/>
  <c r="Q363" i="3"/>
  <c r="R5" i="1"/>
  <c r="S5" i="1"/>
  <c r="R9" i="1"/>
  <c r="S9" i="1"/>
  <c r="R8" i="1"/>
  <c r="S8" i="1"/>
  <c r="Q345" i="1"/>
  <c r="Q353" i="1"/>
  <c r="Q19" i="1"/>
  <c r="Q115" i="1"/>
  <c r="Q147" i="1"/>
  <c r="Q243" i="1"/>
  <c r="Q275" i="1"/>
  <c r="Q319" i="1"/>
  <c r="R4" i="1"/>
  <c r="R10" i="1"/>
  <c r="S10" i="1"/>
  <c r="R6" i="1"/>
  <c r="S6" i="1"/>
  <c r="S7" i="1"/>
  <c r="Q52" i="1"/>
  <c r="Q340" i="1"/>
  <c r="Q344" i="1"/>
  <c r="Q348" i="1"/>
  <c r="Q352" i="1"/>
  <c r="Q356" i="1"/>
  <c r="Q412" i="1"/>
  <c r="Q408" i="1"/>
  <c r="Q404" i="1"/>
  <c r="Q400" i="1"/>
  <c r="Q396" i="1"/>
  <c r="Q392" i="1"/>
  <c r="Q388" i="1"/>
  <c r="Q384" i="1"/>
  <c r="Q380" i="1"/>
  <c r="Q376" i="1"/>
  <c r="Q372" i="1"/>
  <c r="Q368" i="1"/>
  <c r="Q364" i="1"/>
  <c r="Q360" i="1"/>
  <c r="Q357" i="1"/>
  <c r="Q349" i="1"/>
  <c r="Q44" i="1"/>
  <c r="Q48" i="1"/>
  <c r="Q68" i="1"/>
  <c r="Q72" i="1"/>
  <c r="Q124" i="1"/>
  <c r="Q128" i="1"/>
  <c r="Q168" i="1"/>
  <c r="Q176" i="1"/>
  <c r="Q220" i="1"/>
  <c r="Q224" i="1"/>
  <c r="Q11" i="1"/>
  <c r="Q35" i="1"/>
  <c r="Q43" i="1"/>
  <c r="Q67" i="1"/>
  <c r="Q79" i="1"/>
  <c r="Q95" i="1"/>
  <c r="Q99" i="1"/>
  <c r="Q111" i="1"/>
  <c r="Q131" i="1"/>
  <c r="Q143" i="1"/>
  <c r="Q159" i="1"/>
  <c r="Q163" i="1"/>
  <c r="Q175" i="1"/>
  <c r="Q191" i="1"/>
  <c r="Q223" i="1"/>
  <c r="Q227" i="1"/>
  <c r="Q239" i="1"/>
  <c r="Q255" i="1"/>
  <c r="Q271" i="1"/>
  <c r="Q287" i="1"/>
  <c r="Q291" i="1"/>
  <c r="Q303" i="1"/>
  <c r="Q323" i="1"/>
  <c r="Q335" i="1"/>
  <c r="Q334" i="1"/>
  <c r="Q314" i="1"/>
  <c r="Q302" i="1"/>
  <c r="Q351" i="1"/>
  <c r="Q355" i="1"/>
  <c r="Q409" i="1"/>
  <c r="Q401" i="1"/>
  <c r="Q393" i="1"/>
  <c r="Q385" i="1"/>
  <c r="Q377" i="1"/>
  <c r="Q369" i="1"/>
  <c r="Q361" i="1"/>
  <c r="Q12" i="1"/>
  <c r="Q28" i="1"/>
  <c r="Q56" i="1"/>
  <c r="Q63" i="1"/>
  <c r="Q88" i="1"/>
  <c r="Q100" i="1"/>
  <c r="Q120" i="1"/>
  <c r="Q132" i="1"/>
  <c r="Q152" i="1"/>
  <c r="Q164" i="1"/>
  <c r="Q184" i="1"/>
  <c r="Q196" i="1"/>
  <c r="Q216" i="1"/>
  <c r="Q228" i="1"/>
  <c r="Q248" i="1"/>
  <c r="Q260" i="1"/>
  <c r="Q280" i="1"/>
  <c r="Q292" i="1"/>
  <c r="Q312" i="1"/>
  <c r="Q9" i="1"/>
  <c r="Q17" i="1"/>
  <c r="Q25" i="1"/>
  <c r="Q33" i="1"/>
  <c r="Q41" i="1"/>
  <c r="Q57" i="1"/>
  <c r="Q65" i="1"/>
  <c r="Q81" i="1"/>
  <c r="Q89" i="1"/>
  <c r="Q105" i="1"/>
  <c r="Q113" i="1"/>
  <c r="Q121" i="1"/>
  <c r="Q145" i="1"/>
  <c r="Q153" i="1"/>
  <c r="Q165" i="1"/>
  <c r="Q193" i="1"/>
  <c r="Q201" i="1"/>
  <c r="Q209" i="1"/>
  <c r="Q217" i="1"/>
  <c r="Q233" i="1"/>
  <c r="Q241" i="1"/>
  <c r="Q249" i="1"/>
  <c r="Q261" i="1"/>
  <c r="Q269" i="1"/>
  <c r="Q277" i="1"/>
  <c r="Q297" i="1"/>
  <c r="Q13" i="1"/>
  <c r="Q97" i="1"/>
  <c r="Q137" i="1"/>
  <c r="Q181" i="1"/>
  <c r="Q281" i="1"/>
  <c r="Q338" i="1"/>
  <c r="Q342" i="1"/>
  <c r="Q346" i="1"/>
  <c r="Q337" i="1"/>
  <c r="Q7" i="1"/>
  <c r="Q15" i="1"/>
  <c r="Q23" i="1"/>
  <c r="Q26" i="1"/>
  <c r="Q31" i="1"/>
  <c r="Q39" i="1"/>
  <c r="Q47" i="1"/>
  <c r="Q55" i="1"/>
  <c r="Q59" i="1"/>
  <c r="Q64" i="1"/>
  <c r="Q71" i="1"/>
  <c r="Q76" i="1"/>
  <c r="Q87" i="1"/>
  <c r="Q91" i="1"/>
  <c r="Q103" i="1"/>
  <c r="Q107" i="1"/>
  <c r="Q118" i="1"/>
  <c r="Q123" i="1"/>
  <c r="Q139" i="1"/>
  <c r="Q151" i="1"/>
  <c r="Q155" i="1"/>
  <c r="Q167" i="1"/>
  <c r="Q172" i="1"/>
  <c r="Q183" i="1"/>
  <c r="Q187" i="1"/>
  <c r="Q194" i="1"/>
  <c r="Q199" i="1"/>
  <c r="Q203" i="1"/>
  <c r="Q215" i="1"/>
  <c r="Q219" i="1"/>
  <c r="Q235" i="1"/>
  <c r="Q247" i="1"/>
  <c r="Q251" i="1"/>
  <c r="Q258" i="1"/>
  <c r="Q263" i="1"/>
  <c r="Q267" i="1"/>
  <c r="Q279" i="1"/>
  <c r="Q283" i="1"/>
  <c r="Q295" i="1"/>
  <c r="Q299" i="1"/>
  <c r="Q311" i="1"/>
  <c r="Q315" i="1"/>
  <c r="Q327" i="1"/>
  <c r="Q331" i="1"/>
  <c r="Q5" i="1"/>
  <c r="Q21" i="1"/>
  <c r="Q29" i="1"/>
  <c r="Q37" i="1"/>
  <c r="Q53" i="1"/>
  <c r="Q61" i="1"/>
  <c r="Q77" i="1"/>
  <c r="Q85" i="1"/>
  <c r="Q93" i="1"/>
  <c r="Q101" i="1"/>
  <c r="Q109" i="1"/>
  <c r="Q117" i="1"/>
  <c r="Q133" i="1"/>
  <c r="Q141" i="1"/>
  <c r="Q149" i="1"/>
  <c r="Q157" i="1"/>
  <c r="Q161" i="1"/>
  <c r="Q173" i="1"/>
  <c r="Q189" i="1"/>
  <c r="Q197" i="1"/>
  <c r="Q205" i="1"/>
  <c r="Q213" i="1"/>
  <c r="Q229" i="1"/>
  <c r="Q237" i="1"/>
  <c r="Q245" i="1"/>
  <c r="Q253" i="1"/>
  <c r="Q257" i="1"/>
  <c r="Q265" i="1"/>
  <c r="Q273" i="1"/>
  <c r="Q285" i="1"/>
  <c r="Q289" i="1"/>
  <c r="Q293" i="1"/>
  <c r="Q301" i="1"/>
  <c r="Q305" i="1"/>
  <c r="Q309" i="1"/>
  <c r="Q341" i="1"/>
  <c r="Q185" i="1"/>
  <c r="Q343" i="1"/>
  <c r="Q347" i="1"/>
  <c r="Q4" i="1"/>
  <c r="Q8" i="1"/>
  <c r="Q16" i="1"/>
  <c r="Q24" i="1"/>
  <c r="Q32" i="1"/>
  <c r="Q40" i="1"/>
  <c r="Q45" i="1"/>
  <c r="Q49" i="1"/>
  <c r="Q60" i="1"/>
  <c r="Q69" i="1"/>
  <c r="Q73" i="1"/>
  <c r="Q75" i="1"/>
  <c r="Q80" i="1"/>
  <c r="Q92" i="1"/>
  <c r="Q96" i="1"/>
  <c r="Q108" i="1"/>
  <c r="Q112" i="1"/>
  <c r="Q125" i="1"/>
  <c r="Q129" i="1"/>
  <c r="Q135" i="1"/>
  <c r="Q140" i="1"/>
  <c r="Q144" i="1"/>
  <c r="Q156" i="1"/>
  <c r="Q160" i="1"/>
  <c r="Q169" i="1"/>
  <c r="Q171" i="1"/>
  <c r="Q177" i="1"/>
  <c r="Q188" i="1"/>
  <c r="Q192" i="1"/>
  <c r="Q204" i="1"/>
  <c r="Q208" i="1"/>
  <c r="Q221" i="1"/>
  <c r="Q225" i="1"/>
  <c r="Q231" i="1"/>
  <c r="Q236" i="1"/>
  <c r="Q240" i="1"/>
  <c r="Q252" i="1"/>
  <c r="Q256" i="1"/>
  <c r="Q268" i="1"/>
  <c r="Q272" i="1"/>
  <c r="Q284" i="1"/>
  <c r="Q288" i="1"/>
  <c r="Q300" i="1"/>
  <c r="Q304" i="1"/>
  <c r="Q316" i="1"/>
  <c r="Q320" i="1"/>
  <c r="Q332" i="1"/>
  <c r="Q336" i="1"/>
  <c r="Q313" i="1"/>
  <c r="Q317" i="1"/>
  <c r="Q321" i="1"/>
  <c r="Q325" i="1"/>
  <c r="Q329" i="1"/>
  <c r="Q333" i="1"/>
  <c r="W5" i="1"/>
  <c r="F12" i="1" s="1"/>
  <c r="S12" i="1" s="1"/>
  <c r="S12" i="3" l="1"/>
  <c r="F13" i="3"/>
  <c r="R12" i="3"/>
  <c r="R4" i="3"/>
  <c r="S4" i="3"/>
  <c r="F13" i="1"/>
  <c r="S13" i="1" s="1"/>
  <c r="R12" i="1"/>
  <c r="R13" i="3" l="1"/>
  <c r="S13" i="3"/>
  <c r="F14" i="3"/>
  <c r="F14" i="1"/>
  <c r="S14" i="1" s="1"/>
  <c r="R13" i="1"/>
  <c r="S14" i="3" l="1"/>
  <c r="F15" i="3"/>
  <c r="R14" i="3"/>
  <c r="F15" i="1"/>
  <c r="S15" i="1" s="1"/>
  <c r="R14" i="1"/>
  <c r="R15" i="3" l="1"/>
  <c r="S15" i="3"/>
  <c r="F16" i="3"/>
  <c r="F16" i="1"/>
  <c r="S16" i="1" s="1"/>
  <c r="R15" i="1"/>
  <c r="S16" i="3" l="1"/>
  <c r="F17" i="3"/>
  <c r="R16" i="3"/>
  <c r="F17" i="1"/>
  <c r="S17" i="1" s="1"/>
  <c r="R16" i="1"/>
  <c r="R17" i="3" l="1"/>
  <c r="S17" i="3"/>
  <c r="F18" i="3"/>
  <c r="F18" i="1"/>
  <c r="S18" i="1" s="1"/>
  <c r="R17" i="1"/>
  <c r="S18" i="3" l="1"/>
  <c r="F19" i="3"/>
  <c r="R18" i="3"/>
  <c r="F19" i="1"/>
  <c r="S19" i="1" s="1"/>
  <c r="R18" i="1"/>
  <c r="F20" i="3" l="1"/>
  <c r="S19" i="3"/>
  <c r="R19" i="3"/>
  <c r="F20" i="1"/>
  <c r="S20" i="1" s="1"/>
  <c r="R19" i="1"/>
  <c r="S20" i="3" l="1"/>
  <c r="F21" i="3"/>
  <c r="R20" i="3"/>
  <c r="F21" i="1"/>
  <c r="S21" i="1" s="1"/>
  <c r="R20" i="1"/>
  <c r="S21" i="3" l="1"/>
  <c r="R21" i="3"/>
  <c r="F22" i="3"/>
  <c r="F22" i="1"/>
  <c r="S22" i="1" s="1"/>
  <c r="R21" i="1"/>
  <c r="S22" i="3" l="1"/>
  <c r="F23" i="3"/>
  <c r="R22" i="3"/>
  <c r="F23" i="1"/>
  <c r="S23" i="1" s="1"/>
  <c r="R22" i="1"/>
  <c r="R23" i="3" l="1"/>
  <c r="S23" i="3"/>
  <c r="F24" i="3"/>
  <c r="F24" i="1"/>
  <c r="S24" i="1" s="1"/>
  <c r="R23" i="1"/>
  <c r="S24" i="3" l="1"/>
  <c r="F25" i="3"/>
  <c r="R24" i="3"/>
  <c r="F25" i="1"/>
  <c r="S25" i="1" s="1"/>
  <c r="R24" i="1"/>
  <c r="R25" i="3" l="1"/>
  <c r="S25" i="3"/>
  <c r="F26" i="3"/>
  <c r="F26" i="1"/>
  <c r="S26" i="1" s="1"/>
  <c r="R25" i="1"/>
  <c r="S26" i="3" l="1"/>
  <c r="F27" i="3"/>
  <c r="R26" i="3"/>
  <c r="F27" i="1"/>
  <c r="S27" i="1" s="1"/>
  <c r="R26" i="1"/>
  <c r="F28" i="3" l="1"/>
  <c r="S27" i="3"/>
  <c r="R27" i="3"/>
  <c r="F28" i="1"/>
  <c r="S28" i="1" s="1"/>
  <c r="R27" i="1"/>
  <c r="S28" i="3" l="1"/>
  <c r="F29" i="3"/>
  <c r="R28" i="3"/>
  <c r="F29" i="1"/>
  <c r="S29" i="1" s="1"/>
  <c r="R28" i="1"/>
  <c r="F30" i="3" l="1"/>
  <c r="S29" i="3"/>
  <c r="R29" i="3"/>
  <c r="F30" i="1"/>
  <c r="S30" i="1" s="1"/>
  <c r="R29" i="1"/>
  <c r="S30" i="3" l="1"/>
  <c r="F31" i="3"/>
  <c r="R30" i="3"/>
  <c r="F31" i="1"/>
  <c r="S31" i="1" s="1"/>
  <c r="R30" i="1"/>
  <c r="S31" i="3" l="1"/>
  <c r="F32" i="3"/>
  <c r="R31" i="3"/>
  <c r="F32" i="1"/>
  <c r="S32" i="1" s="1"/>
  <c r="R31" i="1"/>
  <c r="S32" i="3" l="1"/>
  <c r="F33" i="3"/>
  <c r="R32" i="3"/>
  <c r="F33" i="1"/>
  <c r="S33" i="1" s="1"/>
  <c r="R32" i="1"/>
  <c r="R33" i="3" l="1"/>
  <c r="S33" i="3"/>
  <c r="F34" i="3"/>
  <c r="F34" i="1"/>
  <c r="S34" i="1" s="1"/>
  <c r="R33" i="1"/>
  <c r="S34" i="3" l="1"/>
  <c r="F35" i="3"/>
  <c r="R34" i="3"/>
  <c r="F35" i="1"/>
  <c r="S35" i="1" s="1"/>
  <c r="R34" i="1"/>
  <c r="F36" i="3" l="1"/>
  <c r="S35" i="3"/>
  <c r="R35" i="3"/>
  <c r="F36" i="1"/>
  <c r="S36" i="1" s="1"/>
  <c r="R35" i="1"/>
  <c r="S36" i="3" l="1"/>
  <c r="F37" i="3"/>
  <c r="R36" i="3"/>
  <c r="F37" i="1"/>
  <c r="S37" i="1" s="1"/>
  <c r="R36" i="1"/>
  <c r="S37" i="3" l="1"/>
  <c r="F38" i="3"/>
  <c r="R37" i="3"/>
  <c r="F38" i="1"/>
  <c r="S38" i="1" s="1"/>
  <c r="R37" i="1"/>
  <c r="S38" i="3" l="1"/>
  <c r="F39" i="3"/>
  <c r="R38" i="3"/>
  <c r="F39" i="1"/>
  <c r="S39" i="1" s="1"/>
  <c r="R38" i="1"/>
  <c r="R39" i="3" l="1"/>
  <c r="S39" i="3"/>
  <c r="F40" i="3"/>
  <c r="F40" i="1"/>
  <c r="S40" i="1" s="1"/>
  <c r="R39" i="1"/>
  <c r="S40" i="3" l="1"/>
  <c r="F41" i="3"/>
  <c r="R40" i="3"/>
  <c r="F41" i="1"/>
  <c r="S41" i="1" s="1"/>
  <c r="R40" i="1"/>
  <c r="F42" i="3" l="1"/>
  <c r="S41" i="3"/>
  <c r="R41" i="3"/>
  <c r="F42" i="1"/>
  <c r="S42" i="1" s="1"/>
  <c r="R41" i="1"/>
  <c r="S42" i="3" l="1"/>
  <c r="F43" i="3"/>
  <c r="R42" i="3"/>
  <c r="F43" i="1"/>
  <c r="S43" i="1" s="1"/>
  <c r="R42" i="1"/>
  <c r="S43" i="3" l="1"/>
  <c r="F44" i="3"/>
  <c r="R43" i="3"/>
  <c r="F44" i="1"/>
  <c r="S44" i="1" s="1"/>
  <c r="R43" i="1"/>
  <c r="S44" i="3" l="1"/>
  <c r="F45" i="3"/>
  <c r="R44" i="3"/>
  <c r="F45" i="1"/>
  <c r="S45" i="1" s="1"/>
  <c r="R44" i="1"/>
  <c r="F46" i="3" l="1"/>
  <c r="R45" i="3"/>
  <c r="S45" i="3"/>
  <c r="F46" i="1"/>
  <c r="S46" i="1" s="1"/>
  <c r="R45" i="1"/>
  <c r="S46" i="3" l="1"/>
  <c r="F47" i="3"/>
  <c r="R46" i="3"/>
  <c r="F47" i="1"/>
  <c r="S47" i="1" s="1"/>
  <c r="R46" i="1"/>
  <c r="S47" i="3" l="1"/>
  <c r="F48" i="3"/>
  <c r="R47" i="3"/>
  <c r="F48" i="1"/>
  <c r="S48" i="1" s="1"/>
  <c r="R47" i="1"/>
  <c r="S48" i="3" l="1"/>
  <c r="F49" i="3"/>
  <c r="R48" i="3"/>
  <c r="F49" i="1"/>
  <c r="S49" i="1" s="1"/>
  <c r="R48" i="1"/>
  <c r="F50" i="3" l="1"/>
  <c r="S49" i="3"/>
  <c r="R49" i="3"/>
  <c r="F50" i="1"/>
  <c r="S50" i="1" s="1"/>
  <c r="R49" i="1"/>
  <c r="S50" i="3" l="1"/>
  <c r="F51" i="3"/>
  <c r="R50" i="3"/>
  <c r="F51" i="1"/>
  <c r="S51" i="1" s="1"/>
  <c r="R50" i="1"/>
  <c r="F52" i="3" l="1"/>
  <c r="S51" i="3"/>
  <c r="R51" i="3"/>
  <c r="F52" i="1"/>
  <c r="S52" i="1" s="1"/>
  <c r="R51" i="1"/>
  <c r="S52" i="3" l="1"/>
  <c r="F53" i="3"/>
  <c r="R52" i="3"/>
  <c r="F53" i="1"/>
  <c r="S53" i="1" s="1"/>
  <c r="R52" i="1"/>
  <c r="S53" i="3" l="1"/>
  <c r="F54" i="3"/>
  <c r="R53" i="3"/>
  <c r="F54" i="1"/>
  <c r="S54" i="1" s="1"/>
  <c r="R53" i="1"/>
  <c r="S54" i="3" l="1"/>
  <c r="F55" i="3"/>
  <c r="R54" i="3"/>
  <c r="F55" i="1"/>
  <c r="S55" i="1" s="1"/>
  <c r="R54" i="1"/>
  <c r="R55" i="3" l="1"/>
  <c r="S55" i="3"/>
  <c r="F56" i="3"/>
  <c r="F56" i="1"/>
  <c r="S56" i="1" s="1"/>
  <c r="R55" i="1"/>
  <c r="S56" i="3" l="1"/>
  <c r="F57" i="3"/>
  <c r="R56" i="3"/>
  <c r="F57" i="1"/>
  <c r="S57" i="1" s="1"/>
  <c r="R56" i="1"/>
  <c r="S57" i="3" l="1"/>
  <c r="R57" i="3"/>
  <c r="F58" i="3"/>
  <c r="F58" i="1"/>
  <c r="S58" i="1" s="1"/>
  <c r="R57" i="1"/>
  <c r="S58" i="3" l="1"/>
  <c r="F59" i="3"/>
  <c r="R58" i="3"/>
  <c r="F59" i="1"/>
  <c r="S59" i="1" s="1"/>
  <c r="R58" i="1"/>
  <c r="R59" i="3" l="1"/>
  <c r="S59" i="3"/>
  <c r="F60" i="3"/>
  <c r="F60" i="1"/>
  <c r="S60" i="1" s="1"/>
  <c r="R59" i="1"/>
  <c r="S60" i="3" l="1"/>
  <c r="F61" i="3"/>
  <c r="R60" i="3"/>
  <c r="F61" i="1"/>
  <c r="S61" i="1" s="1"/>
  <c r="R60" i="1"/>
  <c r="R61" i="3" l="1"/>
  <c r="S61" i="3"/>
  <c r="F62" i="3"/>
  <c r="F62" i="1"/>
  <c r="S62" i="1" s="1"/>
  <c r="R61" i="1"/>
  <c r="S62" i="3" l="1"/>
  <c r="F63" i="3"/>
  <c r="R62" i="3"/>
  <c r="F63" i="1"/>
  <c r="S63" i="1" s="1"/>
  <c r="R62" i="1"/>
  <c r="R63" i="3" l="1"/>
  <c r="S63" i="3"/>
  <c r="F64" i="3"/>
  <c r="F64" i="1"/>
  <c r="S64" i="1" s="1"/>
  <c r="R63" i="1"/>
  <c r="S64" i="3" l="1"/>
  <c r="F65" i="3"/>
  <c r="R64" i="3"/>
  <c r="F65" i="1"/>
  <c r="S65" i="1" s="1"/>
  <c r="R64" i="1"/>
  <c r="F66" i="3" l="1"/>
  <c r="S65" i="3"/>
  <c r="R65" i="3"/>
  <c r="F66" i="1"/>
  <c r="S66" i="1" s="1"/>
  <c r="R65" i="1"/>
  <c r="S66" i="3" l="1"/>
  <c r="F67" i="3"/>
  <c r="R66" i="3"/>
  <c r="F67" i="1"/>
  <c r="S67" i="1" s="1"/>
  <c r="R66" i="1"/>
  <c r="R67" i="3" l="1"/>
  <c r="S67" i="3"/>
  <c r="F68" i="3"/>
  <c r="F68" i="1"/>
  <c r="S68" i="1" s="1"/>
  <c r="R67" i="1"/>
  <c r="S68" i="3" l="1"/>
  <c r="F69" i="3"/>
  <c r="R68" i="3"/>
  <c r="F69" i="1"/>
  <c r="S69" i="1" s="1"/>
  <c r="R68" i="1"/>
  <c r="R69" i="3" l="1"/>
  <c r="S69" i="3"/>
  <c r="F70" i="3"/>
  <c r="F70" i="1"/>
  <c r="S70" i="1" s="1"/>
  <c r="R69" i="1"/>
  <c r="S70" i="3" l="1"/>
  <c r="F71" i="3"/>
  <c r="R70" i="3"/>
  <c r="F71" i="1"/>
  <c r="S71" i="1" s="1"/>
  <c r="R70" i="1"/>
  <c r="S71" i="3" l="1"/>
  <c r="R71" i="3"/>
  <c r="F72" i="3"/>
  <c r="F72" i="1"/>
  <c r="S72" i="1" s="1"/>
  <c r="R71" i="1"/>
  <c r="S72" i="3" l="1"/>
  <c r="F73" i="3"/>
  <c r="R72" i="3"/>
  <c r="F73" i="1"/>
  <c r="S73" i="1" s="1"/>
  <c r="R72" i="1"/>
  <c r="R73" i="3" l="1"/>
  <c r="S73" i="3"/>
  <c r="F74" i="3"/>
  <c r="F74" i="1"/>
  <c r="S74" i="1" s="1"/>
  <c r="R73" i="1"/>
  <c r="S74" i="3" l="1"/>
  <c r="F75" i="3"/>
  <c r="R74" i="3"/>
  <c r="F75" i="1"/>
  <c r="S75" i="1" s="1"/>
  <c r="R74" i="1"/>
  <c r="F76" i="3" l="1"/>
  <c r="R75" i="3"/>
  <c r="S75" i="3"/>
  <c r="F76" i="1"/>
  <c r="S76" i="1" s="1"/>
  <c r="R75" i="1"/>
  <c r="S76" i="3" l="1"/>
  <c r="F77" i="3"/>
  <c r="R76" i="3"/>
  <c r="F77" i="1"/>
  <c r="S77" i="1" s="1"/>
  <c r="R76" i="1"/>
  <c r="S77" i="3" l="1"/>
  <c r="R77" i="3"/>
  <c r="F78" i="3"/>
  <c r="F78" i="1"/>
  <c r="S78" i="1" s="1"/>
  <c r="R77" i="1"/>
  <c r="S78" i="3" l="1"/>
  <c r="F79" i="3"/>
  <c r="R78" i="3"/>
  <c r="F79" i="1"/>
  <c r="S79" i="1" s="1"/>
  <c r="R78" i="1"/>
  <c r="S79" i="3" l="1"/>
  <c r="F80" i="3"/>
  <c r="R79" i="3"/>
  <c r="F80" i="1"/>
  <c r="S80" i="1" s="1"/>
  <c r="R79" i="1"/>
  <c r="S80" i="3" l="1"/>
  <c r="F81" i="3"/>
  <c r="R80" i="3"/>
  <c r="F81" i="1"/>
  <c r="S81" i="1" s="1"/>
  <c r="R80" i="1"/>
  <c r="R81" i="3" l="1"/>
  <c r="S81" i="3"/>
  <c r="F82" i="3"/>
  <c r="F82" i="1"/>
  <c r="S82" i="1" s="1"/>
  <c r="R81" i="1"/>
  <c r="S82" i="3" l="1"/>
  <c r="F83" i="3"/>
  <c r="R82" i="3"/>
  <c r="F83" i="1"/>
  <c r="S83" i="1" s="1"/>
  <c r="R82" i="1"/>
  <c r="S83" i="3" l="1"/>
  <c r="F84" i="3"/>
  <c r="R83" i="3"/>
  <c r="F84" i="1"/>
  <c r="S84" i="1" s="1"/>
  <c r="R83" i="1"/>
  <c r="S84" i="3" l="1"/>
  <c r="F85" i="3"/>
  <c r="R84" i="3"/>
  <c r="F85" i="1"/>
  <c r="S85" i="1" s="1"/>
  <c r="R84" i="1"/>
  <c r="R85" i="3" l="1"/>
  <c r="S85" i="3"/>
  <c r="F86" i="3"/>
  <c r="F86" i="1"/>
  <c r="S86" i="1" s="1"/>
  <c r="R85" i="1"/>
  <c r="S86" i="3" l="1"/>
  <c r="F87" i="3"/>
  <c r="R86" i="3"/>
  <c r="F87" i="1"/>
  <c r="S87" i="1" s="1"/>
  <c r="R86" i="1"/>
  <c r="S87" i="3" l="1"/>
  <c r="F88" i="3"/>
  <c r="R87" i="3"/>
  <c r="F88" i="1"/>
  <c r="S88" i="1" s="1"/>
  <c r="R87" i="1"/>
  <c r="S88" i="3" l="1"/>
  <c r="F89" i="3"/>
  <c r="R88" i="3"/>
  <c r="F89" i="1"/>
  <c r="S89" i="1" s="1"/>
  <c r="R88" i="1"/>
  <c r="R89" i="3" l="1"/>
  <c r="S89" i="3"/>
  <c r="F90" i="3"/>
  <c r="F90" i="1"/>
  <c r="S90" i="1" s="1"/>
  <c r="R89" i="1"/>
  <c r="S90" i="3" l="1"/>
  <c r="F91" i="3"/>
  <c r="R90" i="3"/>
  <c r="F91" i="1"/>
  <c r="S91" i="1" s="1"/>
  <c r="R90" i="1"/>
  <c r="R91" i="3" l="1"/>
  <c r="S91" i="3"/>
  <c r="F92" i="3"/>
  <c r="F92" i="1"/>
  <c r="S92" i="1" s="1"/>
  <c r="R91" i="1"/>
  <c r="S92" i="3" l="1"/>
  <c r="F93" i="3"/>
  <c r="R92" i="3"/>
  <c r="F93" i="1"/>
  <c r="S93" i="1" s="1"/>
  <c r="R92" i="1"/>
  <c r="F94" i="3" l="1"/>
  <c r="S93" i="3"/>
  <c r="R93" i="3"/>
  <c r="F94" i="1"/>
  <c r="S94" i="1" s="1"/>
  <c r="R93" i="1"/>
  <c r="S94" i="3" l="1"/>
  <c r="F95" i="3"/>
  <c r="R94" i="3"/>
  <c r="F95" i="1"/>
  <c r="S95" i="1" s="1"/>
  <c r="R94" i="1"/>
  <c r="F96" i="3" l="1"/>
  <c r="S95" i="3"/>
  <c r="R95" i="3"/>
  <c r="F96" i="1"/>
  <c r="S96" i="1" s="1"/>
  <c r="R95" i="1"/>
  <c r="S96" i="3" l="1"/>
  <c r="F97" i="3"/>
  <c r="R96" i="3"/>
  <c r="F97" i="1"/>
  <c r="S97" i="1" s="1"/>
  <c r="R96" i="1"/>
  <c r="S97" i="3" l="1"/>
  <c r="F98" i="3"/>
  <c r="R97" i="3"/>
  <c r="F98" i="1"/>
  <c r="S98" i="1" s="1"/>
  <c r="R97" i="1"/>
  <c r="S98" i="3" l="1"/>
  <c r="F99" i="3"/>
  <c r="R98" i="3"/>
  <c r="F99" i="1"/>
  <c r="S99" i="1" s="1"/>
  <c r="R98" i="1"/>
  <c r="S99" i="3" l="1"/>
  <c r="F100" i="3"/>
  <c r="R99" i="3"/>
  <c r="F100" i="1"/>
  <c r="S100" i="1" s="1"/>
  <c r="R99" i="1"/>
  <c r="S100" i="3" l="1"/>
  <c r="F101" i="3"/>
  <c r="R100" i="3"/>
  <c r="F101" i="1"/>
  <c r="S101" i="1" s="1"/>
  <c r="R100" i="1"/>
  <c r="S101" i="3" l="1"/>
  <c r="F102" i="3"/>
  <c r="R101" i="3"/>
  <c r="F102" i="1"/>
  <c r="S102" i="1" s="1"/>
  <c r="R101" i="1"/>
  <c r="S102" i="3" l="1"/>
  <c r="F103" i="3"/>
  <c r="R102" i="3"/>
  <c r="F103" i="1"/>
  <c r="S103" i="1" s="1"/>
  <c r="R102" i="1"/>
  <c r="S103" i="3" l="1"/>
  <c r="F104" i="3"/>
  <c r="R103" i="3"/>
  <c r="F104" i="1"/>
  <c r="S104" i="1" s="1"/>
  <c r="R103" i="1"/>
  <c r="S104" i="3" l="1"/>
  <c r="F105" i="3"/>
  <c r="R104" i="3"/>
  <c r="F105" i="1"/>
  <c r="S105" i="1" s="1"/>
  <c r="R104" i="1"/>
  <c r="S105" i="3" l="1"/>
  <c r="F106" i="3"/>
  <c r="R105" i="3"/>
  <c r="F106" i="1"/>
  <c r="S106" i="1" s="1"/>
  <c r="R105" i="1"/>
  <c r="S106" i="3" l="1"/>
  <c r="F107" i="3"/>
  <c r="R106" i="3"/>
  <c r="F107" i="1"/>
  <c r="S107" i="1" s="1"/>
  <c r="R106" i="1"/>
  <c r="S107" i="3" l="1"/>
  <c r="F108" i="3"/>
  <c r="R107" i="3"/>
  <c r="F108" i="1"/>
  <c r="S108" i="1" s="1"/>
  <c r="R107" i="1"/>
  <c r="S108" i="3" l="1"/>
  <c r="F109" i="3"/>
  <c r="R108" i="3"/>
  <c r="F109" i="1"/>
  <c r="S109" i="1" s="1"/>
  <c r="R108" i="1"/>
  <c r="F110" i="3" l="1"/>
  <c r="R109" i="3"/>
  <c r="S109" i="3"/>
  <c r="F110" i="1"/>
  <c r="S110" i="1" s="1"/>
  <c r="R109" i="1"/>
  <c r="S110" i="3" l="1"/>
  <c r="F111" i="3"/>
  <c r="R110" i="3"/>
  <c r="F111" i="1"/>
  <c r="S111" i="1" s="1"/>
  <c r="R110" i="1"/>
  <c r="F112" i="3" l="1"/>
  <c r="R111" i="3"/>
  <c r="S111" i="3"/>
  <c r="F112" i="1"/>
  <c r="S112" i="1" s="1"/>
  <c r="R111" i="1"/>
  <c r="S112" i="3" l="1"/>
  <c r="F113" i="3"/>
  <c r="R112" i="3"/>
  <c r="F113" i="1"/>
  <c r="S113" i="1" s="1"/>
  <c r="R112" i="1"/>
  <c r="F114" i="3" l="1"/>
  <c r="R113" i="3"/>
  <c r="S113" i="3"/>
  <c r="F114" i="1"/>
  <c r="S114" i="1" s="1"/>
  <c r="R113" i="1"/>
  <c r="S114" i="3" l="1"/>
  <c r="F115" i="3"/>
  <c r="R114" i="3"/>
  <c r="F115" i="1"/>
  <c r="S115" i="1" s="1"/>
  <c r="R114" i="1"/>
  <c r="F116" i="3" l="1"/>
  <c r="R115" i="3"/>
  <c r="S115" i="3"/>
  <c r="F116" i="1"/>
  <c r="S116" i="1" s="1"/>
  <c r="R115" i="1"/>
  <c r="S116" i="3" l="1"/>
  <c r="F117" i="3"/>
  <c r="R116" i="3"/>
  <c r="F117" i="1"/>
  <c r="S117" i="1" s="1"/>
  <c r="R116" i="1"/>
  <c r="F118" i="3" l="1"/>
  <c r="R117" i="3"/>
  <c r="S117" i="3"/>
  <c r="F118" i="1"/>
  <c r="S118" i="1" s="1"/>
  <c r="R117" i="1"/>
  <c r="S118" i="3" l="1"/>
  <c r="F119" i="3"/>
  <c r="R118" i="3"/>
  <c r="F119" i="1"/>
  <c r="S119" i="1" s="1"/>
  <c r="R118" i="1"/>
  <c r="F120" i="3" l="1"/>
  <c r="R119" i="3"/>
  <c r="S119" i="3"/>
  <c r="F120" i="1"/>
  <c r="S120" i="1" s="1"/>
  <c r="R119" i="1"/>
  <c r="S120" i="3" l="1"/>
  <c r="F121" i="3"/>
  <c r="R120" i="3"/>
  <c r="F121" i="1"/>
  <c r="S121" i="1" s="1"/>
  <c r="R120" i="1"/>
  <c r="F122" i="3" l="1"/>
  <c r="R121" i="3"/>
  <c r="S121" i="3"/>
  <c r="F122" i="1"/>
  <c r="S122" i="1" s="1"/>
  <c r="R121" i="1"/>
  <c r="S122" i="3" l="1"/>
  <c r="F123" i="3"/>
  <c r="R122" i="3"/>
  <c r="F123" i="1"/>
  <c r="S123" i="1" s="1"/>
  <c r="R122" i="1"/>
  <c r="F124" i="3" l="1"/>
  <c r="R123" i="3"/>
  <c r="S123" i="3"/>
  <c r="F124" i="1"/>
  <c r="S124" i="1" s="1"/>
  <c r="R123" i="1"/>
  <c r="S124" i="3" l="1"/>
  <c r="F125" i="3"/>
  <c r="R124" i="3"/>
  <c r="F125" i="1"/>
  <c r="S125" i="1" s="1"/>
  <c r="R124" i="1"/>
  <c r="F126" i="3" l="1"/>
  <c r="R125" i="3"/>
  <c r="S125" i="3"/>
  <c r="F126" i="1"/>
  <c r="S126" i="1" s="1"/>
  <c r="R125" i="1"/>
  <c r="S126" i="3" l="1"/>
  <c r="F127" i="3"/>
  <c r="R126" i="3"/>
  <c r="F127" i="1"/>
  <c r="S127" i="1" s="1"/>
  <c r="R126" i="1"/>
  <c r="F128" i="3" l="1"/>
  <c r="R127" i="3"/>
  <c r="S127" i="3"/>
  <c r="F128" i="1"/>
  <c r="S128" i="1" s="1"/>
  <c r="R127" i="1"/>
  <c r="S128" i="3" l="1"/>
  <c r="F129" i="3"/>
  <c r="R128" i="3"/>
  <c r="F129" i="1"/>
  <c r="S129" i="1" s="1"/>
  <c r="R128" i="1"/>
  <c r="F130" i="3" l="1"/>
  <c r="R129" i="3"/>
  <c r="S129" i="3"/>
  <c r="F130" i="1"/>
  <c r="S130" i="1" s="1"/>
  <c r="R129" i="1"/>
  <c r="S130" i="3" l="1"/>
  <c r="F131" i="3"/>
  <c r="R130" i="3"/>
  <c r="F131" i="1"/>
  <c r="S131" i="1" s="1"/>
  <c r="R130" i="1"/>
  <c r="F132" i="3" l="1"/>
  <c r="R131" i="3"/>
  <c r="S131" i="3"/>
  <c r="F132" i="1"/>
  <c r="S132" i="1" s="1"/>
  <c r="R131" i="1"/>
  <c r="S132" i="3" l="1"/>
  <c r="F133" i="3"/>
  <c r="R132" i="3"/>
  <c r="F133" i="1"/>
  <c r="S133" i="1" s="1"/>
  <c r="R132" i="1"/>
  <c r="F134" i="3" l="1"/>
  <c r="R133" i="3"/>
  <c r="S133" i="3"/>
  <c r="F134" i="1"/>
  <c r="S134" i="1" s="1"/>
  <c r="R133" i="1"/>
  <c r="S134" i="3" l="1"/>
  <c r="F135" i="3"/>
  <c r="R134" i="3"/>
  <c r="F135" i="1"/>
  <c r="S135" i="1" s="1"/>
  <c r="R134" i="1"/>
  <c r="S135" i="3" l="1"/>
  <c r="F136" i="3"/>
  <c r="R135" i="3"/>
  <c r="F136" i="1"/>
  <c r="S136" i="1" s="1"/>
  <c r="R135" i="1"/>
  <c r="F137" i="3" l="1"/>
  <c r="R136" i="3"/>
  <c r="S136" i="3"/>
  <c r="F137" i="1"/>
  <c r="S137" i="1" s="1"/>
  <c r="R136" i="1"/>
  <c r="S137" i="3" l="1"/>
  <c r="F138" i="3"/>
  <c r="R137" i="3"/>
  <c r="F138" i="1"/>
  <c r="S138" i="1" s="1"/>
  <c r="R137" i="1"/>
  <c r="S138" i="3" l="1"/>
  <c r="F139" i="3"/>
  <c r="R138" i="3"/>
  <c r="F139" i="1"/>
  <c r="S139" i="1" s="1"/>
  <c r="R138" i="1"/>
  <c r="S139" i="3" l="1"/>
  <c r="F140" i="3"/>
  <c r="R139" i="3"/>
  <c r="F140" i="1"/>
  <c r="S140" i="1" s="1"/>
  <c r="R139" i="1"/>
  <c r="F141" i="3" l="1"/>
  <c r="R140" i="3"/>
  <c r="S140" i="3"/>
  <c r="F141" i="1"/>
  <c r="S141" i="1" s="1"/>
  <c r="R140" i="1"/>
  <c r="S141" i="3" l="1"/>
  <c r="F142" i="3"/>
  <c r="R141" i="3"/>
  <c r="F142" i="1"/>
  <c r="S142" i="1" s="1"/>
  <c r="R141" i="1"/>
  <c r="S142" i="3" l="1"/>
  <c r="F143" i="3"/>
  <c r="R142" i="3"/>
  <c r="F143" i="1"/>
  <c r="S143" i="1" s="1"/>
  <c r="R142" i="1"/>
  <c r="S143" i="3" l="1"/>
  <c r="F144" i="3"/>
  <c r="R143" i="3"/>
  <c r="F144" i="1"/>
  <c r="S144" i="1" s="1"/>
  <c r="R143" i="1"/>
  <c r="F145" i="3" l="1"/>
  <c r="R144" i="3"/>
  <c r="S144" i="3"/>
  <c r="F145" i="1"/>
  <c r="S145" i="1" s="1"/>
  <c r="R144" i="1"/>
  <c r="S145" i="3" l="1"/>
  <c r="F146" i="3"/>
  <c r="R145" i="3"/>
  <c r="F146" i="1"/>
  <c r="S146" i="1" s="1"/>
  <c r="R145" i="1"/>
  <c r="S146" i="3" l="1"/>
  <c r="F147" i="3"/>
  <c r="R146" i="3"/>
  <c r="F147" i="1"/>
  <c r="S147" i="1" s="1"/>
  <c r="R146" i="1"/>
  <c r="S147" i="3" l="1"/>
  <c r="F148" i="3"/>
  <c r="R147" i="3"/>
  <c r="F148" i="1"/>
  <c r="S148" i="1" s="1"/>
  <c r="R147" i="1"/>
  <c r="F149" i="3" l="1"/>
  <c r="R148" i="3"/>
  <c r="S148" i="3"/>
  <c r="F149" i="1"/>
  <c r="S149" i="1" s="1"/>
  <c r="R148" i="1"/>
  <c r="S149" i="3" l="1"/>
  <c r="F150" i="3"/>
  <c r="R149" i="3"/>
  <c r="F150" i="1"/>
  <c r="S150" i="1" s="1"/>
  <c r="R149" i="1"/>
  <c r="S150" i="3" l="1"/>
  <c r="F151" i="3"/>
  <c r="R150" i="3"/>
  <c r="F151" i="1"/>
  <c r="S151" i="1" s="1"/>
  <c r="R150" i="1"/>
  <c r="S151" i="3" l="1"/>
  <c r="F152" i="3"/>
  <c r="R151" i="3"/>
  <c r="F152" i="1"/>
  <c r="S152" i="1" s="1"/>
  <c r="R151" i="1"/>
  <c r="F153" i="3" l="1"/>
  <c r="R152" i="3"/>
  <c r="S152" i="3"/>
  <c r="F153" i="1"/>
  <c r="S153" i="1" s="1"/>
  <c r="R152" i="1"/>
  <c r="S153" i="3" l="1"/>
  <c r="F154" i="3"/>
  <c r="R153" i="3"/>
  <c r="F154" i="1"/>
  <c r="S154" i="1" s="1"/>
  <c r="R153" i="1"/>
  <c r="F155" i="3" l="1"/>
  <c r="R154" i="3"/>
  <c r="S154" i="3"/>
  <c r="F155" i="1"/>
  <c r="S155" i="1" s="1"/>
  <c r="R154" i="1"/>
  <c r="S155" i="3" l="1"/>
  <c r="F156" i="3"/>
  <c r="R155" i="3"/>
  <c r="F156" i="1"/>
  <c r="S156" i="1" s="1"/>
  <c r="R155" i="1"/>
  <c r="S156" i="3" l="1"/>
  <c r="F157" i="3"/>
  <c r="R156" i="3"/>
  <c r="F157" i="1"/>
  <c r="S157" i="1" s="1"/>
  <c r="R156" i="1"/>
  <c r="S157" i="3" l="1"/>
  <c r="F158" i="3"/>
  <c r="R157" i="3"/>
  <c r="F158" i="1"/>
  <c r="S158" i="1" s="1"/>
  <c r="R157" i="1"/>
  <c r="S158" i="3" l="1"/>
  <c r="F159" i="3"/>
  <c r="R158" i="3"/>
  <c r="F159" i="1"/>
  <c r="S159" i="1" s="1"/>
  <c r="R158" i="1"/>
  <c r="S159" i="3" l="1"/>
  <c r="F160" i="3"/>
  <c r="R159" i="3"/>
  <c r="F160" i="1"/>
  <c r="S160" i="1" s="1"/>
  <c r="R159" i="1"/>
  <c r="S160" i="3" l="1"/>
  <c r="F161" i="3"/>
  <c r="R160" i="3"/>
  <c r="F161" i="1"/>
  <c r="S161" i="1" s="1"/>
  <c r="R160" i="1"/>
  <c r="S161" i="3" l="1"/>
  <c r="F162" i="3"/>
  <c r="R161" i="3"/>
  <c r="F162" i="1"/>
  <c r="S162" i="1" s="1"/>
  <c r="R161" i="1"/>
  <c r="S162" i="3" l="1"/>
  <c r="F163" i="3"/>
  <c r="R162" i="3"/>
  <c r="F163" i="1"/>
  <c r="S163" i="1" s="1"/>
  <c r="R162" i="1"/>
  <c r="S163" i="3" l="1"/>
  <c r="F164" i="3"/>
  <c r="R163" i="3"/>
  <c r="F164" i="1"/>
  <c r="S164" i="1" s="1"/>
  <c r="R163" i="1"/>
  <c r="S164" i="3" l="1"/>
  <c r="F165" i="3"/>
  <c r="R164" i="3"/>
  <c r="F165" i="1"/>
  <c r="S165" i="1" s="1"/>
  <c r="R164" i="1"/>
  <c r="S165" i="3" l="1"/>
  <c r="F166" i="3"/>
  <c r="R165" i="3"/>
  <c r="F166" i="1"/>
  <c r="S166" i="1" s="1"/>
  <c r="R165" i="1"/>
  <c r="S166" i="3" l="1"/>
  <c r="F167" i="3"/>
  <c r="R166" i="3"/>
  <c r="F167" i="1"/>
  <c r="S167" i="1" s="1"/>
  <c r="R166" i="1"/>
  <c r="S167" i="3" l="1"/>
  <c r="F168" i="3"/>
  <c r="R167" i="3"/>
  <c r="F168" i="1"/>
  <c r="S168" i="1" s="1"/>
  <c r="R167" i="1"/>
  <c r="F169" i="3" l="1"/>
  <c r="R168" i="3"/>
  <c r="S168" i="3"/>
  <c r="F169" i="1"/>
  <c r="S169" i="1" s="1"/>
  <c r="R168" i="1"/>
  <c r="F170" i="3" l="1"/>
  <c r="R169" i="3"/>
  <c r="S169" i="3"/>
  <c r="F170" i="1"/>
  <c r="S170" i="1" s="1"/>
  <c r="R169" i="1"/>
  <c r="F171" i="3" l="1"/>
  <c r="R170" i="3"/>
  <c r="S170" i="3"/>
  <c r="F171" i="1"/>
  <c r="S171" i="1" s="1"/>
  <c r="R170" i="1"/>
  <c r="F172" i="3" l="1"/>
  <c r="R171" i="3"/>
  <c r="S171" i="3"/>
  <c r="F172" i="1"/>
  <c r="S172" i="1" s="1"/>
  <c r="R171" i="1"/>
  <c r="F173" i="3" l="1"/>
  <c r="R172" i="3"/>
  <c r="S172" i="3"/>
  <c r="F173" i="1"/>
  <c r="S173" i="1" s="1"/>
  <c r="R172" i="1"/>
  <c r="F174" i="3" l="1"/>
  <c r="R173" i="3"/>
  <c r="S173" i="3"/>
  <c r="F174" i="1"/>
  <c r="S174" i="1" s="1"/>
  <c r="R173" i="1"/>
  <c r="F175" i="3" l="1"/>
  <c r="R174" i="3"/>
  <c r="S174" i="3"/>
  <c r="F175" i="1"/>
  <c r="S175" i="1" s="1"/>
  <c r="R174" i="1"/>
  <c r="F176" i="3" l="1"/>
  <c r="R175" i="3"/>
  <c r="S175" i="3"/>
  <c r="F176" i="1"/>
  <c r="S176" i="1" s="1"/>
  <c r="R175" i="1"/>
  <c r="F177" i="3" l="1"/>
  <c r="R176" i="3"/>
  <c r="S176" i="3"/>
  <c r="F177" i="1"/>
  <c r="S177" i="1" s="1"/>
  <c r="R176" i="1"/>
  <c r="F178" i="3" l="1"/>
  <c r="R177" i="3"/>
  <c r="S177" i="3"/>
  <c r="F178" i="1"/>
  <c r="S178" i="1" s="1"/>
  <c r="R177" i="1"/>
  <c r="F179" i="3" l="1"/>
  <c r="R178" i="3"/>
  <c r="S178" i="3"/>
  <c r="F179" i="1"/>
  <c r="S179" i="1" s="1"/>
  <c r="R178" i="1"/>
  <c r="F180" i="3" l="1"/>
  <c r="R179" i="3"/>
  <c r="S179" i="3"/>
  <c r="F180" i="1"/>
  <c r="S180" i="1" s="1"/>
  <c r="R179" i="1"/>
  <c r="F181" i="3" l="1"/>
  <c r="R180" i="3"/>
  <c r="S180" i="3"/>
  <c r="F181" i="1"/>
  <c r="S181" i="1" s="1"/>
  <c r="R180" i="1"/>
  <c r="F182" i="3" l="1"/>
  <c r="R181" i="3"/>
  <c r="S181" i="3"/>
  <c r="F182" i="1"/>
  <c r="S182" i="1" s="1"/>
  <c r="R181" i="1"/>
  <c r="F183" i="3" l="1"/>
  <c r="R182" i="3"/>
  <c r="S182" i="3"/>
  <c r="F183" i="1"/>
  <c r="S183" i="1" s="1"/>
  <c r="R182" i="1"/>
  <c r="F184" i="3" l="1"/>
  <c r="R183" i="3"/>
  <c r="S183" i="3"/>
  <c r="F184" i="1"/>
  <c r="S184" i="1" s="1"/>
  <c r="R183" i="1"/>
  <c r="F185" i="3" l="1"/>
  <c r="R184" i="3"/>
  <c r="S184" i="3"/>
  <c r="F185" i="1"/>
  <c r="S185" i="1" s="1"/>
  <c r="R184" i="1"/>
  <c r="F186" i="3" l="1"/>
  <c r="R185" i="3"/>
  <c r="S185" i="3"/>
  <c r="F186" i="1"/>
  <c r="S186" i="1" s="1"/>
  <c r="R185" i="1"/>
  <c r="F187" i="3" l="1"/>
  <c r="R186" i="3"/>
  <c r="S186" i="3"/>
  <c r="F187" i="1"/>
  <c r="S187" i="1" s="1"/>
  <c r="R186" i="1"/>
  <c r="F188" i="3" l="1"/>
  <c r="R187" i="3"/>
  <c r="S187" i="3"/>
  <c r="F188" i="1"/>
  <c r="S188" i="1" s="1"/>
  <c r="R187" i="1"/>
  <c r="F189" i="3" l="1"/>
  <c r="R188" i="3"/>
  <c r="S188" i="3"/>
  <c r="F189" i="1"/>
  <c r="S189" i="1" s="1"/>
  <c r="R188" i="1"/>
  <c r="F190" i="3" l="1"/>
  <c r="R189" i="3"/>
  <c r="S189" i="3"/>
  <c r="F190" i="1"/>
  <c r="S190" i="1" s="1"/>
  <c r="R189" i="1"/>
  <c r="F191" i="3" l="1"/>
  <c r="R190" i="3"/>
  <c r="S190" i="3"/>
  <c r="F191" i="1"/>
  <c r="S191" i="1" s="1"/>
  <c r="R190" i="1"/>
  <c r="F192" i="3" l="1"/>
  <c r="R191" i="3"/>
  <c r="S191" i="3"/>
  <c r="F192" i="1"/>
  <c r="S192" i="1" s="1"/>
  <c r="R191" i="1"/>
  <c r="F193" i="3" l="1"/>
  <c r="R192" i="3"/>
  <c r="S192" i="3"/>
  <c r="F193" i="1"/>
  <c r="S193" i="1" s="1"/>
  <c r="R192" i="1"/>
  <c r="F194" i="3" l="1"/>
  <c r="R193" i="3"/>
  <c r="S193" i="3"/>
  <c r="F194" i="1"/>
  <c r="S194" i="1" s="1"/>
  <c r="R193" i="1"/>
  <c r="F195" i="3" l="1"/>
  <c r="R194" i="3"/>
  <c r="S194" i="3"/>
  <c r="F195" i="1"/>
  <c r="S195" i="1" s="1"/>
  <c r="R194" i="1"/>
  <c r="F196" i="3" l="1"/>
  <c r="R195" i="3"/>
  <c r="S195" i="3"/>
  <c r="F196" i="1"/>
  <c r="S196" i="1" s="1"/>
  <c r="R195" i="1"/>
  <c r="F197" i="3" l="1"/>
  <c r="R196" i="3"/>
  <c r="S196" i="3"/>
  <c r="F197" i="1"/>
  <c r="S197" i="1" s="1"/>
  <c r="R196" i="1"/>
  <c r="F198" i="3" l="1"/>
  <c r="R197" i="3"/>
  <c r="S197" i="3"/>
  <c r="F198" i="1"/>
  <c r="S198" i="1" s="1"/>
  <c r="R197" i="1"/>
  <c r="F199" i="3" l="1"/>
  <c r="R198" i="3"/>
  <c r="S198" i="3"/>
  <c r="F199" i="1"/>
  <c r="S199" i="1" s="1"/>
  <c r="R198" i="1"/>
  <c r="S199" i="3" l="1"/>
  <c r="F200" i="3"/>
  <c r="R199" i="3"/>
  <c r="F200" i="1"/>
  <c r="S200" i="1" s="1"/>
  <c r="R199" i="1"/>
  <c r="F201" i="3" l="1"/>
  <c r="R200" i="3"/>
  <c r="S200" i="3"/>
  <c r="F201" i="1"/>
  <c r="S201" i="1" s="1"/>
  <c r="R200" i="1"/>
  <c r="S201" i="3" l="1"/>
  <c r="F202" i="3"/>
  <c r="R201" i="3"/>
  <c r="F202" i="1"/>
  <c r="S202" i="1" s="1"/>
  <c r="R201" i="1"/>
  <c r="F203" i="3" l="1"/>
  <c r="R202" i="3"/>
  <c r="S202" i="3"/>
  <c r="F203" i="1"/>
  <c r="S203" i="1" s="1"/>
  <c r="R202" i="1"/>
  <c r="S203" i="3" l="1"/>
  <c r="F204" i="3"/>
  <c r="R203" i="3"/>
  <c r="F204" i="1"/>
  <c r="S204" i="1" s="1"/>
  <c r="R203" i="1"/>
  <c r="F205" i="3" l="1"/>
  <c r="R204" i="3"/>
  <c r="S204" i="3"/>
  <c r="F205" i="1"/>
  <c r="S205" i="1" s="1"/>
  <c r="R204" i="1"/>
  <c r="S205" i="3" l="1"/>
  <c r="F206" i="3"/>
  <c r="R205" i="3"/>
  <c r="F206" i="1"/>
  <c r="S206" i="1" s="1"/>
  <c r="R205" i="1"/>
  <c r="F207" i="3" l="1"/>
  <c r="R206" i="3"/>
  <c r="S206" i="3"/>
  <c r="F207" i="1"/>
  <c r="S207" i="1" s="1"/>
  <c r="R206" i="1"/>
  <c r="S207" i="3" l="1"/>
  <c r="F208" i="3"/>
  <c r="R207" i="3"/>
  <c r="F208" i="1"/>
  <c r="S208" i="1" s="1"/>
  <c r="R207" i="1"/>
  <c r="F209" i="3" l="1"/>
  <c r="R208" i="3"/>
  <c r="S208" i="3"/>
  <c r="F209" i="1"/>
  <c r="S209" i="1" s="1"/>
  <c r="R208" i="1"/>
  <c r="S209" i="3" l="1"/>
  <c r="F210" i="3"/>
  <c r="R209" i="3"/>
  <c r="F210" i="1"/>
  <c r="S210" i="1" s="1"/>
  <c r="R209" i="1"/>
  <c r="F211" i="3" l="1"/>
  <c r="R210" i="3"/>
  <c r="S210" i="3"/>
  <c r="F211" i="1"/>
  <c r="S211" i="1" s="1"/>
  <c r="R210" i="1"/>
  <c r="S211" i="3" l="1"/>
  <c r="F212" i="3"/>
  <c r="R211" i="3"/>
  <c r="F212" i="1"/>
  <c r="S212" i="1" s="1"/>
  <c r="R211" i="1"/>
  <c r="F213" i="3" l="1"/>
  <c r="R212" i="3"/>
  <c r="S212" i="3"/>
  <c r="F213" i="1"/>
  <c r="S213" i="1" s="1"/>
  <c r="R212" i="1"/>
  <c r="S213" i="3" l="1"/>
  <c r="F214" i="3"/>
  <c r="R213" i="3"/>
  <c r="F214" i="1"/>
  <c r="S214" i="1" s="1"/>
  <c r="R213" i="1"/>
  <c r="F215" i="3" l="1"/>
  <c r="R214" i="3"/>
  <c r="S214" i="3"/>
  <c r="F215" i="1"/>
  <c r="S215" i="1" s="1"/>
  <c r="R214" i="1"/>
  <c r="S215" i="3" l="1"/>
  <c r="F216" i="3"/>
  <c r="R215" i="3"/>
  <c r="F216" i="1"/>
  <c r="S216" i="1" s="1"/>
  <c r="R215" i="1"/>
  <c r="F217" i="3" l="1"/>
  <c r="R216" i="3"/>
  <c r="S216" i="3"/>
  <c r="F217" i="1"/>
  <c r="S217" i="1" s="1"/>
  <c r="R216" i="1"/>
  <c r="S217" i="3" l="1"/>
  <c r="F218" i="3"/>
  <c r="R217" i="3"/>
  <c r="F218" i="1"/>
  <c r="S218" i="1" s="1"/>
  <c r="R217" i="1"/>
  <c r="F219" i="3" l="1"/>
  <c r="R218" i="3"/>
  <c r="S218" i="3"/>
  <c r="F219" i="1"/>
  <c r="S219" i="1" s="1"/>
  <c r="R218" i="1"/>
  <c r="S219" i="3" l="1"/>
  <c r="F220" i="3"/>
  <c r="R219" i="3"/>
  <c r="F220" i="1"/>
  <c r="S220" i="1" s="1"/>
  <c r="R219" i="1"/>
  <c r="F221" i="3" l="1"/>
  <c r="R220" i="3"/>
  <c r="S220" i="3"/>
  <c r="F221" i="1"/>
  <c r="S221" i="1" s="1"/>
  <c r="R220" i="1"/>
  <c r="S221" i="3" l="1"/>
  <c r="F222" i="3"/>
  <c r="R221" i="3"/>
  <c r="F222" i="1"/>
  <c r="S222" i="1" s="1"/>
  <c r="R221" i="1"/>
  <c r="F223" i="3" l="1"/>
  <c r="R222" i="3"/>
  <c r="S222" i="3"/>
  <c r="F223" i="1"/>
  <c r="S223" i="1" s="1"/>
  <c r="R222" i="1"/>
  <c r="S223" i="3" l="1"/>
  <c r="F224" i="3"/>
  <c r="R223" i="3"/>
  <c r="F224" i="1"/>
  <c r="S224" i="1" s="1"/>
  <c r="R223" i="1"/>
  <c r="F225" i="3" l="1"/>
  <c r="R224" i="3"/>
  <c r="S224" i="3"/>
  <c r="F225" i="1"/>
  <c r="S225" i="1" s="1"/>
  <c r="R224" i="1"/>
  <c r="S225" i="3" l="1"/>
  <c r="F226" i="3"/>
  <c r="R225" i="3"/>
  <c r="F226" i="1"/>
  <c r="S226" i="1" s="1"/>
  <c r="R225" i="1"/>
  <c r="S226" i="3" l="1"/>
  <c r="R226" i="3"/>
  <c r="F227" i="3"/>
  <c r="F227" i="1"/>
  <c r="S227" i="1" s="1"/>
  <c r="R226" i="1"/>
  <c r="S227" i="3" l="1"/>
  <c r="R227" i="3"/>
  <c r="F228" i="3"/>
  <c r="F228" i="1"/>
  <c r="S228" i="1" s="1"/>
  <c r="R227" i="1"/>
  <c r="S228" i="3" l="1"/>
  <c r="F229" i="3"/>
  <c r="R228" i="3"/>
  <c r="F229" i="1"/>
  <c r="S229" i="1" s="1"/>
  <c r="R228" i="1"/>
  <c r="S229" i="3" l="1"/>
  <c r="R229" i="3"/>
  <c r="F230" i="3"/>
  <c r="F230" i="1"/>
  <c r="S230" i="1" s="1"/>
  <c r="R229" i="1"/>
  <c r="S230" i="3" l="1"/>
  <c r="F231" i="3"/>
  <c r="R230" i="3"/>
  <c r="F231" i="1"/>
  <c r="S231" i="1" s="1"/>
  <c r="R230" i="1"/>
  <c r="S231" i="3" l="1"/>
  <c r="R231" i="3"/>
  <c r="F232" i="3"/>
  <c r="F232" i="1"/>
  <c r="S232" i="1" s="1"/>
  <c r="R231" i="1"/>
  <c r="S232" i="3" l="1"/>
  <c r="F233" i="3"/>
  <c r="R232" i="3"/>
  <c r="F233" i="1"/>
  <c r="S233" i="1" s="1"/>
  <c r="R232" i="1"/>
  <c r="S233" i="3" l="1"/>
  <c r="R233" i="3"/>
  <c r="F234" i="3"/>
  <c r="F234" i="1"/>
  <c r="S234" i="1" s="1"/>
  <c r="R233" i="1"/>
  <c r="S234" i="3" l="1"/>
  <c r="F235" i="3"/>
  <c r="R234" i="3"/>
  <c r="F235" i="1"/>
  <c r="S235" i="1" s="1"/>
  <c r="R234" i="1"/>
  <c r="S235" i="3" l="1"/>
  <c r="R235" i="3"/>
  <c r="F236" i="3"/>
  <c r="F236" i="1"/>
  <c r="S236" i="1" s="1"/>
  <c r="R235" i="1"/>
  <c r="S236" i="3" l="1"/>
  <c r="F237" i="3"/>
  <c r="R236" i="3"/>
  <c r="F237" i="1"/>
  <c r="S237" i="1" s="1"/>
  <c r="R236" i="1"/>
  <c r="S237" i="3" l="1"/>
  <c r="R237" i="3"/>
  <c r="F238" i="3"/>
  <c r="F238" i="1"/>
  <c r="S238" i="1" s="1"/>
  <c r="R237" i="1"/>
  <c r="S238" i="3" l="1"/>
  <c r="F239" i="3"/>
  <c r="R238" i="3"/>
  <c r="F239" i="1"/>
  <c r="S239" i="1" s="1"/>
  <c r="R238" i="1"/>
  <c r="S239" i="3" l="1"/>
  <c r="R239" i="3"/>
  <c r="F240" i="3"/>
  <c r="F240" i="1"/>
  <c r="S240" i="1" s="1"/>
  <c r="R239" i="1"/>
  <c r="S240" i="3" l="1"/>
  <c r="F241" i="3"/>
  <c r="R240" i="3"/>
  <c r="F241" i="1"/>
  <c r="S241" i="1" s="1"/>
  <c r="R240" i="1"/>
  <c r="S241" i="3" l="1"/>
  <c r="R241" i="3"/>
  <c r="F242" i="3"/>
  <c r="F242" i="1"/>
  <c r="S242" i="1" s="1"/>
  <c r="R241" i="1"/>
  <c r="S242" i="3" l="1"/>
  <c r="F243" i="3"/>
  <c r="R242" i="3"/>
  <c r="F243" i="1"/>
  <c r="S243" i="1" s="1"/>
  <c r="R242" i="1"/>
  <c r="S243" i="3" l="1"/>
  <c r="R243" i="3"/>
  <c r="F244" i="3"/>
  <c r="F244" i="1"/>
  <c r="S244" i="1" s="1"/>
  <c r="R243" i="1"/>
  <c r="S244" i="3" l="1"/>
  <c r="F245" i="3"/>
  <c r="R244" i="3"/>
  <c r="F245" i="1"/>
  <c r="S245" i="1" s="1"/>
  <c r="R244" i="1"/>
  <c r="S245" i="3" l="1"/>
  <c r="R245" i="3"/>
  <c r="F246" i="3"/>
  <c r="F246" i="1"/>
  <c r="S246" i="1" s="1"/>
  <c r="R245" i="1"/>
  <c r="S246" i="3" l="1"/>
  <c r="F247" i="3"/>
  <c r="R246" i="3"/>
  <c r="F247" i="1"/>
  <c r="S247" i="1" s="1"/>
  <c r="R246" i="1"/>
  <c r="S247" i="3" l="1"/>
  <c r="R247" i="3"/>
  <c r="F248" i="3"/>
  <c r="F248" i="1"/>
  <c r="S248" i="1" s="1"/>
  <c r="R247" i="1"/>
  <c r="S248" i="3" l="1"/>
  <c r="F249" i="3"/>
  <c r="R248" i="3"/>
  <c r="F249" i="1"/>
  <c r="S249" i="1" s="1"/>
  <c r="R248" i="1"/>
  <c r="S249" i="3" l="1"/>
  <c r="R249" i="3"/>
  <c r="F250" i="3"/>
  <c r="F250" i="1"/>
  <c r="S250" i="1" s="1"/>
  <c r="R249" i="1"/>
  <c r="S250" i="3" l="1"/>
  <c r="F251" i="3"/>
  <c r="R250" i="3"/>
  <c r="F251" i="1"/>
  <c r="S251" i="1" s="1"/>
  <c r="R250" i="1"/>
  <c r="S251" i="3" l="1"/>
  <c r="R251" i="3"/>
  <c r="F252" i="3"/>
  <c r="F252" i="1"/>
  <c r="S252" i="1" s="1"/>
  <c r="R251" i="1"/>
  <c r="S252" i="3" l="1"/>
  <c r="F253" i="3"/>
  <c r="R252" i="3"/>
  <c r="F253" i="1"/>
  <c r="S253" i="1" s="1"/>
  <c r="R252" i="1"/>
  <c r="S253" i="3" l="1"/>
  <c r="R253" i="3"/>
  <c r="F254" i="3"/>
  <c r="F254" i="1"/>
  <c r="S254" i="1" s="1"/>
  <c r="R253" i="1"/>
  <c r="S254" i="3" l="1"/>
  <c r="F255" i="3"/>
  <c r="R254" i="3"/>
  <c r="F255" i="1"/>
  <c r="S255" i="1" s="1"/>
  <c r="R254" i="1"/>
  <c r="S255" i="3" l="1"/>
  <c r="R255" i="3"/>
  <c r="F256" i="3"/>
  <c r="F256" i="1"/>
  <c r="S256" i="1" s="1"/>
  <c r="R255" i="1"/>
  <c r="S256" i="3" l="1"/>
  <c r="F257" i="3"/>
  <c r="R256" i="3"/>
  <c r="F257" i="1"/>
  <c r="S257" i="1" s="1"/>
  <c r="R256" i="1"/>
  <c r="S257" i="3" l="1"/>
  <c r="R257" i="3"/>
  <c r="F258" i="3"/>
  <c r="F258" i="1"/>
  <c r="S258" i="1" s="1"/>
  <c r="R257" i="1"/>
  <c r="S258" i="3" l="1"/>
  <c r="F259" i="3"/>
  <c r="R258" i="3"/>
  <c r="F259" i="1"/>
  <c r="S259" i="1" s="1"/>
  <c r="R258" i="1"/>
  <c r="S259" i="3" l="1"/>
  <c r="R259" i="3"/>
  <c r="F260" i="3"/>
  <c r="F260" i="1"/>
  <c r="S260" i="1" s="1"/>
  <c r="R259" i="1"/>
  <c r="S260" i="3" l="1"/>
  <c r="F261" i="3"/>
  <c r="R260" i="3"/>
  <c r="F261" i="1"/>
  <c r="S261" i="1" s="1"/>
  <c r="R260" i="1"/>
  <c r="S261" i="3" l="1"/>
  <c r="R261" i="3"/>
  <c r="F262" i="3"/>
  <c r="F262" i="1"/>
  <c r="S262" i="1" s="1"/>
  <c r="R261" i="1"/>
  <c r="S262" i="3" l="1"/>
  <c r="F263" i="3"/>
  <c r="R262" i="3"/>
  <c r="F263" i="1"/>
  <c r="S263" i="1" s="1"/>
  <c r="R262" i="1"/>
  <c r="S263" i="3" l="1"/>
  <c r="R263" i="3"/>
  <c r="F264" i="3"/>
  <c r="F264" i="1"/>
  <c r="S264" i="1" s="1"/>
  <c r="R263" i="1"/>
  <c r="S264" i="3" l="1"/>
  <c r="F265" i="3"/>
  <c r="R264" i="3"/>
  <c r="F265" i="1"/>
  <c r="S265" i="1" s="1"/>
  <c r="R264" i="1"/>
  <c r="S265" i="3" l="1"/>
  <c r="R265" i="3"/>
  <c r="F266" i="3"/>
  <c r="F266" i="1"/>
  <c r="S266" i="1" s="1"/>
  <c r="R265" i="1"/>
  <c r="S266" i="3" l="1"/>
  <c r="F267" i="3"/>
  <c r="R266" i="3"/>
  <c r="F267" i="1"/>
  <c r="S267" i="1" s="1"/>
  <c r="R266" i="1"/>
  <c r="S267" i="3" l="1"/>
  <c r="R267" i="3"/>
  <c r="F268" i="3"/>
  <c r="F268" i="1"/>
  <c r="S268" i="1" s="1"/>
  <c r="R267" i="1"/>
  <c r="S268" i="3" l="1"/>
  <c r="F269" i="3"/>
  <c r="R268" i="3"/>
  <c r="F269" i="1"/>
  <c r="S269" i="1" s="1"/>
  <c r="R268" i="1"/>
  <c r="S269" i="3" l="1"/>
  <c r="R269" i="3"/>
  <c r="F270" i="3"/>
  <c r="F270" i="1"/>
  <c r="S270" i="1" s="1"/>
  <c r="R269" i="1"/>
  <c r="S270" i="3" l="1"/>
  <c r="F271" i="3"/>
  <c r="R270" i="3"/>
  <c r="F271" i="1"/>
  <c r="S271" i="1" s="1"/>
  <c r="R270" i="1"/>
  <c r="S271" i="3" l="1"/>
  <c r="R271" i="3"/>
  <c r="F272" i="3"/>
  <c r="F272" i="1"/>
  <c r="S272" i="1" s="1"/>
  <c r="R271" i="1"/>
  <c r="S272" i="3" l="1"/>
  <c r="F273" i="3"/>
  <c r="R272" i="3"/>
  <c r="F273" i="1"/>
  <c r="S273" i="1" s="1"/>
  <c r="R272" i="1"/>
  <c r="S273" i="3" l="1"/>
  <c r="R273" i="3"/>
  <c r="F274" i="3"/>
  <c r="F274" i="1"/>
  <c r="S274" i="1" s="1"/>
  <c r="R273" i="1"/>
  <c r="S274" i="3" l="1"/>
  <c r="F275" i="3"/>
  <c r="R274" i="3"/>
  <c r="F275" i="1"/>
  <c r="S275" i="1" s="1"/>
  <c r="R274" i="1"/>
  <c r="S275" i="3" l="1"/>
  <c r="R275" i="3"/>
  <c r="F276" i="3"/>
  <c r="F276" i="1"/>
  <c r="S276" i="1" s="1"/>
  <c r="R275" i="1"/>
  <c r="S276" i="3" l="1"/>
  <c r="F277" i="3"/>
  <c r="R276" i="3"/>
  <c r="F277" i="1"/>
  <c r="S277" i="1" s="1"/>
  <c r="R276" i="1"/>
  <c r="S277" i="3" l="1"/>
  <c r="R277" i="3"/>
  <c r="F278" i="3"/>
  <c r="F278" i="1"/>
  <c r="S278" i="1" s="1"/>
  <c r="R277" i="1"/>
  <c r="S278" i="3" l="1"/>
  <c r="F279" i="3"/>
  <c r="R278" i="3"/>
  <c r="F279" i="1"/>
  <c r="S279" i="1" s="1"/>
  <c r="R278" i="1"/>
  <c r="S279" i="3" l="1"/>
  <c r="R279" i="3"/>
  <c r="F280" i="3"/>
  <c r="F280" i="1"/>
  <c r="S280" i="1" s="1"/>
  <c r="R279" i="1"/>
  <c r="S280" i="3" l="1"/>
  <c r="F281" i="3"/>
  <c r="R280" i="3"/>
  <c r="F281" i="1"/>
  <c r="S281" i="1" s="1"/>
  <c r="R280" i="1"/>
  <c r="S281" i="3" l="1"/>
  <c r="R281" i="3"/>
  <c r="F282" i="3"/>
  <c r="F282" i="1"/>
  <c r="S282" i="1" s="1"/>
  <c r="R281" i="1"/>
  <c r="S282" i="3" l="1"/>
  <c r="F283" i="3"/>
  <c r="R282" i="3"/>
  <c r="F283" i="1"/>
  <c r="S283" i="1" s="1"/>
  <c r="R282" i="1"/>
  <c r="S283" i="3" l="1"/>
  <c r="R283" i="3"/>
  <c r="F284" i="3"/>
  <c r="F284" i="1"/>
  <c r="S284" i="1" s="1"/>
  <c r="R283" i="1"/>
  <c r="S284" i="3" l="1"/>
  <c r="F285" i="3"/>
  <c r="R284" i="3"/>
  <c r="F285" i="1"/>
  <c r="S285" i="1" s="1"/>
  <c r="R284" i="1"/>
  <c r="S285" i="3" l="1"/>
  <c r="R285" i="3"/>
  <c r="F286" i="3"/>
  <c r="F286" i="1"/>
  <c r="S286" i="1" s="1"/>
  <c r="R285" i="1"/>
  <c r="S286" i="3" l="1"/>
  <c r="F287" i="3"/>
  <c r="R286" i="3"/>
  <c r="F287" i="1"/>
  <c r="S287" i="1" s="1"/>
  <c r="R286" i="1"/>
  <c r="S287" i="3" l="1"/>
  <c r="R287" i="3"/>
  <c r="F288" i="3"/>
  <c r="F288" i="1"/>
  <c r="S288" i="1" s="1"/>
  <c r="R287" i="1"/>
  <c r="S288" i="3" l="1"/>
  <c r="F289" i="3"/>
  <c r="R288" i="3"/>
  <c r="F289" i="1"/>
  <c r="S289" i="1" s="1"/>
  <c r="R288" i="1"/>
  <c r="S289" i="3" l="1"/>
  <c r="R289" i="3"/>
  <c r="F290" i="3"/>
  <c r="F290" i="1"/>
  <c r="S290" i="1" s="1"/>
  <c r="R289" i="1"/>
  <c r="S290" i="3" l="1"/>
  <c r="F291" i="3"/>
  <c r="R290" i="3"/>
  <c r="F291" i="1"/>
  <c r="S291" i="1" s="1"/>
  <c r="R290" i="1"/>
  <c r="S291" i="3" l="1"/>
  <c r="R291" i="3"/>
  <c r="F292" i="3"/>
  <c r="F292" i="1"/>
  <c r="S292" i="1" s="1"/>
  <c r="R291" i="1"/>
  <c r="S292" i="3" l="1"/>
  <c r="F293" i="3"/>
  <c r="R292" i="3"/>
  <c r="F293" i="1"/>
  <c r="S293" i="1" s="1"/>
  <c r="R292" i="1"/>
  <c r="S293" i="3" l="1"/>
  <c r="F294" i="3"/>
  <c r="R293" i="3"/>
  <c r="F294" i="1"/>
  <c r="S294" i="1" s="1"/>
  <c r="R293" i="1"/>
  <c r="S294" i="3" l="1"/>
  <c r="F295" i="3"/>
  <c r="R294" i="3"/>
  <c r="F295" i="1"/>
  <c r="S295" i="1" s="1"/>
  <c r="R294" i="1"/>
  <c r="S295" i="3" l="1"/>
  <c r="R295" i="3"/>
  <c r="F296" i="3"/>
  <c r="F296" i="1"/>
  <c r="S296" i="1" s="1"/>
  <c r="R295" i="1"/>
  <c r="S296" i="3" l="1"/>
  <c r="F297" i="3"/>
  <c r="R296" i="3"/>
  <c r="F297" i="1"/>
  <c r="S297" i="1" s="1"/>
  <c r="R296" i="1"/>
  <c r="S297" i="3" l="1"/>
  <c r="R297" i="3"/>
  <c r="F298" i="3"/>
  <c r="F298" i="1"/>
  <c r="S298" i="1" s="1"/>
  <c r="R297" i="1"/>
  <c r="S298" i="3" l="1"/>
  <c r="F299" i="3"/>
  <c r="R298" i="3"/>
  <c r="F299" i="1"/>
  <c r="S299" i="1" s="1"/>
  <c r="R298" i="1"/>
  <c r="S299" i="3" l="1"/>
  <c r="R299" i="3"/>
  <c r="F300" i="3"/>
  <c r="F300" i="1"/>
  <c r="S300" i="1" s="1"/>
  <c r="R299" i="1"/>
  <c r="S300" i="3" l="1"/>
  <c r="F301" i="3"/>
  <c r="R300" i="3"/>
  <c r="F301" i="1"/>
  <c r="S301" i="1" s="1"/>
  <c r="R300" i="1"/>
  <c r="S301" i="3" l="1"/>
  <c r="F302" i="3"/>
  <c r="R301" i="3"/>
  <c r="F302" i="1"/>
  <c r="S302" i="1" s="1"/>
  <c r="R301" i="1"/>
  <c r="S302" i="3" l="1"/>
  <c r="F303" i="3"/>
  <c r="R302" i="3"/>
  <c r="F303" i="1"/>
  <c r="S303" i="1" s="1"/>
  <c r="R302" i="1"/>
  <c r="S303" i="3" l="1"/>
  <c r="R303" i="3"/>
  <c r="F304" i="3"/>
  <c r="F304" i="1"/>
  <c r="S304" i="1" s="1"/>
  <c r="R303" i="1"/>
  <c r="S304" i="3" l="1"/>
  <c r="F305" i="3"/>
  <c r="R304" i="3"/>
  <c r="F305" i="1"/>
  <c r="S305" i="1" s="1"/>
  <c r="R304" i="1"/>
  <c r="S305" i="3" l="1"/>
  <c r="R305" i="3"/>
  <c r="F306" i="3"/>
  <c r="F306" i="1"/>
  <c r="S306" i="1" s="1"/>
  <c r="R305" i="1"/>
  <c r="S306" i="3" l="1"/>
  <c r="F307" i="3"/>
  <c r="R306" i="3"/>
  <c r="F307" i="1"/>
  <c r="S307" i="1" s="1"/>
  <c r="R306" i="1"/>
  <c r="S307" i="3" l="1"/>
  <c r="R307" i="3"/>
  <c r="F308" i="3"/>
  <c r="F308" i="1"/>
  <c r="S308" i="1" s="1"/>
  <c r="R307" i="1"/>
  <c r="S308" i="3" l="1"/>
  <c r="F309" i="3"/>
  <c r="R308" i="3"/>
  <c r="F309" i="1"/>
  <c r="S309" i="1" s="1"/>
  <c r="R308" i="1"/>
  <c r="S309" i="3" l="1"/>
  <c r="F310" i="3"/>
  <c r="R309" i="3"/>
  <c r="F310" i="1"/>
  <c r="S310" i="1" s="1"/>
  <c r="R309" i="1"/>
  <c r="S310" i="3" l="1"/>
  <c r="F311" i="3"/>
  <c r="R310" i="3"/>
  <c r="F311" i="1"/>
  <c r="S311" i="1" s="1"/>
  <c r="R310" i="1"/>
  <c r="S311" i="3" l="1"/>
  <c r="R311" i="3"/>
  <c r="F312" i="3"/>
  <c r="F312" i="1"/>
  <c r="S312" i="1" s="1"/>
  <c r="R311" i="1"/>
  <c r="S312" i="3" l="1"/>
  <c r="F313" i="3"/>
  <c r="R312" i="3"/>
  <c r="F313" i="1"/>
  <c r="S313" i="1" s="1"/>
  <c r="R312" i="1"/>
  <c r="S313" i="3" l="1"/>
  <c r="R313" i="3"/>
  <c r="F314" i="3"/>
  <c r="F314" i="1"/>
  <c r="S314" i="1" s="1"/>
  <c r="R313" i="1"/>
  <c r="S314" i="3" l="1"/>
  <c r="F315" i="3"/>
  <c r="R314" i="3"/>
  <c r="F315" i="1"/>
  <c r="S315" i="1" s="1"/>
  <c r="R314" i="1"/>
  <c r="S315" i="3" l="1"/>
  <c r="R315" i="3"/>
  <c r="F316" i="3"/>
  <c r="F316" i="1"/>
  <c r="S316" i="1" s="1"/>
  <c r="R315" i="1"/>
  <c r="S316" i="3" l="1"/>
  <c r="F317" i="3"/>
  <c r="R316" i="3"/>
  <c r="F317" i="1"/>
  <c r="S317" i="1" s="1"/>
  <c r="R316" i="1"/>
  <c r="S317" i="3" l="1"/>
  <c r="F318" i="3"/>
  <c r="R317" i="3"/>
  <c r="F318" i="1"/>
  <c r="S318" i="1" s="1"/>
  <c r="R317" i="1"/>
  <c r="S318" i="3" l="1"/>
  <c r="F319" i="3"/>
  <c r="R318" i="3"/>
  <c r="F319" i="1"/>
  <c r="S319" i="1" s="1"/>
  <c r="R318" i="1"/>
  <c r="S319" i="3" l="1"/>
  <c r="R319" i="3"/>
  <c r="F320" i="3"/>
  <c r="F320" i="1"/>
  <c r="S320" i="1" s="1"/>
  <c r="R319" i="1"/>
  <c r="S320" i="3" l="1"/>
  <c r="F321" i="3"/>
  <c r="R320" i="3"/>
  <c r="F321" i="1"/>
  <c r="S321" i="1" s="1"/>
  <c r="R320" i="1"/>
  <c r="S321" i="3" l="1"/>
  <c r="R321" i="3"/>
  <c r="F322" i="3"/>
  <c r="F322" i="1"/>
  <c r="S322" i="1" s="1"/>
  <c r="R321" i="1"/>
  <c r="S322" i="3" l="1"/>
  <c r="F323" i="3"/>
  <c r="R322" i="3"/>
  <c r="F323" i="1"/>
  <c r="S323" i="1" s="1"/>
  <c r="R322" i="1"/>
  <c r="S323" i="3" l="1"/>
  <c r="R323" i="3"/>
  <c r="F324" i="3"/>
  <c r="F324" i="1"/>
  <c r="S324" i="1" s="1"/>
  <c r="R323" i="1"/>
  <c r="S324" i="3" l="1"/>
  <c r="F325" i="3"/>
  <c r="R324" i="3"/>
  <c r="F325" i="1"/>
  <c r="S325" i="1" s="1"/>
  <c r="R324" i="1"/>
  <c r="S325" i="3" l="1"/>
  <c r="F326" i="3"/>
  <c r="R325" i="3"/>
  <c r="F326" i="1"/>
  <c r="S326" i="1" s="1"/>
  <c r="R325" i="1"/>
  <c r="S326" i="3" l="1"/>
  <c r="F327" i="3"/>
  <c r="R326" i="3"/>
  <c r="F327" i="1"/>
  <c r="S327" i="1" s="1"/>
  <c r="R326" i="1"/>
  <c r="S327" i="3" l="1"/>
  <c r="R327" i="3"/>
  <c r="F328" i="3"/>
  <c r="F328" i="1"/>
  <c r="S328" i="1" s="1"/>
  <c r="R327" i="1"/>
  <c r="S328" i="3" l="1"/>
  <c r="R328" i="3"/>
  <c r="F329" i="3"/>
  <c r="F329" i="1"/>
  <c r="S329" i="1" s="1"/>
  <c r="R328" i="1"/>
  <c r="S329" i="3" l="1"/>
  <c r="F330" i="3"/>
  <c r="R329" i="3"/>
  <c r="F330" i="1"/>
  <c r="S330" i="1" s="1"/>
  <c r="R329" i="1"/>
  <c r="F331" i="3" l="1"/>
  <c r="S330" i="3"/>
  <c r="R330" i="3"/>
  <c r="F331" i="1"/>
  <c r="S331" i="1" s="1"/>
  <c r="R330" i="1"/>
  <c r="S331" i="3" l="1"/>
  <c r="F332" i="3"/>
  <c r="R331" i="3"/>
  <c r="F332" i="1"/>
  <c r="S332" i="1" s="1"/>
  <c r="R331" i="1"/>
  <c r="S332" i="3" l="1"/>
  <c r="R332" i="3"/>
  <c r="F333" i="3"/>
  <c r="F333" i="1"/>
  <c r="S333" i="1" s="1"/>
  <c r="R332" i="1"/>
  <c r="S333" i="3" l="1"/>
  <c r="F334" i="3"/>
  <c r="R333" i="3"/>
  <c r="F334" i="1"/>
  <c r="S334" i="1" s="1"/>
  <c r="R333" i="1"/>
  <c r="S334" i="3" l="1"/>
  <c r="R334" i="3"/>
  <c r="F335" i="3"/>
  <c r="F335" i="1"/>
  <c r="S335" i="1" s="1"/>
  <c r="R334" i="1"/>
  <c r="S335" i="3" l="1"/>
  <c r="F336" i="3"/>
  <c r="R335" i="3"/>
  <c r="F336" i="1"/>
  <c r="S336" i="1" s="1"/>
  <c r="R335" i="1"/>
  <c r="R336" i="3" l="1"/>
  <c r="F337" i="3"/>
  <c r="S336" i="3"/>
  <c r="F337" i="1"/>
  <c r="S337" i="1" s="1"/>
  <c r="R336" i="1"/>
  <c r="S337" i="3" l="1"/>
  <c r="F338" i="3"/>
  <c r="R337" i="3"/>
  <c r="F338" i="1"/>
  <c r="S338" i="1" s="1"/>
  <c r="R337" i="1"/>
  <c r="S338" i="3" l="1"/>
  <c r="R338" i="3"/>
  <c r="F339" i="3"/>
  <c r="F339" i="1"/>
  <c r="S339" i="1" s="1"/>
  <c r="R338" i="1"/>
  <c r="S339" i="3" l="1"/>
  <c r="F340" i="3"/>
  <c r="R339" i="3"/>
  <c r="F340" i="1"/>
  <c r="S340" i="1" s="1"/>
  <c r="R339" i="1"/>
  <c r="S340" i="3" l="1"/>
  <c r="F341" i="3"/>
  <c r="R340" i="3"/>
  <c r="F341" i="1"/>
  <c r="S341" i="1" s="1"/>
  <c r="R340" i="1"/>
  <c r="S341" i="3" l="1"/>
  <c r="F342" i="3"/>
  <c r="R341" i="3"/>
  <c r="F342" i="1"/>
  <c r="S342" i="1" s="1"/>
  <c r="R341" i="1"/>
  <c r="S342" i="3" l="1"/>
  <c r="R342" i="3"/>
  <c r="F343" i="3"/>
  <c r="F343" i="1"/>
  <c r="S343" i="1" s="1"/>
  <c r="R342" i="1"/>
  <c r="S343" i="3" l="1"/>
  <c r="F344" i="3"/>
  <c r="R343" i="3"/>
  <c r="F344" i="1"/>
  <c r="S344" i="1" s="1"/>
  <c r="R343" i="1"/>
  <c r="S344" i="3" l="1"/>
  <c r="F345" i="3"/>
  <c r="R344" i="3"/>
  <c r="F345" i="1"/>
  <c r="S345" i="1" s="1"/>
  <c r="R344" i="1"/>
  <c r="S345" i="3" l="1"/>
  <c r="F346" i="3"/>
  <c r="R345" i="3"/>
  <c r="F346" i="1"/>
  <c r="S346" i="1" s="1"/>
  <c r="R345" i="1"/>
  <c r="S346" i="3" l="1"/>
  <c r="R346" i="3"/>
  <c r="F347" i="3"/>
  <c r="F347" i="1"/>
  <c r="S347" i="1" s="1"/>
  <c r="R346" i="1"/>
  <c r="S347" i="3" l="1"/>
  <c r="F348" i="3"/>
  <c r="R347" i="3"/>
  <c r="F348" i="1"/>
  <c r="S348" i="1" s="1"/>
  <c r="R347" i="1"/>
  <c r="S348" i="3" l="1"/>
  <c r="F349" i="3"/>
  <c r="R348" i="3"/>
  <c r="F349" i="1"/>
  <c r="S349" i="1" s="1"/>
  <c r="R348" i="1"/>
  <c r="S349" i="3" l="1"/>
  <c r="F350" i="3"/>
  <c r="R349" i="3"/>
  <c r="F350" i="1"/>
  <c r="S350" i="1" s="1"/>
  <c r="R349" i="1"/>
  <c r="S350" i="3" l="1"/>
  <c r="R350" i="3"/>
  <c r="F351" i="3"/>
  <c r="F351" i="1"/>
  <c r="S351" i="1" s="1"/>
  <c r="R350" i="1"/>
  <c r="S351" i="3" l="1"/>
  <c r="F352" i="3"/>
  <c r="R351" i="3"/>
  <c r="F352" i="1"/>
  <c r="S352" i="1" s="1"/>
  <c r="R351" i="1"/>
  <c r="S352" i="3" l="1"/>
  <c r="F353" i="3"/>
  <c r="R352" i="3"/>
  <c r="F353" i="1"/>
  <c r="S353" i="1" s="1"/>
  <c r="R352" i="1"/>
  <c r="S353" i="3" l="1"/>
  <c r="F354" i="3"/>
  <c r="R353" i="3"/>
  <c r="F354" i="1"/>
  <c r="S354" i="1" s="1"/>
  <c r="R353" i="1"/>
  <c r="S354" i="3" l="1"/>
  <c r="R354" i="3"/>
  <c r="F355" i="3"/>
  <c r="F355" i="1"/>
  <c r="S355" i="1" s="1"/>
  <c r="R354" i="1"/>
  <c r="S355" i="3" l="1"/>
  <c r="F356" i="3"/>
  <c r="R355" i="3"/>
  <c r="F356" i="1"/>
  <c r="S356" i="1" s="1"/>
  <c r="R355" i="1"/>
  <c r="S356" i="3" l="1"/>
  <c r="F357" i="3"/>
  <c r="R356" i="3"/>
  <c r="F357" i="1"/>
  <c r="S357" i="1" s="1"/>
  <c r="R356" i="1"/>
  <c r="S357" i="3" l="1"/>
  <c r="F358" i="3"/>
  <c r="R357" i="3"/>
  <c r="F358" i="1"/>
  <c r="S358" i="1" s="1"/>
  <c r="R357" i="1"/>
  <c r="S358" i="3" l="1"/>
  <c r="F359" i="3"/>
  <c r="R358" i="3"/>
  <c r="F359" i="1"/>
  <c r="S359" i="1" s="1"/>
  <c r="R358" i="1"/>
  <c r="S359" i="3" l="1"/>
  <c r="F360" i="3"/>
  <c r="R359" i="3"/>
  <c r="F360" i="1"/>
  <c r="S360" i="1" s="1"/>
  <c r="R359" i="1"/>
  <c r="S360" i="3" l="1"/>
  <c r="F361" i="3"/>
  <c r="R360" i="3"/>
  <c r="F361" i="1"/>
  <c r="S361" i="1" s="1"/>
  <c r="R360" i="1"/>
  <c r="S361" i="3" l="1"/>
  <c r="F362" i="3"/>
  <c r="R361" i="3"/>
  <c r="F362" i="1"/>
  <c r="S362" i="1" s="1"/>
  <c r="R361" i="1"/>
  <c r="S362" i="3" l="1"/>
  <c r="F363" i="3"/>
  <c r="R362" i="3"/>
  <c r="F363" i="1"/>
  <c r="S363" i="1" s="1"/>
  <c r="R362" i="1"/>
  <c r="S363" i="3" l="1"/>
  <c r="F364" i="3"/>
  <c r="R363" i="3"/>
  <c r="F364" i="1"/>
  <c r="S364" i="1" s="1"/>
  <c r="R363" i="1"/>
  <c r="S364" i="3" l="1"/>
  <c r="F365" i="3"/>
  <c r="R364" i="3"/>
  <c r="F365" i="1"/>
  <c r="S365" i="1" s="1"/>
  <c r="R364" i="1"/>
  <c r="S365" i="3" l="1"/>
  <c r="R365" i="3"/>
  <c r="F366" i="3"/>
  <c r="F366" i="1"/>
  <c r="S366" i="1" s="1"/>
  <c r="R365" i="1"/>
  <c r="S366" i="3" l="1"/>
  <c r="F367" i="3"/>
  <c r="R366" i="3"/>
  <c r="F367" i="1"/>
  <c r="S367" i="1" s="1"/>
  <c r="R366" i="1"/>
  <c r="S367" i="3" l="1"/>
  <c r="R367" i="3"/>
  <c r="F368" i="3"/>
  <c r="F368" i="1"/>
  <c r="S368" i="1" s="1"/>
  <c r="R367" i="1"/>
  <c r="S368" i="3" l="1"/>
  <c r="F369" i="3"/>
  <c r="R368" i="3"/>
  <c r="F369" i="1"/>
  <c r="S369" i="1" s="1"/>
  <c r="R368" i="1"/>
  <c r="S369" i="3" l="1"/>
  <c r="R369" i="3"/>
  <c r="F370" i="3"/>
  <c r="F370" i="1"/>
  <c r="S370" i="1" s="1"/>
  <c r="R369" i="1"/>
  <c r="S370" i="3" l="1"/>
  <c r="F371" i="3"/>
  <c r="R370" i="3"/>
  <c r="F371" i="1"/>
  <c r="S371" i="1" s="1"/>
  <c r="R370" i="1"/>
  <c r="S371" i="3" l="1"/>
  <c r="R371" i="3"/>
  <c r="F372" i="3"/>
  <c r="F372" i="1"/>
  <c r="S372" i="1" s="1"/>
  <c r="R371" i="1"/>
  <c r="S372" i="3" l="1"/>
  <c r="F373" i="3"/>
  <c r="R372" i="3"/>
  <c r="F373" i="1"/>
  <c r="S373" i="1" s="1"/>
  <c r="R372" i="1"/>
  <c r="S373" i="3" l="1"/>
  <c r="R373" i="3"/>
  <c r="F374" i="3"/>
  <c r="F374" i="1"/>
  <c r="S374" i="1" s="1"/>
  <c r="R373" i="1"/>
  <c r="S374" i="3" l="1"/>
  <c r="F375" i="3"/>
  <c r="R374" i="3"/>
  <c r="F375" i="1"/>
  <c r="S375" i="1" s="1"/>
  <c r="R374" i="1"/>
  <c r="S375" i="3" l="1"/>
  <c r="R375" i="3"/>
  <c r="F376" i="3"/>
  <c r="F376" i="1"/>
  <c r="S376" i="1" s="1"/>
  <c r="R375" i="1"/>
  <c r="S376" i="3" l="1"/>
  <c r="F377" i="3"/>
  <c r="R376" i="3"/>
  <c r="F377" i="1"/>
  <c r="S377" i="1" s="1"/>
  <c r="R376" i="1"/>
  <c r="S377" i="3" l="1"/>
  <c r="R377" i="3"/>
  <c r="F378" i="3"/>
  <c r="F378" i="1"/>
  <c r="S378" i="1" s="1"/>
  <c r="R377" i="1"/>
  <c r="S378" i="3" l="1"/>
  <c r="F379" i="3"/>
  <c r="R378" i="3"/>
  <c r="F379" i="1"/>
  <c r="S379" i="1" s="1"/>
  <c r="R378" i="1"/>
  <c r="S379" i="3" l="1"/>
  <c r="R379" i="3"/>
  <c r="F380" i="3"/>
  <c r="F380" i="1"/>
  <c r="S380" i="1" s="1"/>
  <c r="R379" i="1"/>
  <c r="S380" i="3" l="1"/>
  <c r="F381" i="3"/>
  <c r="R380" i="3"/>
  <c r="F381" i="1"/>
  <c r="S381" i="1" s="1"/>
  <c r="R380" i="1"/>
  <c r="S381" i="3" l="1"/>
  <c r="R381" i="3"/>
  <c r="F382" i="3"/>
  <c r="F382" i="1"/>
  <c r="S382" i="1" s="1"/>
  <c r="R381" i="1"/>
  <c r="S382" i="3" l="1"/>
  <c r="F383" i="3"/>
  <c r="R382" i="3"/>
  <c r="F383" i="1"/>
  <c r="S383" i="1" s="1"/>
  <c r="R382" i="1"/>
  <c r="S383" i="3" l="1"/>
  <c r="R383" i="3"/>
  <c r="F384" i="3"/>
  <c r="F384" i="1"/>
  <c r="S384" i="1" s="1"/>
  <c r="R383" i="1"/>
  <c r="S384" i="3" l="1"/>
  <c r="F385" i="3"/>
  <c r="R384" i="3"/>
  <c r="F385" i="1"/>
  <c r="S385" i="1" s="1"/>
  <c r="R384" i="1"/>
  <c r="S385" i="3" l="1"/>
  <c r="R385" i="3"/>
  <c r="F386" i="3"/>
  <c r="F386" i="1"/>
  <c r="S386" i="1" s="1"/>
  <c r="R385" i="1"/>
  <c r="S386" i="3" l="1"/>
  <c r="F387" i="3"/>
  <c r="R386" i="3"/>
  <c r="F387" i="1"/>
  <c r="S387" i="1" s="1"/>
  <c r="R386" i="1"/>
  <c r="S387" i="3" l="1"/>
  <c r="R387" i="3"/>
  <c r="F388" i="3"/>
  <c r="F388" i="1"/>
  <c r="S388" i="1" s="1"/>
  <c r="R387" i="1"/>
  <c r="S388" i="3" l="1"/>
  <c r="F389" i="3"/>
  <c r="R388" i="3"/>
  <c r="F389" i="1"/>
  <c r="S389" i="1" s="1"/>
  <c r="R388" i="1"/>
  <c r="S389" i="3" l="1"/>
  <c r="R389" i="3"/>
  <c r="F390" i="3"/>
  <c r="F390" i="1"/>
  <c r="S390" i="1" s="1"/>
  <c r="R389" i="1"/>
  <c r="S390" i="3" l="1"/>
  <c r="F391" i="3"/>
  <c r="R390" i="3"/>
  <c r="F391" i="1"/>
  <c r="S391" i="1" s="1"/>
  <c r="R390" i="1"/>
  <c r="S391" i="3" l="1"/>
  <c r="R391" i="3"/>
  <c r="F392" i="3"/>
  <c r="F392" i="1"/>
  <c r="S392" i="1" s="1"/>
  <c r="R391" i="1"/>
  <c r="S392" i="3" l="1"/>
  <c r="F393" i="3"/>
  <c r="R392" i="3"/>
  <c r="F393" i="1"/>
  <c r="S393" i="1" s="1"/>
  <c r="R392" i="1"/>
  <c r="S393" i="3" l="1"/>
  <c r="R393" i="3"/>
  <c r="F394" i="3"/>
  <c r="F394" i="1"/>
  <c r="S394" i="1" s="1"/>
  <c r="R393" i="1"/>
  <c r="S394" i="3" l="1"/>
  <c r="F395" i="3"/>
  <c r="R394" i="3"/>
  <c r="F395" i="1"/>
  <c r="S395" i="1" s="1"/>
  <c r="R394" i="1"/>
  <c r="S395" i="3" l="1"/>
  <c r="R395" i="3"/>
  <c r="F396" i="3"/>
  <c r="F396" i="1"/>
  <c r="S396" i="1" s="1"/>
  <c r="R395" i="1"/>
  <c r="S396" i="3" l="1"/>
  <c r="F397" i="3"/>
  <c r="R396" i="3"/>
  <c r="F397" i="1"/>
  <c r="S397" i="1" s="1"/>
  <c r="R396" i="1"/>
  <c r="S397" i="3" l="1"/>
  <c r="R397" i="3"/>
  <c r="F398" i="3"/>
  <c r="F398" i="1"/>
  <c r="S398" i="1" s="1"/>
  <c r="R397" i="1"/>
  <c r="S398" i="3" l="1"/>
  <c r="F399" i="3"/>
  <c r="R398" i="3"/>
  <c r="F399" i="1"/>
  <c r="S399" i="1" s="1"/>
  <c r="R398" i="1"/>
  <c r="S399" i="3" l="1"/>
  <c r="R399" i="3"/>
  <c r="F400" i="3"/>
  <c r="F400" i="1"/>
  <c r="S400" i="1" s="1"/>
  <c r="R399" i="1"/>
  <c r="S400" i="3" l="1"/>
  <c r="F401" i="3"/>
  <c r="R400" i="3"/>
  <c r="F401" i="1"/>
  <c r="S401" i="1" s="1"/>
  <c r="R400" i="1"/>
  <c r="S401" i="3" l="1"/>
  <c r="R401" i="3"/>
  <c r="F402" i="3"/>
  <c r="F402" i="1"/>
  <c r="S402" i="1" s="1"/>
  <c r="R401" i="1"/>
  <c r="S402" i="3" l="1"/>
  <c r="F403" i="3"/>
  <c r="R402" i="3"/>
  <c r="F403" i="1"/>
  <c r="S403" i="1" s="1"/>
  <c r="R402" i="1"/>
  <c r="S403" i="3" l="1"/>
  <c r="R403" i="3"/>
  <c r="F404" i="3"/>
  <c r="F404" i="1"/>
  <c r="S404" i="1" s="1"/>
  <c r="R403" i="1"/>
  <c r="S404" i="3" l="1"/>
  <c r="F405" i="3"/>
  <c r="R404" i="3"/>
  <c r="F405" i="1"/>
  <c r="S405" i="1" s="1"/>
  <c r="R404" i="1"/>
  <c r="S405" i="3" l="1"/>
  <c r="R405" i="3"/>
  <c r="F406" i="3"/>
  <c r="F406" i="1"/>
  <c r="S406" i="1" s="1"/>
  <c r="R405" i="1"/>
  <c r="S406" i="3" l="1"/>
  <c r="F407" i="3"/>
  <c r="R406" i="3"/>
  <c r="F407" i="1"/>
  <c r="S407" i="1" s="1"/>
  <c r="R406" i="1"/>
  <c r="S407" i="3" l="1"/>
  <c r="R407" i="3"/>
  <c r="F408" i="3"/>
  <c r="F408" i="1"/>
  <c r="S408" i="1" s="1"/>
  <c r="R407" i="1"/>
  <c r="S408" i="3" l="1"/>
  <c r="F409" i="3"/>
  <c r="R408" i="3"/>
  <c r="F409" i="1"/>
  <c r="S409" i="1" s="1"/>
  <c r="R408" i="1"/>
  <c r="S409" i="3" l="1"/>
  <c r="R409" i="3"/>
  <c r="F410" i="3"/>
  <c r="F410" i="1"/>
  <c r="S410" i="1" s="1"/>
  <c r="R409" i="1"/>
  <c r="S410" i="3" l="1"/>
  <c r="F411" i="3"/>
  <c r="R410" i="3"/>
  <c r="F411" i="1"/>
  <c r="S411" i="1" s="1"/>
  <c r="R410" i="1"/>
  <c r="S411" i="3" l="1"/>
  <c r="R411" i="3"/>
  <c r="F412" i="3"/>
  <c r="F412" i="1"/>
  <c r="S412" i="1" s="1"/>
  <c r="R411" i="1"/>
  <c r="S412" i="3" l="1"/>
  <c r="F413" i="3"/>
  <c r="R412" i="3"/>
  <c r="F413" i="1"/>
  <c r="S413" i="1" s="1"/>
  <c r="R412" i="1"/>
  <c r="S413" i="3" l="1"/>
  <c r="F414" i="3"/>
  <c r="R413" i="3"/>
  <c r="F414" i="1"/>
  <c r="R413" i="1"/>
  <c r="S414" i="3" l="1"/>
  <c r="R414" i="3"/>
  <c r="R414" i="1"/>
  <c r="S414" i="1"/>
</calcChain>
</file>

<file path=xl/sharedStrings.xml><?xml version="1.0" encoding="utf-8"?>
<sst xmlns="http://schemas.openxmlformats.org/spreadsheetml/2006/main" count="50" uniqueCount="25">
  <si>
    <t>Duty Cycle [%]</t>
  </si>
  <si>
    <t>Pulse Width [#]</t>
  </si>
  <si>
    <t>Expected Angle [°]</t>
  </si>
  <si>
    <t>Measured Angle [°]</t>
  </si>
  <si>
    <t>Steps [#]:</t>
  </si>
  <si>
    <t>Frequency [Hz]:</t>
  </si>
  <si>
    <t>Ton [ms]</t>
  </si>
  <si>
    <t>Total number of PWM steps realizable</t>
  </si>
  <si>
    <t>PWM Frequency</t>
  </si>
  <si>
    <t>Total output shaft swing</t>
  </si>
  <si>
    <t>Swing [°]:</t>
  </si>
  <si>
    <t>Working Steps [#]:</t>
  </si>
  <si>
    <t>Total number of tested steps</t>
  </si>
  <si>
    <t>Green = Input</t>
  </si>
  <si>
    <t>Orange = Measure</t>
  </si>
  <si>
    <t>Blue = Formula</t>
  </si>
  <si>
    <t>Measured Angle [#]</t>
  </si>
  <si>
    <t>Adjusted Measure [#]</t>
  </si>
  <si>
    <t>Useful Value [bool]</t>
  </si>
  <si>
    <t>Measured Angle Reverse [#]</t>
  </si>
  <si>
    <t>Adjusted Measure Reversed [#]</t>
  </si>
  <si>
    <t>Measured Angle Reversed [°]</t>
  </si>
  <si>
    <t>Hysteresis [°]</t>
  </si>
  <si>
    <t>Error [°]</t>
  </si>
  <si>
    <t>Error Reversed [°]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</si>
</sst>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0" fontId="1" fillId="0" borderId="0" xfId="0" applyFont="1"/>
    <xf numFmtId="164" fontId="0" fillId="3" borderId="1" xfId="0" applyNumberFormat="1" applyFill="1" applyBorder="1"/>
    <xf numFmtId="1" fontId="0" fillId="5" borderId="1" xfId="0" applyNumberFormat="1" applyFill="1" applyBorder="1" applyAlignment="1">
      <alignment horizontal="center" vertical="center"/>
    </xf>
    <xf numFmtId="1" fontId="0" fillId="3" borderId="1" xfId="0" applyNumberFormat="1" applyFill="1" applyBorder="1"/>
    <xf numFmtId="0" fontId="0" fillId="2" borderId="2" xfId="0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/>
    <xf numFmtId="1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164" fontId="0" fillId="6" borderId="0" xfId="0" applyNumberFormat="1" applyFill="1"/>
    <xf numFmtId="1" fontId="0" fillId="6" borderId="0" xfId="0" applyNumberFormat="1" applyFill="1"/>
    <xf numFmtId="1" fontId="0" fillId="6" borderId="0" xfId="0" applyNumberFormat="1" applyFill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Input-Output</a:t>
            </a:r>
            <a:r>
              <a:rPr lang="it-IT" baseline="0"/>
              <a:t> Relationship</a:t>
            </a:r>
            <a:endParaRPr lang="it-I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2952140748031493E-2"/>
          <c:y val="9.7062469554839215E-2"/>
          <c:w val="0.91991633858267718"/>
          <c:h val="0.83436039817118857"/>
        </c:manualLayout>
      </c:layout>
      <c:scatterChart>
        <c:scatterStyle val="smoothMarker"/>
        <c:varyColors val="0"/>
        <c:ser>
          <c:idx val="7"/>
          <c:order val="0"/>
          <c:tx>
            <c:strRef>
              <c:f>'Dati Servo A'!$J$2</c:f>
              <c:strCache>
                <c:ptCount val="1"/>
                <c:pt idx="0">
                  <c:v>Measured Angle [°]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Servo A'!$B$4:$B$414</c:f>
              <c:numCache>
                <c:formatCode>General</c:formatCode>
                <c:ptCount val="411"/>
                <c:pt idx="0">
                  <c:v>102</c:v>
                </c:pt>
                <c:pt idx="1">
                  <c:v>103</c:v>
                </c:pt>
                <c:pt idx="2">
                  <c:v>104</c:v>
                </c:pt>
                <c:pt idx="3">
                  <c:v>105</c:v>
                </c:pt>
                <c:pt idx="4">
                  <c:v>106</c:v>
                </c:pt>
                <c:pt idx="5">
                  <c:v>107</c:v>
                </c:pt>
                <c:pt idx="6">
                  <c:v>108</c:v>
                </c:pt>
                <c:pt idx="7">
                  <c:v>109</c:v>
                </c:pt>
                <c:pt idx="8">
                  <c:v>110</c:v>
                </c:pt>
                <c:pt idx="9">
                  <c:v>111</c:v>
                </c:pt>
                <c:pt idx="10">
                  <c:v>112</c:v>
                </c:pt>
                <c:pt idx="11">
                  <c:v>113</c:v>
                </c:pt>
                <c:pt idx="12">
                  <c:v>114</c:v>
                </c:pt>
                <c:pt idx="13">
                  <c:v>115</c:v>
                </c:pt>
                <c:pt idx="14">
                  <c:v>116</c:v>
                </c:pt>
                <c:pt idx="15">
                  <c:v>117</c:v>
                </c:pt>
                <c:pt idx="16">
                  <c:v>118</c:v>
                </c:pt>
                <c:pt idx="17">
                  <c:v>119</c:v>
                </c:pt>
                <c:pt idx="18">
                  <c:v>120</c:v>
                </c:pt>
                <c:pt idx="19">
                  <c:v>121</c:v>
                </c:pt>
                <c:pt idx="20">
                  <c:v>122</c:v>
                </c:pt>
                <c:pt idx="21">
                  <c:v>123</c:v>
                </c:pt>
                <c:pt idx="22">
                  <c:v>124</c:v>
                </c:pt>
                <c:pt idx="23">
                  <c:v>125</c:v>
                </c:pt>
                <c:pt idx="24">
                  <c:v>126</c:v>
                </c:pt>
                <c:pt idx="25">
                  <c:v>127</c:v>
                </c:pt>
                <c:pt idx="26">
                  <c:v>128</c:v>
                </c:pt>
                <c:pt idx="27">
                  <c:v>129</c:v>
                </c:pt>
                <c:pt idx="28">
                  <c:v>130</c:v>
                </c:pt>
                <c:pt idx="29">
                  <c:v>131</c:v>
                </c:pt>
                <c:pt idx="30">
                  <c:v>132</c:v>
                </c:pt>
                <c:pt idx="31">
                  <c:v>133</c:v>
                </c:pt>
                <c:pt idx="32">
                  <c:v>134</c:v>
                </c:pt>
                <c:pt idx="33">
                  <c:v>135</c:v>
                </c:pt>
                <c:pt idx="34">
                  <c:v>136</c:v>
                </c:pt>
                <c:pt idx="35">
                  <c:v>137</c:v>
                </c:pt>
                <c:pt idx="36">
                  <c:v>138</c:v>
                </c:pt>
                <c:pt idx="37">
                  <c:v>139</c:v>
                </c:pt>
                <c:pt idx="38">
                  <c:v>140</c:v>
                </c:pt>
                <c:pt idx="39">
                  <c:v>141</c:v>
                </c:pt>
                <c:pt idx="40">
                  <c:v>142</c:v>
                </c:pt>
                <c:pt idx="41">
                  <c:v>143</c:v>
                </c:pt>
                <c:pt idx="42">
                  <c:v>144</c:v>
                </c:pt>
                <c:pt idx="43">
                  <c:v>145</c:v>
                </c:pt>
                <c:pt idx="44">
                  <c:v>146</c:v>
                </c:pt>
                <c:pt idx="45">
                  <c:v>147</c:v>
                </c:pt>
                <c:pt idx="46">
                  <c:v>148</c:v>
                </c:pt>
                <c:pt idx="47">
                  <c:v>149</c:v>
                </c:pt>
                <c:pt idx="48">
                  <c:v>150</c:v>
                </c:pt>
                <c:pt idx="49">
                  <c:v>151</c:v>
                </c:pt>
                <c:pt idx="50">
                  <c:v>152</c:v>
                </c:pt>
                <c:pt idx="51">
                  <c:v>153</c:v>
                </c:pt>
                <c:pt idx="52">
                  <c:v>154</c:v>
                </c:pt>
                <c:pt idx="53">
                  <c:v>155</c:v>
                </c:pt>
                <c:pt idx="54">
                  <c:v>156</c:v>
                </c:pt>
                <c:pt idx="55">
                  <c:v>157</c:v>
                </c:pt>
                <c:pt idx="56">
                  <c:v>158</c:v>
                </c:pt>
                <c:pt idx="57">
                  <c:v>159</c:v>
                </c:pt>
                <c:pt idx="58">
                  <c:v>160</c:v>
                </c:pt>
                <c:pt idx="59">
                  <c:v>161</c:v>
                </c:pt>
                <c:pt idx="60">
                  <c:v>162</c:v>
                </c:pt>
                <c:pt idx="61">
                  <c:v>163</c:v>
                </c:pt>
                <c:pt idx="62">
                  <c:v>164</c:v>
                </c:pt>
                <c:pt idx="63">
                  <c:v>165</c:v>
                </c:pt>
                <c:pt idx="64">
                  <c:v>166</c:v>
                </c:pt>
                <c:pt idx="65">
                  <c:v>167</c:v>
                </c:pt>
                <c:pt idx="66">
                  <c:v>168</c:v>
                </c:pt>
                <c:pt idx="67">
                  <c:v>169</c:v>
                </c:pt>
                <c:pt idx="68">
                  <c:v>170</c:v>
                </c:pt>
                <c:pt idx="69">
                  <c:v>171</c:v>
                </c:pt>
                <c:pt idx="70">
                  <c:v>172</c:v>
                </c:pt>
                <c:pt idx="71">
                  <c:v>173</c:v>
                </c:pt>
                <c:pt idx="72">
                  <c:v>174</c:v>
                </c:pt>
                <c:pt idx="73">
                  <c:v>175</c:v>
                </c:pt>
                <c:pt idx="74">
                  <c:v>176</c:v>
                </c:pt>
                <c:pt idx="75">
                  <c:v>177</c:v>
                </c:pt>
                <c:pt idx="76">
                  <c:v>178</c:v>
                </c:pt>
                <c:pt idx="77">
                  <c:v>179</c:v>
                </c:pt>
                <c:pt idx="78">
                  <c:v>180</c:v>
                </c:pt>
                <c:pt idx="79">
                  <c:v>181</c:v>
                </c:pt>
                <c:pt idx="80">
                  <c:v>182</c:v>
                </c:pt>
                <c:pt idx="81">
                  <c:v>183</c:v>
                </c:pt>
                <c:pt idx="82">
                  <c:v>184</c:v>
                </c:pt>
                <c:pt idx="83">
                  <c:v>185</c:v>
                </c:pt>
                <c:pt idx="84">
                  <c:v>186</c:v>
                </c:pt>
                <c:pt idx="85">
                  <c:v>187</c:v>
                </c:pt>
                <c:pt idx="86">
                  <c:v>188</c:v>
                </c:pt>
                <c:pt idx="87">
                  <c:v>189</c:v>
                </c:pt>
                <c:pt idx="88">
                  <c:v>190</c:v>
                </c:pt>
                <c:pt idx="89">
                  <c:v>191</c:v>
                </c:pt>
                <c:pt idx="90">
                  <c:v>192</c:v>
                </c:pt>
                <c:pt idx="91">
                  <c:v>193</c:v>
                </c:pt>
                <c:pt idx="92">
                  <c:v>194</c:v>
                </c:pt>
                <c:pt idx="93">
                  <c:v>195</c:v>
                </c:pt>
                <c:pt idx="94">
                  <c:v>196</c:v>
                </c:pt>
                <c:pt idx="95">
                  <c:v>197</c:v>
                </c:pt>
                <c:pt idx="96">
                  <c:v>198</c:v>
                </c:pt>
                <c:pt idx="97">
                  <c:v>199</c:v>
                </c:pt>
                <c:pt idx="98">
                  <c:v>200</c:v>
                </c:pt>
                <c:pt idx="99">
                  <c:v>201</c:v>
                </c:pt>
                <c:pt idx="100">
                  <c:v>202</c:v>
                </c:pt>
                <c:pt idx="101">
                  <c:v>203</c:v>
                </c:pt>
                <c:pt idx="102">
                  <c:v>204</c:v>
                </c:pt>
                <c:pt idx="103">
                  <c:v>205</c:v>
                </c:pt>
                <c:pt idx="104">
                  <c:v>206</c:v>
                </c:pt>
                <c:pt idx="105">
                  <c:v>207</c:v>
                </c:pt>
                <c:pt idx="106">
                  <c:v>208</c:v>
                </c:pt>
                <c:pt idx="107">
                  <c:v>209</c:v>
                </c:pt>
                <c:pt idx="108">
                  <c:v>210</c:v>
                </c:pt>
                <c:pt idx="109">
                  <c:v>211</c:v>
                </c:pt>
                <c:pt idx="110">
                  <c:v>212</c:v>
                </c:pt>
                <c:pt idx="111">
                  <c:v>213</c:v>
                </c:pt>
                <c:pt idx="112">
                  <c:v>214</c:v>
                </c:pt>
                <c:pt idx="113">
                  <c:v>215</c:v>
                </c:pt>
                <c:pt idx="114">
                  <c:v>216</c:v>
                </c:pt>
                <c:pt idx="115">
                  <c:v>217</c:v>
                </c:pt>
                <c:pt idx="116">
                  <c:v>218</c:v>
                </c:pt>
                <c:pt idx="117">
                  <c:v>219</c:v>
                </c:pt>
                <c:pt idx="118">
                  <c:v>220</c:v>
                </c:pt>
                <c:pt idx="119">
                  <c:v>221</c:v>
                </c:pt>
                <c:pt idx="120">
                  <c:v>222</c:v>
                </c:pt>
                <c:pt idx="121">
                  <c:v>223</c:v>
                </c:pt>
                <c:pt idx="122">
                  <c:v>224</c:v>
                </c:pt>
                <c:pt idx="123">
                  <c:v>225</c:v>
                </c:pt>
                <c:pt idx="124">
                  <c:v>226</c:v>
                </c:pt>
                <c:pt idx="125">
                  <c:v>227</c:v>
                </c:pt>
                <c:pt idx="126">
                  <c:v>228</c:v>
                </c:pt>
                <c:pt idx="127">
                  <c:v>229</c:v>
                </c:pt>
                <c:pt idx="128">
                  <c:v>230</c:v>
                </c:pt>
                <c:pt idx="129">
                  <c:v>231</c:v>
                </c:pt>
                <c:pt idx="130">
                  <c:v>232</c:v>
                </c:pt>
                <c:pt idx="131">
                  <c:v>233</c:v>
                </c:pt>
                <c:pt idx="132">
                  <c:v>234</c:v>
                </c:pt>
                <c:pt idx="133">
                  <c:v>235</c:v>
                </c:pt>
                <c:pt idx="134">
                  <c:v>236</c:v>
                </c:pt>
                <c:pt idx="135">
                  <c:v>237</c:v>
                </c:pt>
                <c:pt idx="136">
                  <c:v>238</c:v>
                </c:pt>
                <c:pt idx="137">
                  <c:v>239</c:v>
                </c:pt>
                <c:pt idx="138">
                  <c:v>240</c:v>
                </c:pt>
                <c:pt idx="139">
                  <c:v>241</c:v>
                </c:pt>
                <c:pt idx="140">
                  <c:v>242</c:v>
                </c:pt>
                <c:pt idx="141">
                  <c:v>243</c:v>
                </c:pt>
                <c:pt idx="142">
                  <c:v>244</c:v>
                </c:pt>
                <c:pt idx="143">
                  <c:v>245</c:v>
                </c:pt>
                <c:pt idx="144">
                  <c:v>246</c:v>
                </c:pt>
                <c:pt idx="145">
                  <c:v>247</c:v>
                </c:pt>
                <c:pt idx="146">
                  <c:v>248</c:v>
                </c:pt>
                <c:pt idx="147">
                  <c:v>249</c:v>
                </c:pt>
                <c:pt idx="148">
                  <c:v>250</c:v>
                </c:pt>
                <c:pt idx="149">
                  <c:v>251</c:v>
                </c:pt>
                <c:pt idx="150">
                  <c:v>252</c:v>
                </c:pt>
                <c:pt idx="151">
                  <c:v>253</c:v>
                </c:pt>
                <c:pt idx="152">
                  <c:v>254</c:v>
                </c:pt>
                <c:pt idx="153">
                  <c:v>255</c:v>
                </c:pt>
                <c:pt idx="154">
                  <c:v>256</c:v>
                </c:pt>
                <c:pt idx="155">
                  <c:v>257</c:v>
                </c:pt>
                <c:pt idx="156">
                  <c:v>258</c:v>
                </c:pt>
                <c:pt idx="157">
                  <c:v>259</c:v>
                </c:pt>
                <c:pt idx="158">
                  <c:v>260</c:v>
                </c:pt>
                <c:pt idx="159">
                  <c:v>261</c:v>
                </c:pt>
                <c:pt idx="160">
                  <c:v>262</c:v>
                </c:pt>
                <c:pt idx="161">
                  <c:v>263</c:v>
                </c:pt>
                <c:pt idx="162">
                  <c:v>264</c:v>
                </c:pt>
                <c:pt idx="163">
                  <c:v>265</c:v>
                </c:pt>
                <c:pt idx="164">
                  <c:v>266</c:v>
                </c:pt>
                <c:pt idx="165">
                  <c:v>267</c:v>
                </c:pt>
                <c:pt idx="166">
                  <c:v>268</c:v>
                </c:pt>
                <c:pt idx="167">
                  <c:v>269</c:v>
                </c:pt>
                <c:pt idx="168">
                  <c:v>270</c:v>
                </c:pt>
                <c:pt idx="169">
                  <c:v>271</c:v>
                </c:pt>
                <c:pt idx="170">
                  <c:v>272</c:v>
                </c:pt>
                <c:pt idx="171">
                  <c:v>273</c:v>
                </c:pt>
                <c:pt idx="172">
                  <c:v>274</c:v>
                </c:pt>
                <c:pt idx="173">
                  <c:v>275</c:v>
                </c:pt>
                <c:pt idx="174">
                  <c:v>276</c:v>
                </c:pt>
                <c:pt idx="175">
                  <c:v>277</c:v>
                </c:pt>
                <c:pt idx="176">
                  <c:v>278</c:v>
                </c:pt>
                <c:pt idx="177">
                  <c:v>279</c:v>
                </c:pt>
                <c:pt idx="178">
                  <c:v>280</c:v>
                </c:pt>
                <c:pt idx="179">
                  <c:v>281</c:v>
                </c:pt>
                <c:pt idx="180">
                  <c:v>282</c:v>
                </c:pt>
                <c:pt idx="181">
                  <c:v>283</c:v>
                </c:pt>
                <c:pt idx="182">
                  <c:v>284</c:v>
                </c:pt>
                <c:pt idx="183">
                  <c:v>285</c:v>
                </c:pt>
                <c:pt idx="184">
                  <c:v>286</c:v>
                </c:pt>
                <c:pt idx="185">
                  <c:v>287</c:v>
                </c:pt>
                <c:pt idx="186">
                  <c:v>288</c:v>
                </c:pt>
                <c:pt idx="187">
                  <c:v>289</c:v>
                </c:pt>
                <c:pt idx="188">
                  <c:v>290</c:v>
                </c:pt>
                <c:pt idx="189">
                  <c:v>291</c:v>
                </c:pt>
                <c:pt idx="190">
                  <c:v>292</c:v>
                </c:pt>
                <c:pt idx="191">
                  <c:v>293</c:v>
                </c:pt>
                <c:pt idx="192">
                  <c:v>294</c:v>
                </c:pt>
                <c:pt idx="193">
                  <c:v>295</c:v>
                </c:pt>
                <c:pt idx="194">
                  <c:v>296</c:v>
                </c:pt>
                <c:pt idx="195">
                  <c:v>297</c:v>
                </c:pt>
                <c:pt idx="196">
                  <c:v>298</c:v>
                </c:pt>
                <c:pt idx="197">
                  <c:v>299</c:v>
                </c:pt>
                <c:pt idx="198">
                  <c:v>300</c:v>
                </c:pt>
                <c:pt idx="199">
                  <c:v>301</c:v>
                </c:pt>
                <c:pt idx="200">
                  <c:v>302</c:v>
                </c:pt>
                <c:pt idx="201">
                  <c:v>303</c:v>
                </c:pt>
                <c:pt idx="202">
                  <c:v>304</c:v>
                </c:pt>
                <c:pt idx="203">
                  <c:v>305</c:v>
                </c:pt>
                <c:pt idx="204">
                  <c:v>306</c:v>
                </c:pt>
                <c:pt idx="205">
                  <c:v>307</c:v>
                </c:pt>
                <c:pt idx="206">
                  <c:v>308</c:v>
                </c:pt>
                <c:pt idx="207">
                  <c:v>309</c:v>
                </c:pt>
                <c:pt idx="208">
                  <c:v>310</c:v>
                </c:pt>
                <c:pt idx="209">
                  <c:v>311</c:v>
                </c:pt>
                <c:pt idx="210">
                  <c:v>312</c:v>
                </c:pt>
                <c:pt idx="211">
                  <c:v>313</c:v>
                </c:pt>
                <c:pt idx="212">
                  <c:v>314</c:v>
                </c:pt>
                <c:pt idx="213">
                  <c:v>315</c:v>
                </c:pt>
                <c:pt idx="214">
                  <c:v>316</c:v>
                </c:pt>
                <c:pt idx="215">
                  <c:v>317</c:v>
                </c:pt>
                <c:pt idx="216">
                  <c:v>318</c:v>
                </c:pt>
                <c:pt idx="217">
                  <c:v>319</c:v>
                </c:pt>
                <c:pt idx="218">
                  <c:v>320</c:v>
                </c:pt>
                <c:pt idx="219">
                  <c:v>321</c:v>
                </c:pt>
                <c:pt idx="220">
                  <c:v>322</c:v>
                </c:pt>
                <c:pt idx="221">
                  <c:v>323</c:v>
                </c:pt>
                <c:pt idx="222">
                  <c:v>324</c:v>
                </c:pt>
                <c:pt idx="223">
                  <c:v>325</c:v>
                </c:pt>
                <c:pt idx="224">
                  <c:v>326</c:v>
                </c:pt>
                <c:pt idx="225">
                  <c:v>327</c:v>
                </c:pt>
                <c:pt idx="226">
                  <c:v>328</c:v>
                </c:pt>
                <c:pt idx="227">
                  <c:v>329</c:v>
                </c:pt>
                <c:pt idx="228">
                  <c:v>330</c:v>
                </c:pt>
                <c:pt idx="229">
                  <c:v>331</c:v>
                </c:pt>
                <c:pt idx="230">
                  <c:v>332</c:v>
                </c:pt>
                <c:pt idx="231">
                  <c:v>333</c:v>
                </c:pt>
                <c:pt idx="232">
                  <c:v>334</c:v>
                </c:pt>
                <c:pt idx="233">
                  <c:v>335</c:v>
                </c:pt>
                <c:pt idx="234">
                  <c:v>336</c:v>
                </c:pt>
                <c:pt idx="235">
                  <c:v>337</c:v>
                </c:pt>
                <c:pt idx="236">
                  <c:v>338</c:v>
                </c:pt>
                <c:pt idx="237">
                  <c:v>339</c:v>
                </c:pt>
                <c:pt idx="238">
                  <c:v>340</c:v>
                </c:pt>
                <c:pt idx="239">
                  <c:v>341</c:v>
                </c:pt>
                <c:pt idx="240">
                  <c:v>342</c:v>
                </c:pt>
                <c:pt idx="241">
                  <c:v>343</c:v>
                </c:pt>
                <c:pt idx="242">
                  <c:v>344</c:v>
                </c:pt>
                <c:pt idx="243">
                  <c:v>345</c:v>
                </c:pt>
                <c:pt idx="244">
                  <c:v>346</c:v>
                </c:pt>
                <c:pt idx="245">
                  <c:v>347</c:v>
                </c:pt>
                <c:pt idx="246">
                  <c:v>348</c:v>
                </c:pt>
                <c:pt idx="247">
                  <c:v>349</c:v>
                </c:pt>
                <c:pt idx="248">
                  <c:v>350</c:v>
                </c:pt>
                <c:pt idx="249">
                  <c:v>351</c:v>
                </c:pt>
                <c:pt idx="250">
                  <c:v>352</c:v>
                </c:pt>
                <c:pt idx="251">
                  <c:v>353</c:v>
                </c:pt>
                <c:pt idx="252">
                  <c:v>354</c:v>
                </c:pt>
                <c:pt idx="253">
                  <c:v>355</c:v>
                </c:pt>
                <c:pt idx="254">
                  <c:v>356</c:v>
                </c:pt>
                <c:pt idx="255">
                  <c:v>357</c:v>
                </c:pt>
                <c:pt idx="256">
                  <c:v>358</c:v>
                </c:pt>
                <c:pt idx="257">
                  <c:v>359</c:v>
                </c:pt>
                <c:pt idx="258">
                  <c:v>360</c:v>
                </c:pt>
                <c:pt idx="259">
                  <c:v>361</c:v>
                </c:pt>
                <c:pt idx="260">
                  <c:v>362</c:v>
                </c:pt>
                <c:pt idx="261">
                  <c:v>363</c:v>
                </c:pt>
                <c:pt idx="262">
                  <c:v>364</c:v>
                </c:pt>
                <c:pt idx="263">
                  <c:v>365</c:v>
                </c:pt>
                <c:pt idx="264">
                  <c:v>366</c:v>
                </c:pt>
                <c:pt idx="265">
                  <c:v>367</c:v>
                </c:pt>
                <c:pt idx="266">
                  <c:v>368</c:v>
                </c:pt>
                <c:pt idx="267">
                  <c:v>369</c:v>
                </c:pt>
                <c:pt idx="268">
                  <c:v>370</c:v>
                </c:pt>
                <c:pt idx="269">
                  <c:v>371</c:v>
                </c:pt>
                <c:pt idx="270">
                  <c:v>372</c:v>
                </c:pt>
                <c:pt idx="271">
                  <c:v>373</c:v>
                </c:pt>
                <c:pt idx="272">
                  <c:v>374</c:v>
                </c:pt>
                <c:pt idx="273">
                  <c:v>375</c:v>
                </c:pt>
                <c:pt idx="274">
                  <c:v>376</c:v>
                </c:pt>
                <c:pt idx="275">
                  <c:v>377</c:v>
                </c:pt>
                <c:pt idx="276">
                  <c:v>378</c:v>
                </c:pt>
                <c:pt idx="277">
                  <c:v>379</c:v>
                </c:pt>
                <c:pt idx="278">
                  <c:v>380</c:v>
                </c:pt>
                <c:pt idx="279">
                  <c:v>381</c:v>
                </c:pt>
                <c:pt idx="280">
                  <c:v>382</c:v>
                </c:pt>
                <c:pt idx="281">
                  <c:v>383</c:v>
                </c:pt>
                <c:pt idx="282">
                  <c:v>384</c:v>
                </c:pt>
                <c:pt idx="283">
                  <c:v>385</c:v>
                </c:pt>
                <c:pt idx="284">
                  <c:v>386</c:v>
                </c:pt>
                <c:pt idx="285">
                  <c:v>387</c:v>
                </c:pt>
                <c:pt idx="286">
                  <c:v>388</c:v>
                </c:pt>
                <c:pt idx="287">
                  <c:v>389</c:v>
                </c:pt>
                <c:pt idx="288">
                  <c:v>390</c:v>
                </c:pt>
                <c:pt idx="289">
                  <c:v>391</c:v>
                </c:pt>
                <c:pt idx="290">
                  <c:v>392</c:v>
                </c:pt>
                <c:pt idx="291">
                  <c:v>393</c:v>
                </c:pt>
                <c:pt idx="292">
                  <c:v>394</c:v>
                </c:pt>
                <c:pt idx="293">
                  <c:v>395</c:v>
                </c:pt>
                <c:pt idx="294">
                  <c:v>396</c:v>
                </c:pt>
                <c:pt idx="295">
                  <c:v>397</c:v>
                </c:pt>
                <c:pt idx="296">
                  <c:v>398</c:v>
                </c:pt>
                <c:pt idx="297">
                  <c:v>399</c:v>
                </c:pt>
                <c:pt idx="298">
                  <c:v>400</c:v>
                </c:pt>
                <c:pt idx="299">
                  <c:v>401</c:v>
                </c:pt>
                <c:pt idx="300">
                  <c:v>402</c:v>
                </c:pt>
                <c:pt idx="301">
                  <c:v>403</c:v>
                </c:pt>
                <c:pt idx="302">
                  <c:v>404</c:v>
                </c:pt>
                <c:pt idx="303">
                  <c:v>405</c:v>
                </c:pt>
                <c:pt idx="304">
                  <c:v>406</c:v>
                </c:pt>
                <c:pt idx="305">
                  <c:v>407</c:v>
                </c:pt>
                <c:pt idx="306">
                  <c:v>408</c:v>
                </c:pt>
                <c:pt idx="307">
                  <c:v>409</c:v>
                </c:pt>
                <c:pt idx="308">
                  <c:v>410</c:v>
                </c:pt>
                <c:pt idx="309">
                  <c:v>411</c:v>
                </c:pt>
                <c:pt idx="310">
                  <c:v>412</c:v>
                </c:pt>
                <c:pt idx="311">
                  <c:v>413</c:v>
                </c:pt>
                <c:pt idx="312">
                  <c:v>414</c:v>
                </c:pt>
                <c:pt idx="313">
                  <c:v>415</c:v>
                </c:pt>
                <c:pt idx="314">
                  <c:v>416</c:v>
                </c:pt>
                <c:pt idx="315">
                  <c:v>417</c:v>
                </c:pt>
                <c:pt idx="316">
                  <c:v>418</c:v>
                </c:pt>
                <c:pt idx="317">
                  <c:v>419</c:v>
                </c:pt>
                <c:pt idx="318">
                  <c:v>420</c:v>
                </c:pt>
                <c:pt idx="319">
                  <c:v>421</c:v>
                </c:pt>
                <c:pt idx="320">
                  <c:v>422</c:v>
                </c:pt>
                <c:pt idx="321">
                  <c:v>423</c:v>
                </c:pt>
                <c:pt idx="322">
                  <c:v>424</c:v>
                </c:pt>
                <c:pt idx="323">
                  <c:v>425</c:v>
                </c:pt>
                <c:pt idx="324">
                  <c:v>426</c:v>
                </c:pt>
                <c:pt idx="325">
                  <c:v>427</c:v>
                </c:pt>
                <c:pt idx="326">
                  <c:v>428</c:v>
                </c:pt>
                <c:pt idx="327">
                  <c:v>429</c:v>
                </c:pt>
                <c:pt idx="328">
                  <c:v>430</c:v>
                </c:pt>
                <c:pt idx="329">
                  <c:v>431</c:v>
                </c:pt>
                <c:pt idx="330">
                  <c:v>432</c:v>
                </c:pt>
                <c:pt idx="331">
                  <c:v>433</c:v>
                </c:pt>
                <c:pt idx="332">
                  <c:v>434</c:v>
                </c:pt>
                <c:pt idx="333">
                  <c:v>435</c:v>
                </c:pt>
                <c:pt idx="334">
                  <c:v>436</c:v>
                </c:pt>
                <c:pt idx="335">
                  <c:v>437</c:v>
                </c:pt>
                <c:pt idx="336">
                  <c:v>438</c:v>
                </c:pt>
                <c:pt idx="337">
                  <c:v>439</c:v>
                </c:pt>
                <c:pt idx="338">
                  <c:v>440</c:v>
                </c:pt>
                <c:pt idx="339">
                  <c:v>441</c:v>
                </c:pt>
                <c:pt idx="340">
                  <c:v>442</c:v>
                </c:pt>
                <c:pt idx="341">
                  <c:v>443</c:v>
                </c:pt>
                <c:pt idx="342">
                  <c:v>444</c:v>
                </c:pt>
                <c:pt idx="343">
                  <c:v>445</c:v>
                </c:pt>
                <c:pt idx="344">
                  <c:v>446</c:v>
                </c:pt>
                <c:pt idx="345">
                  <c:v>447</c:v>
                </c:pt>
                <c:pt idx="346">
                  <c:v>448</c:v>
                </c:pt>
                <c:pt idx="347">
                  <c:v>449</c:v>
                </c:pt>
                <c:pt idx="348">
                  <c:v>450</c:v>
                </c:pt>
                <c:pt idx="349">
                  <c:v>451</c:v>
                </c:pt>
                <c:pt idx="350">
                  <c:v>452</c:v>
                </c:pt>
                <c:pt idx="351">
                  <c:v>453</c:v>
                </c:pt>
                <c:pt idx="352">
                  <c:v>454</c:v>
                </c:pt>
                <c:pt idx="353">
                  <c:v>455</c:v>
                </c:pt>
                <c:pt idx="354">
                  <c:v>456</c:v>
                </c:pt>
                <c:pt idx="355">
                  <c:v>457</c:v>
                </c:pt>
                <c:pt idx="356">
                  <c:v>458</c:v>
                </c:pt>
                <c:pt idx="357">
                  <c:v>459</c:v>
                </c:pt>
                <c:pt idx="358">
                  <c:v>460</c:v>
                </c:pt>
                <c:pt idx="359">
                  <c:v>461</c:v>
                </c:pt>
                <c:pt idx="360">
                  <c:v>462</c:v>
                </c:pt>
                <c:pt idx="361">
                  <c:v>463</c:v>
                </c:pt>
                <c:pt idx="362">
                  <c:v>464</c:v>
                </c:pt>
                <c:pt idx="363">
                  <c:v>465</c:v>
                </c:pt>
                <c:pt idx="364">
                  <c:v>466</c:v>
                </c:pt>
                <c:pt idx="365">
                  <c:v>467</c:v>
                </c:pt>
                <c:pt idx="366">
                  <c:v>468</c:v>
                </c:pt>
                <c:pt idx="367">
                  <c:v>469</c:v>
                </c:pt>
                <c:pt idx="368">
                  <c:v>470</c:v>
                </c:pt>
                <c:pt idx="369">
                  <c:v>471</c:v>
                </c:pt>
                <c:pt idx="370">
                  <c:v>472</c:v>
                </c:pt>
                <c:pt idx="371">
                  <c:v>473</c:v>
                </c:pt>
                <c:pt idx="372">
                  <c:v>474</c:v>
                </c:pt>
                <c:pt idx="373">
                  <c:v>475</c:v>
                </c:pt>
                <c:pt idx="374">
                  <c:v>476</c:v>
                </c:pt>
                <c:pt idx="375">
                  <c:v>477</c:v>
                </c:pt>
                <c:pt idx="376">
                  <c:v>478</c:v>
                </c:pt>
                <c:pt idx="377">
                  <c:v>479</c:v>
                </c:pt>
                <c:pt idx="378">
                  <c:v>480</c:v>
                </c:pt>
                <c:pt idx="379">
                  <c:v>481</c:v>
                </c:pt>
                <c:pt idx="380">
                  <c:v>482</c:v>
                </c:pt>
                <c:pt idx="381">
                  <c:v>483</c:v>
                </c:pt>
                <c:pt idx="382">
                  <c:v>484</c:v>
                </c:pt>
                <c:pt idx="383">
                  <c:v>485</c:v>
                </c:pt>
                <c:pt idx="384">
                  <c:v>486</c:v>
                </c:pt>
                <c:pt idx="385">
                  <c:v>487</c:v>
                </c:pt>
                <c:pt idx="386">
                  <c:v>488</c:v>
                </c:pt>
                <c:pt idx="387">
                  <c:v>489</c:v>
                </c:pt>
                <c:pt idx="388">
                  <c:v>490</c:v>
                </c:pt>
                <c:pt idx="389">
                  <c:v>491</c:v>
                </c:pt>
                <c:pt idx="390">
                  <c:v>492</c:v>
                </c:pt>
                <c:pt idx="391">
                  <c:v>493</c:v>
                </c:pt>
                <c:pt idx="392">
                  <c:v>494</c:v>
                </c:pt>
                <c:pt idx="393">
                  <c:v>495</c:v>
                </c:pt>
                <c:pt idx="394">
                  <c:v>496</c:v>
                </c:pt>
                <c:pt idx="395">
                  <c:v>497</c:v>
                </c:pt>
                <c:pt idx="396">
                  <c:v>498</c:v>
                </c:pt>
                <c:pt idx="397">
                  <c:v>499</c:v>
                </c:pt>
                <c:pt idx="398">
                  <c:v>500</c:v>
                </c:pt>
                <c:pt idx="399">
                  <c:v>501</c:v>
                </c:pt>
                <c:pt idx="400">
                  <c:v>502</c:v>
                </c:pt>
                <c:pt idx="401">
                  <c:v>503</c:v>
                </c:pt>
                <c:pt idx="402">
                  <c:v>504</c:v>
                </c:pt>
                <c:pt idx="403">
                  <c:v>505</c:v>
                </c:pt>
                <c:pt idx="404">
                  <c:v>506</c:v>
                </c:pt>
                <c:pt idx="405">
                  <c:v>507</c:v>
                </c:pt>
                <c:pt idx="406">
                  <c:v>508</c:v>
                </c:pt>
                <c:pt idx="407">
                  <c:v>509</c:v>
                </c:pt>
                <c:pt idx="408">
                  <c:v>510</c:v>
                </c:pt>
                <c:pt idx="409">
                  <c:v>511</c:v>
                </c:pt>
                <c:pt idx="410">
                  <c:v>512</c:v>
                </c:pt>
              </c:numCache>
            </c:numRef>
          </c:xVal>
          <c:yVal>
            <c:numRef>
              <c:f>'Dati Servo A'!$J$4:$J$414</c:f>
              <c:numCache>
                <c:formatCode>0.000</c:formatCode>
                <c:ptCount val="4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1.494140625</c:v>
                </c:pt>
                <c:pt idx="8">
                  <c:v>2.8125</c:v>
                </c:pt>
                <c:pt idx="9">
                  <c:v>4.306640625</c:v>
                </c:pt>
                <c:pt idx="10">
                  <c:v>4.5703125</c:v>
                </c:pt>
                <c:pt idx="11">
                  <c:v>5.44921875</c:v>
                </c:pt>
                <c:pt idx="12">
                  <c:v>6.328125</c:v>
                </c:pt>
                <c:pt idx="13">
                  <c:v>7.119140625</c:v>
                </c:pt>
                <c:pt idx="14">
                  <c:v>7.91015625</c:v>
                </c:pt>
                <c:pt idx="15">
                  <c:v>8.7890625</c:v>
                </c:pt>
                <c:pt idx="16">
                  <c:v>10.8984375</c:v>
                </c:pt>
                <c:pt idx="17">
                  <c:v>11.42578125</c:v>
                </c:pt>
                <c:pt idx="18">
                  <c:v>12.041015625</c:v>
                </c:pt>
                <c:pt idx="19">
                  <c:v>12.568359375</c:v>
                </c:pt>
                <c:pt idx="20">
                  <c:v>13.88671875</c:v>
                </c:pt>
                <c:pt idx="21">
                  <c:v>15.1171875</c:v>
                </c:pt>
                <c:pt idx="22">
                  <c:v>15.1171875</c:v>
                </c:pt>
                <c:pt idx="23">
                  <c:v>15.99609375</c:v>
                </c:pt>
                <c:pt idx="24">
                  <c:v>16.875</c:v>
                </c:pt>
                <c:pt idx="25">
                  <c:v>18.6328125</c:v>
                </c:pt>
                <c:pt idx="26">
                  <c:v>19.248046875</c:v>
                </c:pt>
                <c:pt idx="27">
                  <c:v>20.478515625</c:v>
                </c:pt>
                <c:pt idx="28">
                  <c:v>20.478515625</c:v>
                </c:pt>
                <c:pt idx="29">
                  <c:v>22.32421875</c:v>
                </c:pt>
                <c:pt idx="30">
                  <c:v>23.73046875</c:v>
                </c:pt>
                <c:pt idx="31">
                  <c:v>23.73046875</c:v>
                </c:pt>
                <c:pt idx="32">
                  <c:v>25.400390625</c:v>
                </c:pt>
                <c:pt idx="33">
                  <c:v>26.3671875</c:v>
                </c:pt>
                <c:pt idx="34">
                  <c:v>26.3671875</c:v>
                </c:pt>
                <c:pt idx="35">
                  <c:v>28.125</c:v>
                </c:pt>
                <c:pt idx="36">
                  <c:v>28.125</c:v>
                </c:pt>
                <c:pt idx="37">
                  <c:v>29.70703125</c:v>
                </c:pt>
                <c:pt idx="38">
                  <c:v>30.673828125</c:v>
                </c:pt>
                <c:pt idx="39">
                  <c:v>31.9921875</c:v>
                </c:pt>
                <c:pt idx="40">
                  <c:v>32.958984375</c:v>
                </c:pt>
                <c:pt idx="41">
                  <c:v>33.662109375</c:v>
                </c:pt>
                <c:pt idx="42">
                  <c:v>34.27734375</c:v>
                </c:pt>
                <c:pt idx="43">
                  <c:v>34.98046875</c:v>
                </c:pt>
                <c:pt idx="44">
                  <c:v>35.947265625</c:v>
                </c:pt>
                <c:pt idx="45">
                  <c:v>35.947265625</c:v>
                </c:pt>
                <c:pt idx="46">
                  <c:v>36.9140625</c:v>
                </c:pt>
                <c:pt idx="47">
                  <c:v>37.96875</c:v>
                </c:pt>
                <c:pt idx="48">
                  <c:v>39.55078125</c:v>
                </c:pt>
                <c:pt idx="49">
                  <c:v>40.166015625</c:v>
                </c:pt>
                <c:pt idx="50">
                  <c:v>41.1328125</c:v>
                </c:pt>
                <c:pt idx="51">
                  <c:v>43.06640625</c:v>
                </c:pt>
                <c:pt idx="52">
                  <c:v>43.76953125</c:v>
                </c:pt>
                <c:pt idx="53">
                  <c:v>44.12109375</c:v>
                </c:pt>
                <c:pt idx="54">
                  <c:v>45.52734375</c:v>
                </c:pt>
                <c:pt idx="55">
                  <c:v>46.845703125</c:v>
                </c:pt>
                <c:pt idx="56">
                  <c:v>47.109375</c:v>
                </c:pt>
                <c:pt idx="57">
                  <c:v>47.8125</c:v>
                </c:pt>
                <c:pt idx="58">
                  <c:v>47.8125</c:v>
                </c:pt>
                <c:pt idx="59">
                  <c:v>49.39453125</c:v>
                </c:pt>
                <c:pt idx="60">
                  <c:v>50.888671875</c:v>
                </c:pt>
                <c:pt idx="61">
                  <c:v>51.85546875</c:v>
                </c:pt>
                <c:pt idx="62">
                  <c:v>53.7890625</c:v>
                </c:pt>
                <c:pt idx="63">
                  <c:v>54.4921875</c:v>
                </c:pt>
                <c:pt idx="64">
                  <c:v>55.546875</c:v>
                </c:pt>
                <c:pt idx="65">
                  <c:v>56.25</c:v>
                </c:pt>
                <c:pt idx="66">
                  <c:v>56.953125</c:v>
                </c:pt>
                <c:pt idx="67">
                  <c:v>57.83203125</c:v>
                </c:pt>
                <c:pt idx="68">
                  <c:v>58.623046875</c:v>
                </c:pt>
                <c:pt idx="69">
                  <c:v>59.501953125</c:v>
                </c:pt>
                <c:pt idx="70">
                  <c:v>60.99609375</c:v>
                </c:pt>
                <c:pt idx="71">
                  <c:v>62.138671875</c:v>
                </c:pt>
                <c:pt idx="72">
                  <c:v>63.017578125</c:v>
                </c:pt>
                <c:pt idx="73">
                  <c:v>63.6328125</c:v>
                </c:pt>
                <c:pt idx="74">
                  <c:v>63.6328125</c:v>
                </c:pt>
                <c:pt idx="75">
                  <c:v>65.478515625</c:v>
                </c:pt>
                <c:pt idx="76">
                  <c:v>66.181640625</c:v>
                </c:pt>
                <c:pt idx="77">
                  <c:v>67.412109375</c:v>
                </c:pt>
                <c:pt idx="78">
                  <c:v>67.939453125</c:v>
                </c:pt>
                <c:pt idx="79">
                  <c:v>67.939453125</c:v>
                </c:pt>
                <c:pt idx="80">
                  <c:v>68.994140625</c:v>
                </c:pt>
                <c:pt idx="81">
                  <c:v>69.78515625</c:v>
                </c:pt>
                <c:pt idx="82">
                  <c:v>70.927734375</c:v>
                </c:pt>
                <c:pt idx="83">
                  <c:v>71.71875</c:v>
                </c:pt>
                <c:pt idx="84">
                  <c:v>72.24609375</c:v>
                </c:pt>
                <c:pt idx="85">
                  <c:v>73.125</c:v>
                </c:pt>
                <c:pt idx="86">
                  <c:v>74.00390625</c:v>
                </c:pt>
                <c:pt idx="87">
                  <c:v>74.619140625</c:v>
                </c:pt>
                <c:pt idx="88">
                  <c:v>74.8828125</c:v>
                </c:pt>
                <c:pt idx="89">
                  <c:v>75.76171875</c:v>
                </c:pt>
                <c:pt idx="90">
                  <c:v>76.2890625</c:v>
                </c:pt>
                <c:pt idx="91">
                  <c:v>77.16796875</c:v>
                </c:pt>
                <c:pt idx="92">
                  <c:v>78.046875</c:v>
                </c:pt>
                <c:pt idx="93">
                  <c:v>78.310546875</c:v>
                </c:pt>
                <c:pt idx="94">
                  <c:v>79.1015625</c:v>
                </c:pt>
                <c:pt idx="95">
                  <c:v>80.33203125</c:v>
                </c:pt>
                <c:pt idx="96">
                  <c:v>80.859375</c:v>
                </c:pt>
                <c:pt idx="97">
                  <c:v>81.38671875</c:v>
                </c:pt>
                <c:pt idx="98">
                  <c:v>82.353515625</c:v>
                </c:pt>
                <c:pt idx="99">
                  <c:v>83.14453125</c:v>
                </c:pt>
                <c:pt idx="100">
                  <c:v>83.84765625</c:v>
                </c:pt>
                <c:pt idx="101">
                  <c:v>84.638671875</c:v>
                </c:pt>
                <c:pt idx="102">
                  <c:v>84.90234375</c:v>
                </c:pt>
                <c:pt idx="103">
                  <c:v>85.869140625</c:v>
                </c:pt>
                <c:pt idx="104">
                  <c:v>86.396484375</c:v>
                </c:pt>
                <c:pt idx="105">
                  <c:v>87.099609375</c:v>
                </c:pt>
                <c:pt idx="106">
                  <c:v>87.626953125</c:v>
                </c:pt>
                <c:pt idx="107">
                  <c:v>87.626953125</c:v>
                </c:pt>
                <c:pt idx="108">
                  <c:v>89.033203125</c:v>
                </c:pt>
                <c:pt idx="109">
                  <c:v>89.47265625</c:v>
                </c:pt>
                <c:pt idx="110">
                  <c:v>89.912109375</c:v>
                </c:pt>
                <c:pt idx="111">
                  <c:v>90.439453125</c:v>
                </c:pt>
                <c:pt idx="112">
                  <c:v>90.87890625</c:v>
                </c:pt>
                <c:pt idx="113">
                  <c:v>91.845703125</c:v>
                </c:pt>
                <c:pt idx="114">
                  <c:v>92.548828125</c:v>
                </c:pt>
                <c:pt idx="115">
                  <c:v>93.076171875</c:v>
                </c:pt>
                <c:pt idx="116">
                  <c:v>93.69140625</c:v>
                </c:pt>
                <c:pt idx="117">
                  <c:v>94.74609375</c:v>
                </c:pt>
                <c:pt idx="118">
                  <c:v>94.921875</c:v>
                </c:pt>
                <c:pt idx="119">
                  <c:v>95.44921875</c:v>
                </c:pt>
                <c:pt idx="120">
                  <c:v>96.064453125</c:v>
                </c:pt>
                <c:pt idx="121">
                  <c:v>96.943359375</c:v>
                </c:pt>
                <c:pt idx="122">
                  <c:v>97.03125</c:v>
                </c:pt>
                <c:pt idx="123">
                  <c:v>97.646484375</c:v>
                </c:pt>
                <c:pt idx="124">
                  <c:v>97.646484375</c:v>
                </c:pt>
                <c:pt idx="125">
                  <c:v>98.26171875</c:v>
                </c:pt>
                <c:pt idx="126">
                  <c:v>99.580078125</c:v>
                </c:pt>
                <c:pt idx="127">
                  <c:v>99.66796875</c:v>
                </c:pt>
                <c:pt idx="128">
                  <c:v>99.66796875</c:v>
                </c:pt>
                <c:pt idx="129">
                  <c:v>100.283203125</c:v>
                </c:pt>
                <c:pt idx="130">
                  <c:v>100.8984375</c:v>
                </c:pt>
                <c:pt idx="131">
                  <c:v>101.513671875</c:v>
                </c:pt>
                <c:pt idx="132">
                  <c:v>102.12890625</c:v>
                </c:pt>
                <c:pt idx="133">
                  <c:v>102.12890625</c:v>
                </c:pt>
                <c:pt idx="134">
                  <c:v>102.744140625</c:v>
                </c:pt>
                <c:pt idx="135">
                  <c:v>103.447265625</c:v>
                </c:pt>
                <c:pt idx="136">
                  <c:v>103.974609375</c:v>
                </c:pt>
                <c:pt idx="137">
                  <c:v>104.58984375</c:v>
                </c:pt>
                <c:pt idx="138">
                  <c:v>104.677734375</c:v>
                </c:pt>
                <c:pt idx="139">
                  <c:v>105.205078125</c:v>
                </c:pt>
                <c:pt idx="140">
                  <c:v>105.908203125</c:v>
                </c:pt>
                <c:pt idx="141">
                  <c:v>105.908203125</c:v>
                </c:pt>
                <c:pt idx="142">
                  <c:v>106.611328125</c:v>
                </c:pt>
                <c:pt idx="143">
                  <c:v>107.05078125</c:v>
                </c:pt>
                <c:pt idx="144">
                  <c:v>107.40234375</c:v>
                </c:pt>
                <c:pt idx="145">
                  <c:v>107.75390625</c:v>
                </c:pt>
                <c:pt idx="146">
                  <c:v>108.28125</c:v>
                </c:pt>
                <c:pt idx="147">
                  <c:v>108.80859375</c:v>
                </c:pt>
                <c:pt idx="148">
                  <c:v>109.423828125</c:v>
                </c:pt>
                <c:pt idx="149">
                  <c:v>109.951171875</c:v>
                </c:pt>
                <c:pt idx="150">
                  <c:v>110.56640625</c:v>
                </c:pt>
                <c:pt idx="151">
                  <c:v>110.56640625</c:v>
                </c:pt>
                <c:pt idx="152">
                  <c:v>111.26953125</c:v>
                </c:pt>
                <c:pt idx="153">
                  <c:v>111.796875</c:v>
                </c:pt>
                <c:pt idx="154">
                  <c:v>112.763671875</c:v>
                </c:pt>
                <c:pt idx="155">
                  <c:v>113.115234375</c:v>
                </c:pt>
                <c:pt idx="156">
                  <c:v>113.642578125</c:v>
                </c:pt>
                <c:pt idx="157">
                  <c:v>113.818359375</c:v>
                </c:pt>
                <c:pt idx="158">
                  <c:v>113.818359375</c:v>
                </c:pt>
                <c:pt idx="159">
                  <c:v>114.43359375</c:v>
                </c:pt>
                <c:pt idx="160">
                  <c:v>114.609375</c:v>
                </c:pt>
                <c:pt idx="161">
                  <c:v>114.9609375</c:v>
                </c:pt>
                <c:pt idx="162">
                  <c:v>115.400390625</c:v>
                </c:pt>
                <c:pt idx="163">
                  <c:v>115.927734375</c:v>
                </c:pt>
                <c:pt idx="164">
                  <c:v>116.3671875</c:v>
                </c:pt>
                <c:pt idx="165">
                  <c:v>116.455078125</c:v>
                </c:pt>
                <c:pt idx="166">
                  <c:v>117.333984375</c:v>
                </c:pt>
                <c:pt idx="167">
                  <c:v>117.685546875</c:v>
                </c:pt>
                <c:pt idx="168">
                  <c:v>118.212890625</c:v>
                </c:pt>
                <c:pt idx="169">
                  <c:v>118.564453125</c:v>
                </c:pt>
                <c:pt idx="170">
                  <c:v>119.091796875</c:v>
                </c:pt>
                <c:pt idx="171">
                  <c:v>119.443359375</c:v>
                </c:pt>
                <c:pt idx="172">
                  <c:v>119.443359375</c:v>
                </c:pt>
                <c:pt idx="173">
                  <c:v>119.619140625</c:v>
                </c:pt>
                <c:pt idx="174">
                  <c:v>120.146484375</c:v>
                </c:pt>
                <c:pt idx="175">
                  <c:v>120.9375</c:v>
                </c:pt>
                <c:pt idx="176">
                  <c:v>121.376953125</c:v>
                </c:pt>
                <c:pt idx="177">
                  <c:v>121.376953125</c:v>
                </c:pt>
                <c:pt idx="178">
                  <c:v>122.255859375</c:v>
                </c:pt>
                <c:pt idx="179">
                  <c:v>122.6953125</c:v>
                </c:pt>
                <c:pt idx="180">
                  <c:v>123.046875</c:v>
                </c:pt>
                <c:pt idx="181">
                  <c:v>123.046875</c:v>
                </c:pt>
                <c:pt idx="182">
                  <c:v>123.57421875</c:v>
                </c:pt>
                <c:pt idx="183">
                  <c:v>124.1015625</c:v>
                </c:pt>
                <c:pt idx="184">
                  <c:v>124.62890625</c:v>
                </c:pt>
                <c:pt idx="185">
                  <c:v>124.98046875</c:v>
                </c:pt>
                <c:pt idx="186">
                  <c:v>124.98046875</c:v>
                </c:pt>
                <c:pt idx="187">
                  <c:v>125.33203125</c:v>
                </c:pt>
                <c:pt idx="188">
                  <c:v>126.123046875</c:v>
                </c:pt>
                <c:pt idx="189">
                  <c:v>126.123046875</c:v>
                </c:pt>
                <c:pt idx="190">
                  <c:v>126.5625</c:v>
                </c:pt>
                <c:pt idx="191">
                  <c:v>126.9140625</c:v>
                </c:pt>
                <c:pt idx="192">
                  <c:v>127.265625</c:v>
                </c:pt>
                <c:pt idx="193">
                  <c:v>127.6171875</c:v>
                </c:pt>
                <c:pt idx="194">
                  <c:v>128.232421875</c:v>
                </c:pt>
                <c:pt idx="195">
                  <c:v>128.583984375</c:v>
                </c:pt>
                <c:pt idx="196">
                  <c:v>129.111328125</c:v>
                </c:pt>
                <c:pt idx="197">
                  <c:v>129.638671875</c:v>
                </c:pt>
                <c:pt idx="198">
                  <c:v>129.638671875</c:v>
                </c:pt>
                <c:pt idx="199">
                  <c:v>130.166015625</c:v>
                </c:pt>
                <c:pt idx="200">
                  <c:v>130.517578125</c:v>
                </c:pt>
                <c:pt idx="201">
                  <c:v>130.95703125</c:v>
                </c:pt>
                <c:pt idx="202">
                  <c:v>131.396484375</c:v>
                </c:pt>
                <c:pt idx="203">
                  <c:v>131.8359375</c:v>
                </c:pt>
                <c:pt idx="204">
                  <c:v>132.099609375</c:v>
                </c:pt>
                <c:pt idx="205">
                  <c:v>132.451171875</c:v>
                </c:pt>
                <c:pt idx="206">
                  <c:v>132.451171875</c:v>
                </c:pt>
                <c:pt idx="207">
                  <c:v>132.71484375</c:v>
                </c:pt>
                <c:pt idx="208">
                  <c:v>133.9453125</c:v>
                </c:pt>
                <c:pt idx="209">
                  <c:v>134.47265625</c:v>
                </c:pt>
                <c:pt idx="210">
                  <c:v>134.82421875</c:v>
                </c:pt>
                <c:pt idx="211">
                  <c:v>134.82421875</c:v>
                </c:pt>
                <c:pt idx="212">
                  <c:v>135.263671875</c:v>
                </c:pt>
                <c:pt idx="213">
                  <c:v>135.791015625</c:v>
                </c:pt>
                <c:pt idx="214">
                  <c:v>136.23046875</c:v>
                </c:pt>
                <c:pt idx="215">
                  <c:v>136.58203125</c:v>
                </c:pt>
                <c:pt idx="216">
                  <c:v>136.93359375</c:v>
                </c:pt>
                <c:pt idx="217">
                  <c:v>137.373046875</c:v>
                </c:pt>
                <c:pt idx="218">
                  <c:v>137.8125</c:v>
                </c:pt>
                <c:pt idx="219">
                  <c:v>138.076171875</c:v>
                </c:pt>
                <c:pt idx="220">
                  <c:v>138.603515625</c:v>
                </c:pt>
                <c:pt idx="221">
                  <c:v>139.130859375</c:v>
                </c:pt>
                <c:pt idx="222">
                  <c:v>139.306640625</c:v>
                </c:pt>
                <c:pt idx="223">
                  <c:v>139.74609375</c:v>
                </c:pt>
                <c:pt idx="224">
                  <c:v>140.185546875</c:v>
                </c:pt>
                <c:pt idx="225">
                  <c:v>140.80078125</c:v>
                </c:pt>
                <c:pt idx="226">
                  <c:v>141.591796875</c:v>
                </c:pt>
                <c:pt idx="227">
                  <c:v>142.20703125</c:v>
                </c:pt>
                <c:pt idx="228">
                  <c:v>142.55859375</c:v>
                </c:pt>
                <c:pt idx="229">
                  <c:v>142.734375</c:v>
                </c:pt>
                <c:pt idx="230">
                  <c:v>142.998046875</c:v>
                </c:pt>
                <c:pt idx="231">
                  <c:v>143.349609375</c:v>
                </c:pt>
                <c:pt idx="232">
                  <c:v>143.876953125</c:v>
                </c:pt>
                <c:pt idx="233">
                  <c:v>144.31640625</c:v>
                </c:pt>
                <c:pt idx="234">
                  <c:v>144.84375</c:v>
                </c:pt>
                <c:pt idx="235">
                  <c:v>144.84375</c:v>
                </c:pt>
                <c:pt idx="236">
                  <c:v>145.107421875</c:v>
                </c:pt>
                <c:pt idx="237">
                  <c:v>146.337890625</c:v>
                </c:pt>
                <c:pt idx="238">
                  <c:v>146.337890625</c:v>
                </c:pt>
                <c:pt idx="239">
                  <c:v>146.689453125</c:v>
                </c:pt>
                <c:pt idx="240">
                  <c:v>147.3046875</c:v>
                </c:pt>
                <c:pt idx="241">
                  <c:v>148.095703125</c:v>
                </c:pt>
                <c:pt idx="242">
                  <c:v>148.447265625</c:v>
                </c:pt>
                <c:pt idx="243">
                  <c:v>148.447265625</c:v>
                </c:pt>
                <c:pt idx="244">
                  <c:v>148.88671875</c:v>
                </c:pt>
                <c:pt idx="245">
                  <c:v>149.326171875</c:v>
                </c:pt>
                <c:pt idx="246">
                  <c:v>149.677734375</c:v>
                </c:pt>
                <c:pt idx="247">
                  <c:v>150.29296875</c:v>
                </c:pt>
                <c:pt idx="248">
                  <c:v>150.99609375</c:v>
                </c:pt>
                <c:pt idx="249">
                  <c:v>151.5234375</c:v>
                </c:pt>
                <c:pt idx="250">
                  <c:v>151.5234375</c:v>
                </c:pt>
                <c:pt idx="251">
                  <c:v>152.314453125</c:v>
                </c:pt>
                <c:pt idx="252">
                  <c:v>152.40234375</c:v>
                </c:pt>
                <c:pt idx="253">
                  <c:v>152.841796875</c:v>
                </c:pt>
                <c:pt idx="254">
                  <c:v>153.369140625</c:v>
                </c:pt>
                <c:pt idx="255">
                  <c:v>153.80859375</c:v>
                </c:pt>
                <c:pt idx="256">
                  <c:v>154.3359375</c:v>
                </c:pt>
                <c:pt idx="257">
                  <c:v>155.21484375</c:v>
                </c:pt>
                <c:pt idx="258">
                  <c:v>155.56640625</c:v>
                </c:pt>
                <c:pt idx="259">
                  <c:v>156.26953125</c:v>
                </c:pt>
                <c:pt idx="260">
                  <c:v>156.26953125</c:v>
                </c:pt>
                <c:pt idx="261">
                  <c:v>156.97265625</c:v>
                </c:pt>
                <c:pt idx="262">
                  <c:v>157.412109375</c:v>
                </c:pt>
                <c:pt idx="263">
                  <c:v>158.291015625</c:v>
                </c:pt>
                <c:pt idx="264">
                  <c:v>158.73046875</c:v>
                </c:pt>
                <c:pt idx="265">
                  <c:v>159.345703125</c:v>
                </c:pt>
                <c:pt idx="266">
                  <c:v>159.873046875</c:v>
                </c:pt>
                <c:pt idx="267">
                  <c:v>160.224609375</c:v>
                </c:pt>
                <c:pt idx="268">
                  <c:v>160.576171875</c:v>
                </c:pt>
                <c:pt idx="269">
                  <c:v>161.630859375</c:v>
                </c:pt>
                <c:pt idx="270">
                  <c:v>162.158203125</c:v>
                </c:pt>
                <c:pt idx="271">
                  <c:v>162.861328125</c:v>
                </c:pt>
                <c:pt idx="272">
                  <c:v>162.861328125</c:v>
                </c:pt>
                <c:pt idx="273">
                  <c:v>164.267578125</c:v>
                </c:pt>
                <c:pt idx="274">
                  <c:v>164.8828125</c:v>
                </c:pt>
                <c:pt idx="275">
                  <c:v>165.322265625</c:v>
                </c:pt>
                <c:pt idx="276">
                  <c:v>165.9375</c:v>
                </c:pt>
                <c:pt idx="277">
                  <c:v>166.376953125</c:v>
                </c:pt>
                <c:pt idx="278">
                  <c:v>166.552734375</c:v>
                </c:pt>
                <c:pt idx="279">
                  <c:v>166.9921875</c:v>
                </c:pt>
                <c:pt idx="280">
                  <c:v>167.87109375</c:v>
                </c:pt>
                <c:pt idx="281">
                  <c:v>168.310546875</c:v>
                </c:pt>
                <c:pt idx="282">
                  <c:v>168.310546875</c:v>
                </c:pt>
                <c:pt idx="283">
                  <c:v>168.92578125</c:v>
                </c:pt>
                <c:pt idx="284">
                  <c:v>170.5078125</c:v>
                </c:pt>
                <c:pt idx="285">
                  <c:v>170.5078125</c:v>
                </c:pt>
                <c:pt idx="286">
                  <c:v>171.298828125</c:v>
                </c:pt>
                <c:pt idx="287">
                  <c:v>171.826171875</c:v>
                </c:pt>
                <c:pt idx="288">
                  <c:v>171.826171875</c:v>
                </c:pt>
                <c:pt idx="289">
                  <c:v>172.705078125</c:v>
                </c:pt>
                <c:pt idx="290">
                  <c:v>172.705078125</c:v>
                </c:pt>
                <c:pt idx="291">
                  <c:v>173.232421875</c:v>
                </c:pt>
                <c:pt idx="292">
                  <c:v>174.0234375</c:v>
                </c:pt>
                <c:pt idx="293">
                  <c:v>174.7265625</c:v>
                </c:pt>
                <c:pt idx="294">
                  <c:v>174.7265625</c:v>
                </c:pt>
                <c:pt idx="295">
                  <c:v>175.4296875</c:v>
                </c:pt>
                <c:pt idx="296">
                  <c:v>176.8359375</c:v>
                </c:pt>
                <c:pt idx="297">
                  <c:v>177.5390625</c:v>
                </c:pt>
                <c:pt idx="298">
                  <c:v>177.978515625</c:v>
                </c:pt>
                <c:pt idx="299">
                  <c:v>177.978515625</c:v>
                </c:pt>
                <c:pt idx="300">
                  <c:v>178.681640625</c:v>
                </c:pt>
                <c:pt idx="301">
                  <c:v>179.208984375</c:v>
                </c:pt>
                <c:pt idx="302">
                  <c:v>180</c:v>
                </c:pt>
                <c:pt idx="303">
                  <c:v>181.40625</c:v>
                </c:pt>
                <c:pt idx="304">
                  <c:v>181.7578125</c:v>
                </c:pt>
                <c:pt idx="305">
                  <c:v>182.373046875</c:v>
                </c:pt>
                <c:pt idx="306">
                  <c:v>182.373046875</c:v>
                </c:pt>
                <c:pt idx="307">
                  <c:v>183.779296875</c:v>
                </c:pt>
                <c:pt idx="308">
                  <c:v>184.306640625</c:v>
                </c:pt>
                <c:pt idx="309">
                  <c:v>184.306640625</c:v>
                </c:pt>
                <c:pt idx="310">
                  <c:v>184.833984375</c:v>
                </c:pt>
                <c:pt idx="311">
                  <c:v>186.416015625</c:v>
                </c:pt>
                <c:pt idx="312">
                  <c:v>187.294921875</c:v>
                </c:pt>
                <c:pt idx="313">
                  <c:v>187.294921875</c:v>
                </c:pt>
                <c:pt idx="314">
                  <c:v>188.0859375</c:v>
                </c:pt>
                <c:pt idx="315">
                  <c:v>188.701171875</c:v>
                </c:pt>
                <c:pt idx="316">
                  <c:v>188.61328125</c:v>
                </c:pt>
                <c:pt idx="317">
                  <c:v>189.580078125</c:v>
                </c:pt>
                <c:pt idx="318">
                  <c:v>190.72265625</c:v>
                </c:pt>
                <c:pt idx="319">
                  <c:v>191.6015625</c:v>
                </c:pt>
                <c:pt idx="320">
                  <c:v>192.3046875</c:v>
                </c:pt>
                <c:pt idx="321">
                  <c:v>192.919921875</c:v>
                </c:pt>
                <c:pt idx="322">
                  <c:v>193.271484375</c:v>
                </c:pt>
                <c:pt idx="323">
                  <c:v>193.88671875</c:v>
                </c:pt>
                <c:pt idx="324">
                  <c:v>195.556640625</c:v>
                </c:pt>
                <c:pt idx="325">
                  <c:v>196.5234375</c:v>
                </c:pt>
                <c:pt idx="326">
                  <c:v>197.2265625</c:v>
                </c:pt>
                <c:pt idx="327">
                  <c:v>198.193359375</c:v>
                </c:pt>
                <c:pt idx="328">
                  <c:v>199.248046875</c:v>
                </c:pt>
                <c:pt idx="329">
                  <c:v>199.51171875</c:v>
                </c:pt>
                <c:pt idx="330">
                  <c:v>199.951171875</c:v>
                </c:pt>
                <c:pt idx="331">
                  <c:v>200.654296875</c:v>
                </c:pt>
                <c:pt idx="332">
                  <c:v>201.533203125</c:v>
                </c:pt>
                <c:pt idx="333">
                  <c:v>201.533203125</c:v>
                </c:pt>
                <c:pt idx="334">
                  <c:v>202.236328125</c:v>
                </c:pt>
                <c:pt idx="335">
                  <c:v>202.8515625</c:v>
                </c:pt>
                <c:pt idx="336">
                  <c:v>203.73046875</c:v>
                </c:pt>
                <c:pt idx="337">
                  <c:v>204.345703125</c:v>
                </c:pt>
                <c:pt idx="338">
                  <c:v>204.697265625</c:v>
                </c:pt>
                <c:pt idx="339">
                  <c:v>205.927734375</c:v>
                </c:pt>
                <c:pt idx="340">
                  <c:v>207.333984375</c:v>
                </c:pt>
                <c:pt idx="341">
                  <c:v>207.94921875</c:v>
                </c:pt>
                <c:pt idx="342">
                  <c:v>208.916015625</c:v>
                </c:pt>
                <c:pt idx="343">
                  <c:v>210.234375</c:v>
                </c:pt>
                <c:pt idx="344">
                  <c:v>211.640625</c:v>
                </c:pt>
                <c:pt idx="345">
                  <c:v>212.6953125</c:v>
                </c:pt>
                <c:pt idx="346">
                  <c:v>212.6953125</c:v>
                </c:pt>
                <c:pt idx="347">
                  <c:v>213.486328125</c:v>
                </c:pt>
                <c:pt idx="348">
                  <c:v>214.189453125</c:v>
                </c:pt>
                <c:pt idx="349">
                  <c:v>214.892578125</c:v>
                </c:pt>
                <c:pt idx="350">
                  <c:v>215.859375</c:v>
                </c:pt>
                <c:pt idx="351">
                  <c:v>217.265625</c:v>
                </c:pt>
                <c:pt idx="352">
                  <c:v>218.408203125</c:v>
                </c:pt>
                <c:pt idx="353">
                  <c:v>219.814453125</c:v>
                </c:pt>
                <c:pt idx="354">
                  <c:v>219.814453125</c:v>
                </c:pt>
                <c:pt idx="355">
                  <c:v>220.95703125</c:v>
                </c:pt>
                <c:pt idx="356">
                  <c:v>222.01171875</c:v>
                </c:pt>
                <c:pt idx="357">
                  <c:v>222.978515625</c:v>
                </c:pt>
                <c:pt idx="358">
                  <c:v>223.330078125</c:v>
                </c:pt>
                <c:pt idx="359">
                  <c:v>224.296875</c:v>
                </c:pt>
                <c:pt idx="360">
                  <c:v>224.6484375</c:v>
                </c:pt>
                <c:pt idx="361">
                  <c:v>225.263671875</c:v>
                </c:pt>
                <c:pt idx="362">
                  <c:v>225.3515625</c:v>
                </c:pt>
                <c:pt idx="363">
                  <c:v>225.615234375</c:v>
                </c:pt>
                <c:pt idx="364">
                  <c:v>225.615234375</c:v>
                </c:pt>
                <c:pt idx="365">
                  <c:v>225.615234375</c:v>
                </c:pt>
                <c:pt idx="366">
                  <c:v>225.615234375</c:v>
                </c:pt>
                <c:pt idx="367">
                  <c:v>225.615234375</c:v>
                </c:pt>
                <c:pt idx="368">
                  <c:v>225.615234375</c:v>
                </c:pt>
                <c:pt idx="369">
                  <c:v>225.615234375</c:v>
                </c:pt>
                <c:pt idx="370">
                  <c:v>225.615234375</c:v>
                </c:pt>
                <c:pt idx="371">
                  <c:v>225.615234375</c:v>
                </c:pt>
                <c:pt idx="372">
                  <c:v>225.615234375</c:v>
                </c:pt>
                <c:pt idx="373">
                  <c:v>225.615234375</c:v>
                </c:pt>
                <c:pt idx="374">
                  <c:v>225.615234375</c:v>
                </c:pt>
                <c:pt idx="375">
                  <c:v>225.615234375</c:v>
                </c:pt>
                <c:pt idx="376">
                  <c:v>225.615234375</c:v>
                </c:pt>
                <c:pt idx="377">
                  <c:v>225.615234375</c:v>
                </c:pt>
                <c:pt idx="378">
                  <c:v>225.615234375</c:v>
                </c:pt>
                <c:pt idx="379">
                  <c:v>225.615234375</c:v>
                </c:pt>
                <c:pt idx="380">
                  <c:v>225.615234375</c:v>
                </c:pt>
                <c:pt idx="381">
                  <c:v>225.615234375</c:v>
                </c:pt>
                <c:pt idx="382">
                  <c:v>225.615234375</c:v>
                </c:pt>
                <c:pt idx="383">
                  <c:v>225.615234375</c:v>
                </c:pt>
                <c:pt idx="384">
                  <c:v>225.615234375</c:v>
                </c:pt>
                <c:pt idx="385">
                  <c:v>225.615234375</c:v>
                </c:pt>
                <c:pt idx="386">
                  <c:v>225.615234375</c:v>
                </c:pt>
                <c:pt idx="387">
                  <c:v>225.615234375</c:v>
                </c:pt>
                <c:pt idx="388">
                  <c:v>225.615234375</c:v>
                </c:pt>
                <c:pt idx="389">
                  <c:v>225.615234375</c:v>
                </c:pt>
                <c:pt idx="390">
                  <c:v>225.615234375</c:v>
                </c:pt>
                <c:pt idx="391">
                  <c:v>225.615234375</c:v>
                </c:pt>
                <c:pt idx="392">
                  <c:v>225.615234375</c:v>
                </c:pt>
                <c:pt idx="393">
                  <c:v>225.615234375</c:v>
                </c:pt>
                <c:pt idx="394">
                  <c:v>225.615234375</c:v>
                </c:pt>
                <c:pt idx="395">
                  <c:v>225.615234375</c:v>
                </c:pt>
                <c:pt idx="396">
                  <c:v>225.615234375</c:v>
                </c:pt>
                <c:pt idx="397">
                  <c:v>225.615234375</c:v>
                </c:pt>
                <c:pt idx="398">
                  <c:v>225.615234375</c:v>
                </c:pt>
                <c:pt idx="399">
                  <c:v>225.615234375</c:v>
                </c:pt>
                <c:pt idx="400">
                  <c:v>225.615234375</c:v>
                </c:pt>
                <c:pt idx="401">
                  <c:v>225.615234375</c:v>
                </c:pt>
                <c:pt idx="402">
                  <c:v>225.615234375</c:v>
                </c:pt>
                <c:pt idx="403">
                  <c:v>225.615234375</c:v>
                </c:pt>
                <c:pt idx="404">
                  <c:v>225.615234375</c:v>
                </c:pt>
                <c:pt idx="405">
                  <c:v>225.615234375</c:v>
                </c:pt>
                <c:pt idx="406">
                  <c:v>225.615234375</c:v>
                </c:pt>
                <c:pt idx="407">
                  <c:v>225.615234375</c:v>
                </c:pt>
                <c:pt idx="408">
                  <c:v>225.615234375</c:v>
                </c:pt>
                <c:pt idx="409">
                  <c:v>225.615234375</c:v>
                </c:pt>
                <c:pt idx="410">
                  <c:v>225.615234375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04E5-43DF-BCA2-62FBC947E293}"/>
            </c:ext>
          </c:extLst>
        </c:ser>
        <c:ser>
          <c:idx val="12"/>
          <c:order val="1"/>
          <c:tx>
            <c:strRef>
              <c:f>'Dati Servo A'!$O$2</c:f>
              <c:strCache>
                <c:ptCount val="1"/>
                <c:pt idx="0">
                  <c:v>Measured Angle Reversed [°]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Servo A'!$B$4:$B$414</c:f>
              <c:numCache>
                <c:formatCode>General</c:formatCode>
                <c:ptCount val="411"/>
                <c:pt idx="0">
                  <c:v>102</c:v>
                </c:pt>
                <c:pt idx="1">
                  <c:v>103</c:v>
                </c:pt>
                <c:pt idx="2">
                  <c:v>104</c:v>
                </c:pt>
                <c:pt idx="3">
                  <c:v>105</c:v>
                </c:pt>
                <c:pt idx="4">
                  <c:v>106</c:v>
                </c:pt>
                <c:pt idx="5">
                  <c:v>107</c:v>
                </c:pt>
                <c:pt idx="6">
                  <c:v>108</c:v>
                </c:pt>
                <c:pt idx="7">
                  <c:v>109</c:v>
                </c:pt>
                <c:pt idx="8">
                  <c:v>110</c:v>
                </c:pt>
                <c:pt idx="9">
                  <c:v>111</c:v>
                </c:pt>
                <c:pt idx="10">
                  <c:v>112</c:v>
                </c:pt>
                <c:pt idx="11">
                  <c:v>113</c:v>
                </c:pt>
                <c:pt idx="12">
                  <c:v>114</c:v>
                </c:pt>
                <c:pt idx="13">
                  <c:v>115</c:v>
                </c:pt>
                <c:pt idx="14">
                  <c:v>116</c:v>
                </c:pt>
                <c:pt idx="15">
                  <c:v>117</c:v>
                </c:pt>
                <c:pt idx="16">
                  <c:v>118</c:v>
                </c:pt>
                <c:pt idx="17">
                  <c:v>119</c:v>
                </c:pt>
                <c:pt idx="18">
                  <c:v>120</c:v>
                </c:pt>
                <c:pt idx="19">
                  <c:v>121</c:v>
                </c:pt>
                <c:pt idx="20">
                  <c:v>122</c:v>
                </c:pt>
                <c:pt idx="21">
                  <c:v>123</c:v>
                </c:pt>
                <c:pt idx="22">
                  <c:v>124</c:v>
                </c:pt>
                <c:pt idx="23">
                  <c:v>125</c:v>
                </c:pt>
                <c:pt idx="24">
                  <c:v>126</c:v>
                </c:pt>
                <c:pt idx="25">
                  <c:v>127</c:v>
                </c:pt>
                <c:pt idx="26">
                  <c:v>128</c:v>
                </c:pt>
                <c:pt idx="27">
                  <c:v>129</c:v>
                </c:pt>
                <c:pt idx="28">
                  <c:v>130</c:v>
                </c:pt>
                <c:pt idx="29">
                  <c:v>131</c:v>
                </c:pt>
                <c:pt idx="30">
                  <c:v>132</c:v>
                </c:pt>
                <c:pt idx="31">
                  <c:v>133</c:v>
                </c:pt>
                <c:pt idx="32">
                  <c:v>134</c:v>
                </c:pt>
                <c:pt idx="33">
                  <c:v>135</c:v>
                </c:pt>
                <c:pt idx="34">
                  <c:v>136</c:v>
                </c:pt>
                <c:pt idx="35">
                  <c:v>137</c:v>
                </c:pt>
                <c:pt idx="36">
                  <c:v>138</c:v>
                </c:pt>
                <c:pt idx="37">
                  <c:v>139</c:v>
                </c:pt>
                <c:pt idx="38">
                  <c:v>140</c:v>
                </c:pt>
                <c:pt idx="39">
                  <c:v>141</c:v>
                </c:pt>
                <c:pt idx="40">
                  <c:v>142</c:v>
                </c:pt>
                <c:pt idx="41">
                  <c:v>143</c:v>
                </c:pt>
                <c:pt idx="42">
                  <c:v>144</c:v>
                </c:pt>
                <c:pt idx="43">
                  <c:v>145</c:v>
                </c:pt>
                <c:pt idx="44">
                  <c:v>146</c:v>
                </c:pt>
                <c:pt idx="45">
                  <c:v>147</c:v>
                </c:pt>
                <c:pt idx="46">
                  <c:v>148</c:v>
                </c:pt>
                <c:pt idx="47">
                  <c:v>149</c:v>
                </c:pt>
                <c:pt idx="48">
                  <c:v>150</c:v>
                </c:pt>
                <c:pt idx="49">
                  <c:v>151</c:v>
                </c:pt>
                <c:pt idx="50">
                  <c:v>152</c:v>
                </c:pt>
                <c:pt idx="51">
                  <c:v>153</c:v>
                </c:pt>
                <c:pt idx="52">
                  <c:v>154</c:v>
                </c:pt>
                <c:pt idx="53">
                  <c:v>155</c:v>
                </c:pt>
                <c:pt idx="54">
                  <c:v>156</c:v>
                </c:pt>
                <c:pt idx="55">
                  <c:v>157</c:v>
                </c:pt>
                <c:pt idx="56">
                  <c:v>158</c:v>
                </c:pt>
                <c:pt idx="57">
                  <c:v>159</c:v>
                </c:pt>
                <c:pt idx="58">
                  <c:v>160</c:v>
                </c:pt>
                <c:pt idx="59">
                  <c:v>161</c:v>
                </c:pt>
                <c:pt idx="60">
                  <c:v>162</c:v>
                </c:pt>
                <c:pt idx="61">
                  <c:v>163</c:v>
                </c:pt>
                <c:pt idx="62">
                  <c:v>164</c:v>
                </c:pt>
                <c:pt idx="63">
                  <c:v>165</c:v>
                </c:pt>
                <c:pt idx="64">
                  <c:v>166</c:v>
                </c:pt>
                <c:pt idx="65">
                  <c:v>167</c:v>
                </c:pt>
                <c:pt idx="66">
                  <c:v>168</c:v>
                </c:pt>
                <c:pt idx="67">
                  <c:v>169</c:v>
                </c:pt>
                <c:pt idx="68">
                  <c:v>170</c:v>
                </c:pt>
                <c:pt idx="69">
                  <c:v>171</c:v>
                </c:pt>
                <c:pt idx="70">
                  <c:v>172</c:v>
                </c:pt>
                <c:pt idx="71">
                  <c:v>173</c:v>
                </c:pt>
                <c:pt idx="72">
                  <c:v>174</c:v>
                </c:pt>
                <c:pt idx="73">
                  <c:v>175</c:v>
                </c:pt>
                <c:pt idx="74">
                  <c:v>176</c:v>
                </c:pt>
                <c:pt idx="75">
                  <c:v>177</c:v>
                </c:pt>
                <c:pt idx="76">
                  <c:v>178</c:v>
                </c:pt>
                <c:pt idx="77">
                  <c:v>179</c:v>
                </c:pt>
                <c:pt idx="78">
                  <c:v>180</c:v>
                </c:pt>
                <c:pt idx="79">
                  <c:v>181</c:v>
                </c:pt>
                <c:pt idx="80">
                  <c:v>182</c:v>
                </c:pt>
                <c:pt idx="81">
                  <c:v>183</c:v>
                </c:pt>
                <c:pt idx="82">
                  <c:v>184</c:v>
                </c:pt>
                <c:pt idx="83">
                  <c:v>185</c:v>
                </c:pt>
                <c:pt idx="84">
                  <c:v>186</c:v>
                </c:pt>
                <c:pt idx="85">
                  <c:v>187</c:v>
                </c:pt>
                <c:pt idx="86">
                  <c:v>188</c:v>
                </c:pt>
                <c:pt idx="87">
                  <c:v>189</c:v>
                </c:pt>
                <c:pt idx="88">
                  <c:v>190</c:v>
                </c:pt>
                <c:pt idx="89">
                  <c:v>191</c:v>
                </c:pt>
                <c:pt idx="90">
                  <c:v>192</c:v>
                </c:pt>
                <c:pt idx="91">
                  <c:v>193</c:v>
                </c:pt>
                <c:pt idx="92">
                  <c:v>194</c:v>
                </c:pt>
                <c:pt idx="93">
                  <c:v>195</c:v>
                </c:pt>
                <c:pt idx="94">
                  <c:v>196</c:v>
                </c:pt>
                <c:pt idx="95">
                  <c:v>197</c:v>
                </c:pt>
                <c:pt idx="96">
                  <c:v>198</c:v>
                </c:pt>
                <c:pt idx="97">
                  <c:v>199</c:v>
                </c:pt>
                <c:pt idx="98">
                  <c:v>200</c:v>
                </c:pt>
                <c:pt idx="99">
                  <c:v>201</c:v>
                </c:pt>
                <c:pt idx="100">
                  <c:v>202</c:v>
                </c:pt>
                <c:pt idx="101">
                  <c:v>203</c:v>
                </c:pt>
                <c:pt idx="102">
                  <c:v>204</c:v>
                </c:pt>
                <c:pt idx="103">
                  <c:v>205</c:v>
                </c:pt>
                <c:pt idx="104">
                  <c:v>206</c:v>
                </c:pt>
                <c:pt idx="105">
                  <c:v>207</c:v>
                </c:pt>
                <c:pt idx="106">
                  <c:v>208</c:v>
                </c:pt>
                <c:pt idx="107">
                  <c:v>209</c:v>
                </c:pt>
                <c:pt idx="108">
                  <c:v>210</c:v>
                </c:pt>
                <c:pt idx="109">
                  <c:v>211</c:v>
                </c:pt>
                <c:pt idx="110">
                  <c:v>212</c:v>
                </c:pt>
                <c:pt idx="111">
                  <c:v>213</c:v>
                </c:pt>
                <c:pt idx="112">
                  <c:v>214</c:v>
                </c:pt>
                <c:pt idx="113">
                  <c:v>215</c:v>
                </c:pt>
                <c:pt idx="114">
                  <c:v>216</c:v>
                </c:pt>
                <c:pt idx="115">
                  <c:v>217</c:v>
                </c:pt>
                <c:pt idx="116">
                  <c:v>218</c:v>
                </c:pt>
                <c:pt idx="117">
                  <c:v>219</c:v>
                </c:pt>
                <c:pt idx="118">
                  <c:v>220</c:v>
                </c:pt>
                <c:pt idx="119">
                  <c:v>221</c:v>
                </c:pt>
                <c:pt idx="120">
                  <c:v>222</c:v>
                </c:pt>
                <c:pt idx="121">
                  <c:v>223</c:v>
                </c:pt>
                <c:pt idx="122">
                  <c:v>224</c:v>
                </c:pt>
                <c:pt idx="123">
                  <c:v>225</c:v>
                </c:pt>
                <c:pt idx="124">
                  <c:v>226</c:v>
                </c:pt>
                <c:pt idx="125">
                  <c:v>227</c:v>
                </c:pt>
                <c:pt idx="126">
                  <c:v>228</c:v>
                </c:pt>
                <c:pt idx="127">
                  <c:v>229</c:v>
                </c:pt>
                <c:pt idx="128">
                  <c:v>230</c:v>
                </c:pt>
                <c:pt idx="129">
                  <c:v>231</c:v>
                </c:pt>
                <c:pt idx="130">
                  <c:v>232</c:v>
                </c:pt>
                <c:pt idx="131">
                  <c:v>233</c:v>
                </c:pt>
                <c:pt idx="132">
                  <c:v>234</c:v>
                </c:pt>
                <c:pt idx="133">
                  <c:v>235</c:v>
                </c:pt>
                <c:pt idx="134">
                  <c:v>236</c:v>
                </c:pt>
                <c:pt idx="135">
                  <c:v>237</c:v>
                </c:pt>
                <c:pt idx="136">
                  <c:v>238</c:v>
                </c:pt>
                <c:pt idx="137">
                  <c:v>239</c:v>
                </c:pt>
                <c:pt idx="138">
                  <c:v>240</c:v>
                </c:pt>
                <c:pt idx="139">
                  <c:v>241</c:v>
                </c:pt>
                <c:pt idx="140">
                  <c:v>242</c:v>
                </c:pt>
                <c:pt idx="141">
                  <c:v>243</c:v>
                </c:pt>
                <c:pt idx="142">
                  <c:v>244</c:v>
                </c:pt>
                <c:pt idx="143">
                  <c:v>245</c:v>
                </c:pt>
                <c:pt idx="144">
                  <c:v>246</c:v>
                </c:pt>
                <c:pt idx="145">
                  <c:v>247</c:v>
                </c:pt>
                <c:pt idx="146">
                  <c:v>248</c:v>
                </c:pt>
                <c:pt idx="147">
                  <c:v>249</c:v>
                </c:pt>
                <c:pt idx="148">
                  <c:v>250</c:v>
                </c:pt>
                <c:pt idx="149">
                  <c:v>251</c:v>
                </c:pt>
                <c:pt idx="150">
                  <c:v>252</c:v>
                </c:pt>
                <c:pt idx="151">
                  <c:v>253</c:v>
                </c:pt>
                <c:pt idx="152">
                  <c:v>254</c:v>
                </c:pt>
                <c:pt idx="153">
                  <c:v>255</c:v>
                </c:pt>
                <c:pt idx="154">
                  <c:v>256</c:v>
                </c:pt>
                <c:pt idx="155">
                  <c:v>257</c:v>
                </c:pt>
                <c:pt idx="156">
                  <c:v>258</c:v>
                </c:pt>
                <c:pt idx="157">
                  <c:v>259</c:v>
                </c:pt>
                <c:pt idx="158">
                  <c:v>260</c:v>
                </c:pt>
                <c:pt idx="159">
                  <c:v>261</c:v>
                </c:pt>
                <c:pt idx="160">
                  <c:v>262</c:v>
                </c:pt>
                <c:pt idx="161">
                  <c:v>263</c:v>
                </c:pt>
                <c:pt idx="162">
                  <c:v>264</c:v>
                </c:pt>
                <c:pt idx="163">
                  <c:v>265</c:v>
                </c:pt>
                <c:pt idx="164">
                  <c:v>266</c:v>
                </c:pt>
                <c:pt idx="165">
                  <c:v>267</c:v>
                </c:pt>
                <c:pt idx="166">
                  <c:v>268</c:v>
                </c:pt>
                <c:pt idx="167">
                  <c:v>269</c:v>
                </c:pt>
                <c:pt idx="168">
                  <c:v>270</c:v>
                </c:pt>
                <c:pt idx="169">
                  <c:v>271</c:v>
                </c:pt>
                <c:pt idx="170">
                  <c:v>272</c:v>
                </c:pt>
                <c:pt idx="171">
                  <c:v>273</c:v>
                </c:pt>
                <c:pt idx="172">
                  <c:v>274</c:v>
                </c:pt>
                <c:pt idx="173">
                  <c:v>275</c:v>
                </c:pt>
                <c:pt idx="174">
                  <c:v>276</c:v>
                </c:pt>
                <c:pt idx="175">
                  <c:v>277</c:v>
                </c:pt>
                <c:pt idx="176">
                  <c:v>278</c:v>
                </c:pt>
                <c:pt idx="177">
                  <c:v>279</c:v>
                </c:pt>
                <c:pt idx="178">
                  <c:v>280</c:v>
                </c:pt>
                <c:pt idx="179">
                  <c:v>281</c:v>
                </c:pt>
                <c:pt idx="180">
                  <c:v>282</c:v>
                </c:pt>
                <c:pt idx="181">
                  <c:v>283</c:v>
                </c:pt>
                <c:pt idx="182">
                  <c:v>284</c:v>
                </c:pt>
                <c:pt idx="183">
                  <c:v>285</c:v>
                </c:pt>
                <c:pt idx="184">
                  <c:v>286</c:v>
                </c:pt>
                <c:pt idx="185">
                  <c:v>287</c:v>
                </c:pt>
                <c:pt idx="186">
                  <c:v>288</c:v>
                </c:pt>
                <c:pt idx="187">
                  <c:v>289</c:v>
                </c:pt>
                <c:pt idx="188">
                  <c:v>290</c:v>
                </c:pt>
                <c:pt idx="189">
                  <c:v>291</c:v>
                </c:pt>
                <c:pt idx="190">
                  <c:v>292</c:v>
                </c:pt>
                <c:pt idx="191">
                  <c:v>293</c:v>
                </c:pt>
                <c:pt idx="192">
                  <c:v>294</c:v>
                </c:pt>
                <c:pt idx="193">
                  <c:v>295</c:v>
                </c:pt>
                <c:pt idx="194">
                  <c:v>296</c:v>
                </c:pt>
                <c:pt idx="195">
                  <c:v>297</c:v>
                </c:pt>
                <c:pt idx="196">
                  <c:v>298</c:v>
                </c:pt>
                <c:pt idx="197">
                  <c:v>299</c:v>
                </c:pt>
                <c:pt idx="198">
                  <c:v>300</c:v>
                </c:pt>
                <c:pt idx="199">
                  <c:v>301</c:v>
                </c:pt>
                <c:pt idx="200">
                  <c:v>302</c:v>
                </c:pt>
                <c:pt idx="201">
                  <c:v>303</c:v>
                </c:pt>
                <c:pt idx="202">
                  <c:v>304</c:v>
                </c:pt>
                <c:pt idx="203">
                  <c:v>305</c:v>
                </c:pt>
                <c:pt idx="204">
                  <c:v>306</c:v>
                </c:pt>
                <c:pt idx="205">
                  <c:v>307</c:v>
                </c:pt>
                <c:pt idx="206">
                  <c:v>308</c:v>
                </c:pt>
                <c:pt idx="207">
                  <c:v>309</c:v>
                </c:pt>
                <c:pt idx="208">
                  <c:v>310</c:v>
                </c:pt>
                <c:pt idx="209">
                  <c:v>311</c:v>
                </c:pt>
                <c:pt idx="210">
                  <c:v>312</c:v>
                </c:pt>
                <c:pt idx="211">
                  <c:v>313</c:v>
                </c:pt>
                <c:pt idx="212">
                  <c:v>314</c:v>
                </c:pt>
                <c:pt idx="213">
                  <c:v>315</c:v>
                </c:pt>
                <c:pt idx="214">
                  <c:v>316</c:v>
                </c:pt>
                <c:pt idx="215">
                  <c:v>317</c:v>
                </c:pt>
                <c:pt idx="216">
                  <c:v>318</c:v>
                </c:pt>
                <c:pt idx="217">
                  <c:v>319</c:v>
                </c:pt>
                <c:pt idx="218">
                  <c:v>320</c:v>
                </c:pt>
                <c:pt idx="219">
                  <c:v>321</c:v>
                </c:pt>
                <c:pt idx="220">
                  <c:v>322</c:v>
                </c:pt>
                <c:pt idx="221">
                  <c:v>323</c:v>
                </c:pt>
                <c:pt idx="222">
                  <c:v>324</c:v>
                </c:pt>
                <c:pt idx="223">
                  <c:v>325</c:v>
                </c:pt>
                <c:pt idx="224">
                  <c:v>326</c:v>
                </c:pt>
                <c:pt idx="225">
                  <c:v>327</c:v>
                </c:pt>
                <c:pt idx="226">
                  <c:v>328</c:v>
                </c:pt>
                <c:pt idx="227">
                  <c:v>329</c:v>
                </c:pt>
                <c:pt idx="228">
                  <c:v>330</c:v>
                </c:pt>
                <c:pt idx="229">
                  <c:v>331</c:v>
                </c:pt>
                <c:pt idx="230">
                  <c:v>332</c:v>
                </c:pt>
                <c:pt idx="231">
                  <c:v>333</c:v>
                </c:pt>
                <c:pt idx="232">
                  <c:v>334</c:v>
                </c:pt>
                <c:pt idx="233">
                  <c:v>335</c:v>
                </c:pt>
                <c:pt idx="234">
                  <c:v>336</c:v>
                </c:pt>
                <c:pt idx="235">
                  <c:v>337</c:v>
                </c:pt>
                <c:pt idx="236">
                  <c:v>338</c:v>
                </c:pt>
                <c:pt idx="237">
                  <c:v>339</c:v>
                </c:pt>
                <c:pt idx="238">
                  <c:v>340</c:v>
                </c:pt>
                <c:pt idx="239">
                  <c:v>341</c:v>
                </c:pt>
                <c:pt idx="240">
                  <c:v>342</c:v>
                </c:pt>
                <c:pt idx="241">
                  <c:v>343</c:v>
                </c:pt>
                <c:pt idx="242">
                  <c:v>344</c:v>
                </c:pt>
                <c:pt idx="243">
                  <c:v>345</c:v>
                </c:pt>
                <c:pt idx="244">
                  <c:v>346</c:v>
                </c:pt>
                <c:pt idx="245">
                  <c:v>347</c:v>
                </c:pt>
                <c:pt idx="246">
                  <c:v>348</c:v>
                </c:pt>
                <c:pt idx="247">
                  <c:v>349</c:v>
                </c:pt>
                <c:pt idx="248">
                  <c:v>350</c:v>
                </c:pt>
                <c:pt idx="249">
                  <c:v>351</c:v>
                </c:pt>
                <c:pt idx="250">
                  <c:v>352</c:v>
                </c:pt>
                <c:pt idx="251">
                  <c:v>353</c:v>
                </c:pt>
                <c:pt idx="252">
                  <c:v>354</c:v>
                </c:pt>
                <c:pt idx="253">
                  <c:v>355</c:v>
                </c:pt>
                <c:pt idx="254">
                  <c:v>356</c:v>
                </c:pt>
                <c:pt idx="255">
                  <c:v>357</c:v>
                </c:pt>
                <c:pt idx="256">
                  <c:v>358</c:v>
                </c:pt>
                <c:pt idx="257">
                  <c:v>359</c:v>
                </c:pt>
                <c:pt idx="258">
                  <c:v>360</c:v>
                </c:pt>
                <c:pt idx="259">
                  <c:v>361</c:v>
                </c:pt>
                <c:pt idx="260">
                  <c:v>362</c:v>
                </c:pt>
                <c:pt idx="261">
                  <c:v>363</c:v>
                </c:pt>
                <c:pt idx="262">
                  <c:v>364</c:v>
                </c:pt>
                <c:pt idx="263">
                  <c:v>365</c:v>
                </c:pt>
                <c:pt idx="264">
                  <c:v>366</c:v>
                </c:pt>
                <c:pt idx="265">
                  <c:v>367</c:v>
                </c:pt>
                <c:pt idx="266">
                  <c:v>368</c:v>
                </c:pt>
                <c:pt idx="267">
                  <c:v>369</c:v>
                </c:pt>
                <c:pt idx="268">
                  <c:v>370</c:v>
                </c:pt>
                <c:pt idx="269">
                  <c:v>371</c:v>
                </c:pt>
                <c:pt idx="270">
                  <c:v>372</c:v>
                </c:pt>
                <c:pt idx="271">
                  <c:v>373</c:v>
                </c:pt>
                <c:pt idx="272">
                  <c:v>374</c:v>
                </c:pt>
                <c:pt idx="273">
                  <c:v>375</c:v>
                </c:pt>
                <c:pt idx="274">
                  <c:v>376</c:v>
                </c:pt>
                <c:pt idx="275">
                  <c:v>377</c:v>
                </c:pt>
                <c:pt idx="276">
                  <c:v>378</c:v>
                </c:pt>
                <c:pt idx="277">
                  <c:v>379</c:v>
                </c:pt>
                <c:pt idx="278">
                  <c:v>380</c:v>
                </c:pt>
                <c:pt idx="279">
                  <c:v>381</c:v>
                </c:pt>
                <c:pt idx="280">
                  <c:v>382</c:v>
                </c:pt>
                <c:pt idx="281">
                  <c:v>383</c:v>
                </c:pt>
                <c:pt idx="282">
                  <c:v>384</c:v>
                </c:pt>
                <c:pt idx="283">
                  <c:v>385</c:v>
                </c:pt>
                <c:pt idx="284">
                  <c:v>386</c:v>
                </c:pt>
                <c:pt idx="285">
                  <c:v>387</c:v>
                </c:pt>
                <c:pt idx="286">
                  <c:v>388</c:v>
                </c:pt>
                <c:pt idx="287">
                  <c:v>389</c:v>
                </c:pt>
                <c:pt idx="288">
                  <c:v>390</c:v>
                </c:pt>
                <c:pt idx="289">
                  <c:v>391</c:v>
                </c:pt>
                <c:pt idx="290">
                  <c:v>392</c:v>
                </c:pt>
                <c:pt idx="291">
                  <c:v>393</c:v>
                </c:pt>
                <c:pt idx="292">
                  <c:v>394</c:v>
                </c:pt>
                <c:pt idx="293">
                  <c:v>395</c:v>
                </c:pt>
                <c:pt idx="294">
                  <c:v>396</c:v>
                </c:pt>
                <c:pt idx="295">
                  <c:v>397</c:v>
                </c:pt>
                <c:pt idx="296">
                  <c:v>398</c:v>
                </c:pt>
                <c:pt idx="297">
                  <c:v>399</c:v>
                </c:pt>
                <c:pt idx="298">
                  <c:v>400</c:v>
                </c:pt>
                <c:pt idx="299">
                  <c:v>401</c:v>
                </c:pt>
                <c:pt idx="300">
                  <c:v>402</c:v>
                </c:pt>
                <c:pt idx="301">
                  <c:v>403</c:v>
                </c:pt>
                <c:pt idx="302">
                  <c:v>404</c:v>
                </c:pt>
                <c:pt idx="303">
                  <c:v>405</c:v>
                </c:pt>
                <c:pt idx="304">
                  <c:v>406</c:v>
                </c:pt>
                <c:pt idx="305">
                  <c:v>407</c:v>
                </c:pt>
                <c:pt idx="306">
                  <c:v>408</c:v>
                </c:pt>
                <c:pt idx="307">
                  <c:v>409</c:v>
                </c:pt>
                <c:pt idx="308">
                  <c:v>410</c:v>
                </c:pt>
                <c:pt idx="309">
                  <c:v>411</c:v>
                </c:pt>
                <c:pt idx="310">
                  <c:v>412</c:v>
                </c:pt>
                <c:pt idx="311">
                  <c:v>413</c:v>
                </c:pt>
                <c:pt idx="312">
                  <c:v>414</c:v>
                </c:pt>
                <c:pt idx="313">
                  <c:v>415</c:v>
                </c:pt>
                <c:pt idx="314">
                  <c:v>416</c:v>
                </c:pt>
                <c:pt idx="315">
                  <c:v>417</c:v>
                </c:pt>
                <c:pt idx="316">
                  <c:v>418</c:v>
                </c:pt>
                <c:pt idx="317">
                  <c:v>419</c:v>
                </c:pt>
                <c:pt idx="318">
                  <c:v>420</c:v>
                </c:pt>
                <c:pt idx="319">
                  <c:v>421</c:v>
                </c:pt>
                <c:pt idx="320">
                  <c:v>422</c:v>
                </c:pt>
                <c:pt idx="321">
                  <c:v>423</c:v>
                </c:pt>
                <c:pt idx="322">
                  <c:v>424</c:v>
                </c:pt>
                <c:pt idx="323">
                  <c:v>425</c:v>
                </c:pt>
                <c:pt idx="324">
                  <c:v>426</c:v>
                </c:pt>
                <c:pt idx="325">
                  <c:v>427</c:v>
                </c:pt>
                <c:pt idx="326">
                  <c:v>428</c:v>
                </c:pt>
                <c:pt idx="327">
                  <c:v>429</c:v>
                </c:pt>
                <c:pt idx="328">
                  <c:v>430</c:v>
                </c:pt>
                <c:pt idx="329">
                  <c:v>431</c:v>
                </c:pt>
                <c:pt idx="330">
                  <c:v>432</c:v>
                </c:pt>
                <c:pt idx="331">
                  <c:v>433</c:v>
                </c:pt>
                <c:pt idx="332">
                  <c:v>434</c:v>
                </c:pt>
                <c:pt idx="333">
                  <c:v>435</c:v>
                </c:pt>
                <c:pt idx="334">
                  <c:v>436</c:v>
                </c:pt>
                <c:pt idx="335">
                  <c:v>437</c:v>
                </c:pt>
                <c:pt idx="336">
                  <c:v>438</c:v>
                </c:pt>
                <c:pt idx="337">
                  <c:v>439</c:v>
                </c:pt>
                <c:pt idx="338">
                  <c:v>440</c:v>
                </c:pt>
                <c:pt idx="339">
                  <c:v>441</c:v>
                </c:pt>
                <c:pt idx="340">
                  <c:v>442</c:v>
                </c:pt>
                <c:pt idx="341">
                  <c:v>443</c:v>
                </c:pt>
                <c:pt idx="342">
                  <c:v>444</c:v>
                </c:pt>
                <c:pt idx="343">
                  <c:v>445</c:v>
                </c:pt>
                <c:pt idx="344">
                  <c:v>446</c:v>
                </c:pt>
                <c:pt idx="345">
                  <c:v>447</c:v>
                </c:pt>
                <c:pt idx="346">
                  <c:v>448</c:v>
                </c:pt>
                <c:pt idx="347">
                  <c:v>449</c:v>
                </c:pt>
                <c:pt idx="348">
                  <c:v>450</c:v>
                </c:pt>
                <c:pt idx="349">
                  <c:v>451</c:v>
                </c:pt>
                <c:pt idx="350">
                  <c:v>452</c:v>
                </c:pt>
                <c:pt idx="351">
                  <c:v>453</c:v>
                </c:pt>
                <c:pt idx="352">
                  <c:v>454</c:v>
                </c:pt>
                <c:pt idx="353">
                  <c:v>455</c:v>
                </c:pt>
                <c:pt idx="354">
                  <c:v>456</c:v>
                </c:pt>
                <c:pt idx="355">
                  <c:v>457</c:v>
                </c:pt>
                <c:pt idx="356">
                  <c:v>458</c:v>
                </c:pt>
                <c:pt idx="357">
                  <c:v>459</c:v>
                </c:pt>
                <c:pt idx="358">
                  <c:v>460</c:v>
                </c:pt>
                <c:pt idx="359">
                  <c:v>461</c:v>
                </c:pt>
                <c:pt idx="360">
                  <c:v>462</c:v>
                </c:pt>
                <c:pt idx="361">
                  <c:v>463</c:v>
                </c:pt>
                <c:pt idx="362">
                  <c:v>464</c:v>
                </c:pt>
                <c:pt idx="363">
                  <c:v>465</c:v>
                </c:pt>
                <c:pt idx="364">
                  <c:v>466</c:v>
                </c:pt>
                <c:pt idx="365">
                  <c:v>467</c:v>
                </c:pt>
                <c:pt idx="366">
                  <c:v>468</c:v>
                </c:pt>
                <c:pt idx="367">
                  <c:v>469</c:v>
                </c:pt>
                <c:pt idx="368">
                  <c:v>470</c:v>
                </c:pt>
                <c:pt idx="369">
                  <c:v>471</c:v>
                </c:pt>
                <c:pt idx="370">
                  <c:v>472</c:v>
                </c:pt>
                <c:pt idx="371">
                  <c:v>473</c:v>
                </c:pt>
                <c:pt idx="372">
                  <c:v>474</c:v>
                </c:pt>
                <c:pt idx="373">
                  <c:v>475</c:v>
                </c:pt>
                <c:pt idx="374">
                  <c:v>476</c:v>
                </c:pt>
                <c:pt idx="375">
                  <c:v>477</c:v>
                </c:pt>
                <c:pt idx="376">
                  <c:v>478</c:v>
                </c:pt>
                <c:pt idx="377">
                  <c:v>479</c:v>
                </c:pt>
                <c:pt idx="378">
                  <c:v>480</c:v>
                </c:pt>
                <c:pt idx="379">
                  <c:v>481</c:v>
                </c:pt>
                <c:pt idx="380">
                  <c:v>482</c:v>
                </c:pt>
                <c:pt idx="381">
                  <c:v>483</c:v>
                </c:pt>
                <c:pt idx="382">
                  <c:v>484</c:v>
                </c:pt>
                <c:pt idx="383">
                  <c:v>485</c:v>
                </c:pt>
                <c:pt idx="384">
                  <c:v>486</c:v>
                </c:pt>
                <c:pt idx="385">
                  <c:v>487</c:v>
                </c:pt>
                <c:pt idx="386">
                  <c:v>488</c:v>
                </c:pt>
                <c:pt idx="387">
                  <c:v>489</c:v>
                </c:pt>
                <c:pt idx="388">
                  <c:v>490</c:v>
                </c:pt>
                <c:pt idx="389">
                  <c:v>491</c:v>
                </c:pt>
                <c:pt idx="390">
                  <c:v>492</c:v>
                </c:pt>
                <c:pt idx="391">
                  <c:v>493</c:v>
                </c:pt>
                <c:pt idx="392">
                  <c:v>494</c:v>
                </c:pt>
                <c:pt idx="393">
                  <c:v>495</c:v>
                </c:pt>
                <c:pt idx="394">
                  <c:v>496</c:v>
                </c:pt>
                <c:pt idx="395">
                  <c:v>497</c:v>
                </c:pt>
                <c:pt idx="396">
                  <c:v>498</c:v>
                </c:pt>
                <c:pt idx="397">
                  <c:v>499</c:v>
                </c:pt>
                <c:pt idx="398">
                  <c:v>500</c:v>
                </c:pt>
                <c:pt idx="399">
                  <c:v>501</c:v>
                </c:pt>
                <c:pt idx="400">
                  <c:v>502</c:v>
                </c:pt>
                <c:pt idx="401">
                  <c:v>503</c:v>
                </c:pt>
                <c:pt idx="402">
                  <c:v>504</c:v>
                </c:pt>
                <c:pt idx="403">
                  <c:v>505</c:v>
                </c:pt>
                <c:pt idx="404">
                  <c:v>506</c:v>
                </c:pt>
                <c:pt idx="405">
                  <c:v>507</c:v>
                </c:pt>
                <c:pt idx="406">
                  <c:v>508</c:v>
                </c:pt>
                <c:pt idx="407">
                  <c:v>509</c:v>
                </c:pt>
                <c:pt idx="408">
                  <c:v>510</c:v>
                </c:pt>
                <c:pt idx="409">
                  <c:v>511</c:v>
                </c:pt>
                <c:pt idx="410">
                  <c:v>512</c:v>
                </c:pt>
              </c:numCache>
            </c:numRef>
          </c:xVal>
          <c:yVal>
            <c:numRef>
              <c:f>'Dati Servo A'!$O$4:$O$414</c:f>
              <c:numCache>
                <c:formatCode>0.000</c:formatCode>
                <c:ptCount val="411"/>
                <c:pt idx="0">
                  <c:v>2.109375</c:v>
                </c:pt>
                <c:pt idx="1">
                  <c:v>3.33984375</c:v>
                </c:pt>
                <c:pt idx="2">
                  <c:v>4.21875</c:v>
                </c:pt>
                <c:pt idx="3">
                  <c:v>5.2734375</c:v>
                </c:pt>
                <c:pt idx="4">
                  <c:v>5.9765625</c:v>
                </c:pt>
                <c:pt idx="5">
                  <c:v>6.767578125</c:v>
                </c:pt>
                <c:pt idx="6">
                  <c:v>7.646484375</c:v>
                </c:pt>
                <c:pt idx="7">
                  <c:v>8.4375</c:v>
                </c:pt>
                <c:pt idx="8">
                  <c:v>9.84375</c:v>
                </c:pt>
                <c:pt idx="9">
                  <c:v>10.986328125</c:v>
                </c:pt>
                <c:pt idx="10">
                  <c:v>10.986328125</c:v>
                </c:pt>
                <c:pt idx="11">
                  <c:v>11.865234375</c:v>
                </c:pt>
                <c:pt idx="12">
                  <c:v>13.447265625</c:v>
                </c:pt>
                <c:pt idx="13">
                  <c:v>14.4140625</c:v>
                </c:pt>
                <c:pt idx="14">
                  <c:v>14.94140625</c:v>
                </c:pt>
                <c:pt idx="15">
                  <c:v>15.46875</c:v>
                </c:pt>
                <c:pt idx="16">
                  <c:v>17.138671875</c:v>
                </c:pt>
                <c:pt idx="17">
                  <c:v>18.017578125</c:v>
                </c:pt>
                <c:pt idx="18">
                  <c:v>18.984375</c:v>
                </c:pt>
                <c:pt idx="19">
                  <c:v>19.3359375</c:v>
                </c:pt>
                <c:pt idx="20">
                  <c:v>19.951171875</c:v>
                </c:pt>
                <c:pt idx="21">
                  <c:v>21.884765625</c:v>
                </c:pt>
                <c:pt idx="22">
                  <c:v>22.8515625</c:v>
                </c:pt>
                <c:pt idx="23">
                  <c:v>22.8515625</c:v>
                </c:pt>
                <c:pt idx="24">
                  <c:v>23.818359375</c:v>
                </c:pt>
                <c:pt idx="25">
                  <c:v>25.048828125</c:v>
                </c:pt>
                <c:pt idx="26">
                  <c:v>26.455078125</c:v>
                </c:pt>
                <c:pt idx="27">
                  <c:v>27.0703125</c:v>
                </c:pt>
                <c:pt idx="28">
                  <c:v>27.421875</c:v>
                </c:pt>
                <c:pt idx="29">
                  <c:v>29.00390625</c:v>
                </c:pt>
                <c:pt idx="30">
                  <c:v>29.35546875</c:v>
                </c:pt>
                <c:pt idx="31">
                  <c:v>30.9375</c:v>
                </c:pt>
                <c:pt idx="32">
                  <c:v>31.904296875</c:v>
                </c:pt>
                <c:pt idx="33">
                  <c:v>32.255859375</c:v>
                </c:pt>
                <c:pt idx="34">
                  <c:v>33.22265625</c:v>
                </c:pt>
                <c:pt idx="35">
                  <c:v>33.92578125</c:v>
                </c:pt>
                <c:pt idx="36">
                  <c:v>34.62890625</c:v>
                </c:pt>
                <c:pt idx="37">
                  <c:v>35.244140625</c:v>
                </c:pt>
                <c:pt idx="38">
                  <c:v>36.03515625</c:v>
                </c:pt>
                <c:pt idx="39">
                  <c:v>37.880859375</c:v>
                </c:pt>
                <c:pt idx="40">
                  <c:v>38.759765625</c:v>
                </c:pt>
                <c:pt idx="41">
                  <c:v>38.84765625</c:v>
                </c:pt>
                <c:pt idx="42">
                  <c:v>40.078125</c:v>
                </c:pt>
                <c:pt idx="43">
                  <c:v>41.8359375</c:v>
                </c:pt>
                <c:pt idx="44">
                  <c:v>42.802734375</c:v>
                </c:pt>
                <c:pt idx="45">
                  <c:v>42.802734375</c:v>
                </c:pt>
                <c:pt idx="46">
                  <c:v>43.857421875</c:v>
                </c:pt>
                <c:pt idx="47">
                  <c:v>45.615234375</c:v>
                </c:pt>
                <c:pt idx="48">
                  <c:v>46.23046875</c:v>
                </c:pt>
                <c:pt idx="49">
                  <c:v>46.494140625</c:v>
                </c:pt>
                <c:pt idx="50">
                  <c:v>47.373046875</c:v>
                </c:pt>
                <c:pt idx="51">
                  <c:v>47.900390625</c:v>
                </c:pt>
                <c:pt idx="52">
                  <c:v>49.5703125</c:v>
                </c:pt>
                <c:pt idx="53">
                  <c:v>50.537109375</c:v>
                </c:pt>
                <c:pt idx="54">
                  <c:v>52.55859375</c:v>
                </c:pt>
                <c:pt idx="55">
                  <c:v>52.91015625</c:v>
                </c:pt>
                <c:pt idx="56">
                  <c:v>53.876953125</c:v>
                </c:pt>
                <c:pt idx="57">
                  <c:v>54.931640625</c:v>
                </c:pt>
                <c:pt idx="58">
                  <c:v>55.546875</c:v>
                </c:pt>
                <c:pt idx="59">
                  <c:v>57.392578125</c:v>
                </c:pt>
                <c:pt idx="60">
                  <c:v>57.392578125</c:v>
                </c:pt>
                <c:pt idx="61">
                  <c:v>58.359375</c:v>
                </c:pt>
                <c:pt idx="62">
                  <c:v>60.029296875</c:v>
                </c:pt>
                <c:pt idx="63">
                  <c:v>60.8203125</c:v>
                </c:pt>
                <c:pt idx="64">
                  <c:v>62.138671875</c:v>
                </c:pt>
                <c:pt idx="65">
                  <c:v>62.138671875</c:v>
                </c:pt>
                <c:pt idx="66">
                  <c:v>63.369140625</c:v>
                </c:pt>
                <c:pt idx="67">
                  <c:v>64.072265625</c:v>
                </c:pt>
                <c:pt idx="68">
                  <c:v>65.91796875</c:v>
                </c:pt>
                <c:pt idx="69">
                  <c:v>65.91796875</c:v>
                </c:pt>
                <c:pt idx="70">
                  <c:v>66.533203125</c:v>
                </c:pt>
                <c:pt idx="71">
                  <c:v>67.67578125</c:v>
                </c:pt>
                <c:pt idx="72">
                  <c:v>67.67578125</c:v>
                </c:pt>
                <c:pt idx="73">
                  <c:v>68.466796875</c:v>
                </c:pt>
                <c:pt idx="74">
                  <c:v>69.521484375</c:v>
                </c:pt>
                <c:pt idx="75">
                  <c:v>70.927734375</c:v>
                </c:pt>
                <c:pt idx="76">
                  <c:v>71.19140625</c:v>
                </c:pt>
                <c:pt idx="77">
                  <c:v>72.333984375</c:v>
                </c:pt>
                <c:pt idx="78">
                  <c:v>72.861328125</c:v>
                </c:pt>
                <c:pt idx="79">
                  <c:v>73.740234375</c:v>
                </c:pt>
                <c:pt idx="80">
                  <c:v>74.00390625</c:v>
                </c:pt>
                <c:pt idx="81">
                  <c:v>74.619140625</c:v>
                </c:pt>
                <c:pt idx="82">
                  <c:v>75.41015625</c:v>
                </c:pt>
                <c:pt idx="83">
                  <c:v>76.2890625</c:v>
                </c:pt>
                <c:pt idx="84">
                  <c:v>77.34375</c:v>
                </c:pt>
                <c:pt idx="85">
                  <c:v>77.783203125</c:v>
                </c:pt>
                <c:pt idx="86">
                  <c:v>78.310546875</c:v>
                </c:pt>
                <c:pt idx="87">
                  <c:v>79.62890625</c:v>
                </c:pt>
                <c:pt idx="88">
                  <c:v>80.15625</c:v>
                </c:pt>
                <c:pt idx="89">
                  <c:v>80.419921875</c:v>
                </c:pt>
                <c:pt idx="90">
                  <c:v>81.474609375</c:v>
                </c:pt>
                <c:pt idx="91">
                  <c:v>82.529296875</c:v>
                </c:pt>
                <c:pt idx="92">
                  <c:v>83.3203125</c:v>
                </c:pt>
                <c:pt idx="93">
                  <c:v>84.0234375</c:v>
                </c:pt>
                <c:pt idx="94">
                  <c:v>84.111328125</c:v>
                </c:pt>
                <c:pt idx="95">
                  <c:v>85.166015625</c:v>
                </c:pt>
                <c:pt idx="96">
                  <c:v>86.1328125</c:v>
                </c:pt>
                <c:pt idx="97">
                  <c:v>86.396484375</c:v>
                </c:pt>
                <c:pt idx="98">
                  <c:v>87.099609375</c:v>
                </c:pt>
                <c:pt idx="99">
                  <c:v>87.626953125</c:v>
                </c:pt>
                <c:pt idx="100">
                  <c:v>88.59375</c:v>
                </c:pt>
                <c:pt idx="101">
                  <c:v>89.033203125</c:v>
                </c:pt>
                <c:pt idx="102">
                  <c:v>89.384765625</c:v>
                </c:pt>
                <c:pt idx="103">
                  <c:v>89.82421875</c:v>
                </c:pt>
                <c:pt idx="104">
                  <c:v>90.263671875</c:v>
                </c:pt>
                <c:pt idx="105">
                  <c:v>91.494140625</c:v>
                </c:pt>
                <c:pt idx="106">
                  <c:v>91.93359375</c:v>
                </c:pt>
                <c:pt idx="107">
                  <c:v>92.724609375</c:v>
                </c:pt>
                <c:pt idx="108">
                  <c:v>93.33984375</c:v>
                </c:pt>
                <c:pt idx="109">
                  <c:v>94.21875</c:v>
                </c:pt>
                <c:pt idx="110">
                  <c:v>94.658203125</c:v>
                </c:pt>
                <c:pt idx="111">
                  <c:v>95.361328125</c:v>
                </c:pt>
                <c:pt idx="112">
                  <c:v>96.064453125</c:v>
                </c:pt>
                <c:pt idx="113">
                  <c:v>96.240234375</c:v>
                </c:pt>
                <c:pt idx="114">
                  <c:v>96.943359375</c:v>
                </c:pt>
                <c:pt idx="115">
                  <c:v>96.943359375</c:v>
                </c:pt>
                <c:pt idx="116">
                  <c:v>97.3828125</c:v>
                </c:pt>
                <c:pt idx="117">
                  <c:v>98.0859375</c:v>
                </c:pt>
                <c:pt idx="118">
                  <c:v>98.96484375</c:v>
                </c:pt>
                <c:pt idx="119">
                  <c:v>99.140625</c:v>
                </c:pt>
                <c:pt idx="120">
                  <c:v>99.580078125</c:v>
                </c:pt>
                <c:pt idx="121">
                  <c:v>99.580078125</c:v>
                </c:pt>
                <c:pt idx="122">
                  <c:v>100.986328125</c:v>
                </c:pt>
                <c:pt idx="123">
                  <c:v>100.986328125</c:v>
                </c:pt>
                <c:pt idx="124">
                  <c:v>101.953125</c:v>
                </c:pt>
                <c:pt idx="125">
                  <c:v>101.953125</c:v>
                </c:pt>
                <c:pt idx="126">
                  <c:v>102.568359375</c:v>
                </c:pt>
                <c:pt idx="127">
                  <c:v>103.359375</c:v>
                </c:pt>
                <c:pt idx="128">
                  <c:v>103.798828125</c:v>
                </c:pt>
                <c:pt idx="129">
                  <c:v>104.150390625</c:v>
                </c:pt>
                <c:pt idx="130">
                  <c:v>104.58984375</c:v>
                </c:pt>
                <c:pt idx="131">
                  <c:v>105.205078125</c:v>
                </c:pt>
                <c:pt idx="132">
                  <c:v>105.205078125</c:v>
                </c:pt>
                <c:pt idx="133">
                  <c:v>105.99609375</c:v>
                </c:pt>
                <c:pt idx="134">
                  <c:v>105.99609375</c:v>
                </c:pt>
                <c:pt idx="135">
                  <c:v>106.611328125</c:v>
                </c:pt>
                <c:pt idx="136">
                  <c:v>107.138671875</c:v>
                </c:pt>
                <c:pt idx="137">
                  <c:v>107.578125</c:v>
                </c:pt>
                <c:pt idx="138">
                  <c:v>108.10546875</c:v>
                </c:pt>
                <c:pt idx="139">
                  <c:v>108.720703125</c:v>
                </c:pt>
                <c:pt idx="140">
                  <c:v>109.072265625</c:v>
                </c:pt>
                <c:pt idx="141">
                  <c:v>109.6875</c:v>
                </c:pt>
                <c:pt idx="142">
                  <c:v>110.0390625</c:v>
                </c:pt>
                <c:pt idx="143">
                  <c:v>110.478515625</c:v>
                </c:pt>
                <c:pt idx="144">
                  <c:v>110.830078125</c:v>
                </c:pt>
                <c:pt idx="145">
                  <c:v>111.62109375</c:v>
                </c:pt>
                <c:pt idx="146">
                  <c:v>112.1484375</c:v>
                </c:pt>
                <c:pt idx="147">
                  <c:v>112.67578125</c:v>
                </c:pt>
                <c:pt idx="148">
                  <c:v>113.291015625</c:v>
                </c:pt>
                <c:pt idx="149">
                  <c:v>113.466796875</c:v>
                </c:pt>
                <c:pt idx="150">
                  <c:v>113.642578125</c:v>
                </c:pt>
                <c:pt idx="151">
                  <c:v>113.90625</c:v>
                </c:pt>
                <c:pt idx="152">
                  <c:v>114.2578125</c:v>
                </c:pt>
                <c:pt idx="153">
                  <c:v>114.78515625</c:v>
                </c:pt>
                <c:pt idx="154">
                  <c:v>115.400390625</c:v>
                </c:pt>
                <c:pt idx="155">
                  <c:v>115.83984375</c:v>
                </c:pt>
                <c:pt idx="156">
                  <c:v>116.015625</c:v>
                </c:pt>
                <c:pt idx="157">
                  <c:v>116.3671875</c:v>
                </c:pt>
                <c:pt idx="158">
                  <c:v>116.89453125</c:v>
                </c:pt>
                <c:pt idx="159">
                  <c:v>117.24609375</c:v>
                </c:pt>
                <c:pt idx="160">
                  <c:v>117.94921875</c:v>
                </c:pt>
                <c:pt idx="161">
                  <c:v>118.30078125</c:v>
                </c:pt>
                <c:pt idx="162">
                  <c:v>118.4765625</c:v>
                </c:pt>
                <c:pt idx="163">
                  <c:v>118.65234375</c:v>
                </c:pt>
                <c:pt idx="164">
                  <c:v>119.443359375</c:v>
                </c:pt>
                <c:pt idx="165">
                  <c:v>119.443359375</c:v>
                </c:pt>
                <c:pt idx="166">
                  <c:v>119.8828125</c:v>
                </c:pt>
                <c:pt idx="167">
                  <c:v>121.025390625</c:v>
                </c:pt>
                <c:pt idx="168">
                  <c:v>121.025390625</c:v>
                </c:pt>
                <c:pt idx="169">
                  <c:v>121.552734375</c:v>
                </c:pt>
                <c:pt idx="170">
                  <c:v>122.080078125</c:v>
                </c:pt>
                <c:pt idx="171">
                  <c:v>122.431640625</c:v>
                </c:pt>
                <c:pt idx="172">
                  <c:v>122.783203125</c:v>
                </c:pt>
                <c:pt idx="173">
                  <c:v>122.783203125</c:v>
                </c:pt>
                <c:pt idx="174">
                  <c:v>123.22265625</c:v>
                </c:pt>
                <c:pt idx="175">
                  <c:v>123.486328125</c:v>
                </c:pt>
                <c:pt idx="176">
                  <c:v>124.1015625</c:v>
                </c:pt>
                <c:pt idx="177">
                  <c:v>124.62890625</c:v>
                </c:pt>
                <c:pt idx="178">
                  <c:v>124.62890625</c:v>
                </c:pt>
                <c:pt idx="179">
                  <c:v>124.98046875</c:v>
                </c:pt>
                <c:pt idx="180">
                  <c:v>125.5078125</c:v>
                </c:pt>
                <c:pt idx="181">
                  <c:v>126.123046875</c:v>
                </c:pt>
                <c:pt idx="182">
                  <c:v>126.123046875</c:v>
                </c:pt>
                <c:pt idx="183">
                  <c:v>126.474609375</c:v>
                </c:pt>
                <c:pt idx="184">
                  <c:v>127.08984375</c:v>
                </c:pt>
                <c:pt idx="185">
                  <c:v>127.44140625</c:v>
                </c:pt>
                <c:pt idx="186">
                  <c:v>127.705078125</c:v>
                </c:pt>
                <c:pt idx="187">
                  <c:v>128.056640625</c:v>
                </c:pt>
                <c:pt idx="188">
                  <c:v>128.583984375</c:v>
                </c:pt>
                <c:pt idx="189">
                  <c:v>129.0234375</c:v>
                </c:pt>
                <c:pt idx="190">
                  <c:v>129.55078125</c:v>
                </c:pt>
                <c:pt idx="191">
                  <c:v>129.55078125</c:v>
                </c:pt>
                <c:pt idx="192">
                  <c:v>129.990234375</c:v>
                </c:pt>
                <c:pt idx="193">
                  <c:v>130.517578125</c:v>
                </c:pt>
                <c:pt idx="194">
                  <c:v>130.95703125</c:v>
                </c:pt>
                <c:pt idx="195">
                  <c:v>131.396484375</c:v>
                </c:pt>
                <c:pt idx="196">
                  <c:v>131.8359375</c:v>
                </c:pt>
                <c:pt idx="197">
                  <c:v>131.923828125</c:v>
                </c:pt>
                <c:pt idx="198">
                  <c:v>132.099609375</c:v>
                </c:pt>
                <c:pt idx="199">
                  <c:v>132.451171875</c:v>
                </c:pt>
                <c:pt idx="200">
                  <c:v>133.330078125</c:v>
                </c:pt>
                <c:pt idx="201">
                  <c:v>133.9453125</c:v>
                </c:pt>
                <c:pt idx="202">
                  <c:v>134.296875</c:v>
                </c:pt>
                <c:pt idx="203">
                  <c:v>134.296875</c:v>
                </c:pt>
                <c:pt idx="204">
                  <c:v>134.82421875</c:v>
                </c:pt>
                <c:pt idx="205">
                  <c:v>135.087890625</c:v>
                </c:pt>
                <c:pt idx="206">
                  <c:v>135.615234375</c:v>
                </c:pt>
                <c:pt idx="207">
                  <c:v>136.0546875</c:v>
                </c:pt>
                <c:pt idx="208">
                  <c:v>136.0546875</c:v>
                </c:pt>
                <c:pt idx="209">
                  <c:v>136.93359375</c:v>
                </c:pt>
                <c:pt idx="210">
                  <c:v>137.28515625</c:v>
                </c:pt>
                <c:pt idx="211">
                  <c:v>137.373046875</c:v>
                </c:pt>
                <c:pt idx="212">
                  <c:v>137.8125</c:v>
                </c:pt>
                <c:pt idx="213">
                  <c:v>138.427734375</c:v>
                </c:pt>
                <c:pt idx="214">
                  <c:v>138.603515625</c:v>
                </c:pt>
                <c:pt idx="215">
                  <c:v>139.130859375</c:v>
                </c:pt>
                <c:pt idx="216">
                  <c:v>139.658203125</c:v>
                </c:pt>
                <c:pt idx="217">
                  <c:v>139.658203125</c:v>
                </c:pt>
                <c:pt idx="218">
                  <c:v>140.625</c:v>
                </c:pt>
                <c:pt idx="219">
                  <c:v>141.6796875</c:v>
                </c:pt>
                <c:pt idx="220">
                  <c:v>142.20703125</c:v>
                </c:pt>
                <c:pt idx="221">
                  <c:v>142.20703125</c:v>
                </c:pt>
                <c:pt idx="222">
                  <c:v>142.55859375</c:v>
                </c:pt>
                <c:pt idx="223">
                  <c:v>142.998046875</c:v>
                </c:pt>
                <c:pt idx="224">
                  <c:v>143.26171875</c:v>
                </c:pt>
                <c:pt idx="225">
                  <c:v>143.4375</c:v>
                </c:pt>
                <c:pt idx="226">
                  <c:v>143.96484375</c:v>
                </c:pt>
                <c:pt idx="227">
                  <c:v>144.31640625</c:v>
                </c:pt>
                <c:pt idx="228">
                  <c:v>144.31640625</c:v>
                </c:pt>
                <c:pt idx="229">
                  <c:v>144.931640625</c:v>
                </c:pt>
                <c:pt idx="230">
                  <c:v>145.283203125</c:v>
                </c:pt>
                <c:pt idx="231">
                  <c:v>145.634765625</c:v>
                </c:pt>
                <c:pt idx="232">
                  <c:v>146.162109375</c:v>
                </c:pt>
                <c:pt idx="233">
                  <c:v>147.3046875</c:v>
                </c:pt>
                <c:pt idx="234">
                  <c:v>147.65625</c:v>
                </c:pt>
                <c:pt idx="235">
                  <c:v>147.83203125</c:v>
                </c:pt>
                <c:pt idx="236">
                  <c:v>148.18359375</c:v>
                </c:pt>
                <c:pt idx="237">
                  <c:v>148.53515625</c:v>
                </c:pt>
                <c:pt idx="238">
                  <c:v>149.0625</c:v>
                </c:pt>
                <c:pt idx="239">
                  <c:v>149.326171875</c:v>
                </c:pt>
                <c:pt idx="240">
                  <c:v>149.853515625</c:v>
                </c:pt>
                <c:pt idx="241">
                  <c:v>150.380859375</c:v>
                </c:pt>
                <c:pt idx="242">
                  <c:v>150.908203125</c:v>
                </c:pt>
                <c:pt idx="243">
                  <c:v>151.259765625</c:v>
                </c:pt>
                <c:pt idx="244">
                  <c:v>151.5234375</c:v>
                </c:pt>
                <c:pt idx="245">
                  <c:v>151.787109375</c:v>
                </c:pt>
                <c:pt idx="246">
                  <c:v>152.578125</c:v>
                </c:pt>
                <c:pt idx="247">
                  <c:v>153.45703125</c:v>
                </c:pt>
                <c:pt idx="248">
                  <c:v>154.16015625</c:v>
                </c:pt>
                <c:pt idx="249">
                  <c:v>154.6875</c:v>
                </c:pt>
                <c:pt idx="250">
                  <c:v>154.775390625</c:v>
                </c:pt>
                <c:pt idx="251">
                  <c:v>155.302734375</c:v>
                </c:pt>
                <c:pt idx="252">
                  <c:v>155.478515625</c:v>
                </c:pt>
                <c:pt idx="253">
                  <c:v>156.005859375</c:v>
                </c:pt>
                <c:pt idx="254">
                  <c:v>157.060546875</c:v>
                </c:pt>
                <c:pt idx="255">
                  <c:v>157.060546875</c:v>
                </c:pt>
                <c:pt idx="256">
                  <c:v>157.763671875</c:v>
                </c:pt>
                <c:pt idx="257">
                  <c:v>158.994140625</c:v>
                </c:pt>
                <c:pt idx="258">
                  <c:v>159.345703125</c:v>
                </c:pt>
                <c:pt idx="259">
                  <c:v>159.873046875</c:v>
                </c:pt>
                <c:pt idx="260">
                  <c:v>160.48828125</c:v>
                </c:pt>
                <c:pt idx="261">
                  <c:v>161.103515625</c:v>
                </c:pt>
                <c:pt idx="262">
                  <c:v>161.54296875</c:v>
                </c:pt>
                <c:pt idx="263">
                  <c:v>161.982421875</c:v>
                </c:pt>
                <c:pt idx="264">
                  <c:v>162.158203125</c:v>
                </c:pt>
                <c:pt idx="265">
                  <c:v>162.861328125</c:v>
                </c:pt>
                <c:pt idx="266">
                  <c:v>164.00390625</c:v>
                </c:pt>
                <c:pt idx="267">
                  <c:v>164.70703125</c:v>
                </c:pt>
                <c:pt idx="268">
                  <c:v>165.322265625</c:v>
                </c:pt>
                <c:pt idx="269">
                  <c:v>165.849609375</c:v>
                </c:pt>
                <c:pt idx="270">
                  <c:v>166.552734375</c:v>
                </c:pt>
                <c:pt idx="271">
                  <c:v>167.431640625</c:v>
                </c:pt>
                <c:pt idx="272">
                  <c:v>167.607421875</c:v>
                </c:pt>
                <c:pt idx="273">
                  <c:v>168.046875</c:v>
                </c:pt>
                <c:pt idx="274">
                  <c:v>168.486328125</c:v>
                </c:pt>
                <c:pt idx="275">
                  <c:v>169.365234375</c:v>
                </c:pt>
                <c:pt idx="276">
                  <c:v>169.453125</c:v>
                </c:pt>
                <c:pt idx="277">
                  <c:v>169.98046875</c:v>
                </c:pt>
                <c:pt idx="278">
                  <c:v>169.98046875</c:v>
                </c:pt>
                <c:pt idx="279">
                  <c:v>170.771484375</c:v>
                </c:pt>
                <c:pt idx="280">
                  <c:v>171.474609375</c:v>
                </c:pt>
                <c:pt idx="281">
                  <c:v>172.265625</c:v>
                </c:pt>
                <c:pt idx="282">
                  <c:v>172.529296875</c:v>
                </c:pt>
                <c:pt idx="283">
                  <c:v>173.056640625</c:v>
                </c:pt>
                <c:pt idx="284">
                  <c:v>174.111328125</c:v>
                </c:pt>
                <c:pt idx="285">
                  <c:v>174.638671875</c:v>
                </c:pt>
                <c:pt idx="286">
                  <c:v>175.25390625</c:v>
                </c:pt>
                <c:pt idx="287">
                  <c:v>176.30859375</c:v>
                </c:pt>
                <c:pt idx="288">
                  <c:v>176.748046875</c:v>
                </c:pt>
                <c:pt idx="289">
                  <c:v>177.1875</c:v>
                </c:pt>
                <c:pt idx="290">
                  <c:v>177.36328125</c:v>
                </c:pt>
                <c:pt idx="291">
                  <c:v>177.626953125</c:v>
                </c:pt>
                <c:pt idx="292">
                  <c:v>178.154296875</c:v>
                </c:pt>
                <c:pt idx="293">
                  <c:v>178.59375</c:v>
                </c:pt>
                <c:pt idx="294">
                  <c:v>179.384765625</c:v>
                </c:pt>
                <c:pt idx="295">
                  <c:v>181.142578125</c:v>
                </c:pt>
                <c:pt idx="296">
                  <c:v>181.40625</c:v>
                </c:pt>
                <c:pt idx="297">
                  <c:v>182.197265625</c:v>
                </c:pt>
                <c:pt idx="298">
                  <c:v>183.251953125</c:v>
                </c:pt>
                <c:pt idx="299">
                  <c:v>183.515625</c:v>
                </c:pt>
                <c:pt idx="300">
                  <c:v>183.779296875</c:v>
                </c:pt>
                <c:pt idx="301">
                  <c:v>184.130859375</c:v>
                </c:pt>
                <c:pt idx="302">
                  <c:v>185.361328125</c:v>
                </c:pt>
                <c:pt idx="303">
                  <c:v>186.15234375</c:v>
                </c:pt>
                <c:pt idx="304">
                  <c:v>186.416015625</c:v>
                </c:pt>
                <c:pt idx="305">
                  <c:v>186.943359375</c:v>
                </c:pt>
                <c:pt idx="306">
                  <c:v>187.470703125</c:v>
                </c:pt>
                <c:pt idx="307">
                  <c:v>187.822265625</c:v>
                </c:pt>
                <c:pt idx="308">
                  <c:v>188.0859375</c:v>
                </c:pt>
                <c:pt idx="309">
                  <c:v>188.701171875</c:v>
                </c:pt>
                <c:pt idx="310">
                  <c:v>190.107421875</c:v>
                </c:pt>
                <c:pt idx="311">
                  <c:v>191.07421875</c:v>
                </c:pt>
                <c:pt idx="312">
                  <c:v>191.953125</c:v>
                </c:pt>
                <c:pt idx="313">
                  <c:v>192.568359375</c:v>
                </c:pt>
                <c:pt idx="314">
                  <c:v>193.18359375</c:v>
                </c:pt>
                <c:pt idx="315">
                  <c:v>194.150390625</c:v>
                </c:pt>
                <c:pt idx="316">
                  <c:v>195.1171875</c:v>
                </c:pt>
                <c:pt idx="317">
                  <c:v>195.99609375</c:v>
                </c:pt>
                <c:pt idx="318">
                  <c:v>196.34765625</c:v>
                </c:pt>
                <c:pt idx="319">
                  <c:v>197.2265625</c:v>
                </c:pt>
                <c:pt idx="320">
                  <c:v>197.9296875</c:v>
                </c:pt>
                <c:pt idx="321">
                  <c:v>198.544921875</c:v>
                </c:pt>
                <c:pt idx="322">
                  <c:v>199.16015625</c:v>
                </c:pt>
                <c:pt idx="323">
                  <c:v>200.0390625</c:v>
                </c:pt>
                <c:pt idx="324">
                  <c:v>200.654296875</c:v>
                </c:pt>
                <c:pt idx="325">
                  <c:v>201.62109375</c:v>
                </c:pt>
                <c:pt idx="326">
                  <c:v>202.587890625</c:v>
                </c:pt>
                <c:pt idx="327">
                  <c:v>203.466796875</c:v>
                </c:pt>
                <c:pt idx="328">
                  <c:v>203.818359375</c:v>
                </c:pt>
                <c:pt idx="329">
                  <c:v>204.697265625</c:v>
                </c:pt>
                <c:pt idx="330">
                  <c:v>205.751953125</c:v>
                </c:pt>
                <c:pt idx="331">
                  <c:v>206.455078125</c:v>
                </c:pt>
                <c:pt idx="332">
                  <c:v>207.333984375</c:v>
                </c:pt>
                <c:pt idx="333">
                  <c:v>208.212890625</c:v>
                </c:pt>
                <c:pt idx="334">
                  <c:v>209.267578125</c:v>
                </c:pt>
                <c:pt idx="335">
                  <c:v>209.970703125</c:v>
                </c:pt>
                <c:pt idx="336">
                  <c:v>211.376953125</c:v>
                </c:pt>
                <c:pt idx="337">
                  <c:v>211.728515625</c:v>
                </c:pt>
                <c:pt idx="338">
                  <c:v>212.431640625</c:v>
                </c:pt>
                <c:pt idx="339">
                  <c:v>213.837890625</c:v>
                </c:pt>
                <c:pt idx="340">
                  <c:v>214.98046875</c:v>
                </c:pt>
                <c:pt idx="341">
                  <c:v>216.38671875</c:v>
                </c:pt>
                <c:pt idx="342">
                  <c:v>217.08984375</c:v>
                </c:pt>
                <c:pt idx="343">
                  <c:v>218.232421875</c:v>
                </c:pt>
                <c:pt idx="344">
                  <c:v>218.935546875</c:v>
                </c:pt>
                <c:pt idx="345">
                  <c:v>219.287109375</c:v>
                </c:pt>
                <c:pt idx="346">
                  <c:v>219.638671875</c:v>
                </c:pt>
                <c:pt idx="347">
                  <c:v>220.693359375</c:v>
                </c:pt>
                <c:pt idx="348">
                  <c:v>221.748046875</c:v>
                </c:pt>
                <c:pt idx="349">
                  <c:v>222.451171875</c:v>
                </c:pt>
                <c:pt idx="350">
                  <c:v>223.330078125</c:v>
                </c:pt>
                <c:pt idx="351">
                  <c:v>223.681640625</c:v>
                </c:pt>
                <c:pt idx="352">
                  <c:v>224.296875</c:v>
                </c:pt>
                <c:pt idx="353">
                  <c:v>225.439453125</c:v>
                </c:pt>
                <c:pt idx="354">
                  <c:v>225.615234375</c:v>
                </c:pt>
                <c:pt idx="355">
                  <c:v>225.615234375</c:v>
                </c:pt>
                <c:pt idx="356">
                  <c:v>225.615234375</c:v>
                </c:pt>
                <c:pt idx="357">
                  <c:v>225.615234375</c:v>
                </c:pt>
                <c:pt idx="358">
                  <c:v>225.615234375</c:v>
                </c:pt>
                <c:pt idx="359">
                  <c:v>225.615234375</c:v>
                </c:pt>
                <c:pt idx="360">
                  <c:v>225.615234375</c:v>
                </c:pt>
                <c:pt idx="361">
                  <c:v>225.615234375</c:v>
                </c:pt>
                <c:pt idx="362">
                  <c:v>225.615234375</c:v>
                </c:pt>
                <c:pt idx="363">
                  <c:v>225.615234375</c:v>
                </c:pt>
                <c:pt idx="364">
                  <c:v>225.615234375</c:v>
                </c:pt>
                <c:pt idx="365">
                  <c:v>225.615234375</c:v>
                </c:pt>
                <c:pt idx="366">
                  <c:v>225.615234375</c:v>
                </c:pt>
                <c:pt idx="367">
                  <c:v>225.615234375</c:v>
                </c:pt>
                <c:pt idx="368">
                  <c:v>225.615234375</c:v>
                </c:pt>
                <c:pt idx="369">
                  <c:v>225.615234375</c:v>
                </c:pt>
                <c:pt idx="370">
                  <c:v>225.615234375</c:v>
                </c:pt>
                <c:pt idx="371">
                  <c:v>225.615234375</c:v>
                </c:pt>
                <c:pt idx="372">
                  <c:v>225.615234375</c:v>
                </c:pt>
                <c:pt idx="373">
                  <c:v>225.615234375</c:v>
                </c:pt>
                <c:pt idx="374">
                  <c:v>225.615234375</c:v>
                </c:pt>
                <c:pt idx="375">
                  <c:v>225.615234375</c:v>
                </c:pt>
                <c:pt idx="376">
                  <c:v>225.615234375</c:v>
                </c:pt>
                <c:pt idx="377">
                  <c:v>225.615234375</c:v>
                </c:pt>
                <c:pt idx="378">
                  <c:v>225.615234375</c:v>
                </c:pt>
                <c:pt idx="379">
                  <c:v>225.615234375</c:v>
                </c:pt>
                <c:pt idx="380">
                  <c:v>225.615234375</c:v>
                </c:pt>
                <c:pt idx="381">
                  <c:v>225.615234375</c:v>
                </c:pt>
                <c:pt idx="382">
                  <c:v>225.615234375</c:v>
                </c:pt>
                <c:pt idx="383">
                  <c:v>225.615234375</c:v>
                </c:pt>
                <c:pt idx="384">
                  <c:v>225.615234375</c:v>
                </c:pt>
                <c:pt idx="385">
                  <c:v>225.615234375</c:v>
                </c:pt>
                <c:pt idx="386">
                  <c:v>225.615234375</c:v>
                </c:pt>
                <c:pt idx="387">
                  <c:v>225.615234375</c:v>
                </c:pt>
                <c:pt idx="388">
                  <c:v>225.615234375</c:v>
                </c:pt>
                <c:pt idx="389">
                  <c:v>225.615234375</c:v>
                </c:pt>
                <c:pt idx="390">
                  <c:v>225.615234375</c:v>
                </c:pt>
                <c:pt idx="391">
                  <c:v>225.615234375</c:v>
                </c:pt>
                <c:pt idx="392">
                  <c:v>225.615234375</c:v>
                </c:pt>
                <c:pt idx="393">
                  <c:v>225.615234375</c:v>
                </c:pt>
                <c:pt idx="394">
                  <c:v>225.615234375</c:v>
                </c:pt>
                <c:pt idx="395">
                  <c:v>225.615234375</c:v>
                </c:pt>
                <c:pt idx="396">
                  <c:v>225.615234375</c:v>
                </c:pt>
                <c:pt idx="397">
                  <c:v>225.615234375</c:v>
                </c:pt>
                <c:pt idx="398">
                  <c:v>225.615234375</c:v>
                </c:pt>
                <c:pt idx="399">
                  <c:v>225.615234375</c:v>
                </c:pt>
                <c:pt idx="400">
                  <c:v>225.615234375</c:v>
                </c:pt>
                <c:pt idx="401">
                  <c:v>225.615234375</c:v>
                </c:pt>
                <c:pt idx="402">
                  <c:v>225.615234375</c:v>
                </c:pt>
                <c:pt idx="403">
                  <c:v>225.615234375</c:v>
                </c:pt>
                <c:pt idx="404">
                  <c:v>225.615234375</c:v>
                </c:pt>
                <c:pt idx="405">
                  <c:v>225.615234375</c:v>
                </c:pt>
                <c:pt idx="406">
                  <c:v>225.615234375</c:v>
                </c:pt>
                <c:pt idx="407">
                  <c:v>225.615234375</c:v>
                </c:pt>
                <c:pt idx="408">
                  <c:v>225.615234375</c:v>
                </c:pt>
                <c:pt idx="409">
                  <c:v>225.615234375</c:v>
                </c:pt>
                <c:pt idx="410">
                  <c:v>225.615234375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04E5-43DF-BCA2-62FBC947E293}"/>
            </c:ext>
          </c:extLst>
        </c:ser>
        <c:ser>
          <c:idx val="0"/>
          <c:order val="2"/>
          <c:tx>
            <c:strRef>
              <c:f>'Dati Servo A'!$F$2</c:f>
              <c:strCache>
                <c:ptCount val="1"/>
                <c:pt idx="0">
                  <c:v>Expected Angle [°]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'Dati Servo A'!$B$4:$B$414</c:f>
              <c:numCache>
                <c:formatCode>General</c:formatCode>
                <c:ptCount val="411"/>
                <c:pt idx="0">
                  <c:v>102</c:v>
                </c:pt>
                <c:pt idx="1">
                  <c:v>103</c:v>
                </c:pt>
                <c:pt idx="2">
                  <c:v>104</c:v>
                </c:pt>
                <c:pt idx="3">
                  <c:v>105</c:v>
                </c:pt>
                <c:pt idx="4">
                  <c:v>106</c:v>
                </c:pt>
                <c:pt idx="5">
                  <c:v>107</c:v>
                </c:pt>
                <c:pt idx="6">
                  <c:v>108</c:v>
                </c:pt>
                <c:pt idx="7">
                  <c:v>109</c:v>
                </c:pt>
                <c:pt idx="8">
                  <c:v>110</c:v>
                </c:pt>
                <c:pt idx="9">
                  <c:v>111</c:v>
                </c:pt>
                <c:pt idx="10">
                  <c:v>112</c:v>
                </c:pt>
                <c:pt idx="11">
                  <c:v>113</c:v>
                </c:pt>
                <c:pt idx="12">
                  <c:v>114</c:v>
                </c:pt>
                <c:pt idx="13">
                  <c:v>115</c:v>
                </c:pt>
                <c:pt idx="14">
                  <c:v>116</c:v>
                </c:pt>
                <c:pt idx="15">
                  <c:v>117</c:v>
                </c:pt>
                <c:pt idx="16">
                  <c:v>118</c:v>
                </c:pt>
                <c:pt idx="17">
                  <c:v>119</c:v>
                </c:pt>
                <c:pt idx="18">
                  <c:v>120</c:v>
                </c:pt>
                <c:pt idx="19">
                  <c:v>121</c:v>
                </c:pt>
                <c:pt idx="20">
                  <c:v>122</c:v>
                </c:pt>
                <c:pt idx="21">
                  <c:v>123</c:v>
                </c:pt>
                <c:pt idx="22">
                  <c:v>124</c:v>
                </c:pt>
                <c:pt idx="23">
                  <c:v>125</c:v>
                </c:pt>
                <c:pt idx="24">
                  <c:v>126</c:v>
                </c:pt>
                <c:pt idx="25">
                  <c:v>127</c:v>
                </c:pt>
                <c:pt idx="26">
                  <c:v>128</c:v>
                </c:pt>
                <c:pt idx="27">
                  <c:v>129</c:v>
                </c:pt>
                <c:pt idx="28">
                  <c:v>130</c:v>
                </c:pt>
                <c:pt idx="29">
                  <c:v>131</c:v>
                </c:pt>
                <c:pt idx="30">
                  <c:v>132</c:v>
                </c:pt>
                <c:pt idx="31">
                  <c:v>133</c:v>
                </c:pt>
                <c:pt idx="32">
                  <c:v>134</c:v>
                </c:pt>
                <c:pt idx="33">
                  <c:v>135</c:v>
                </c:pt>
                <c:pt idx="34">
                  <c:v>136</c:v>
                </c:pt>
                <c:pt idx="35">
                  <c:v>137</c:v>
                </c:pt>
                <c:pt idx="36">
                  <c:v>138</c:v>
                </c:pt>
                <c:pt idx="37">
                  <c:v>139</c:v>
                </c:pt>
                <c:pt idx="38">
                  <c:v>140</c:v>
                </c:pt>
                <c:pt idx="39">
                  <c:v>141</c:v>
                </c:pt>
                <c:pt idx="40">
                  <c:v>142</c:v>
                </c:pt>
                <c:pt idx="41">
                  <c:v>143</c:v>
                </c:pt>
                <c:pt idx="42">
                  <c:v>144</c:v>
                </c:pt>
                <c:pt idx="43">
                  <c:v>145</c:v>
                </c:pt>
                <c:pt idx="44">
                  <c:v>146</c:v>
                </c:pt>
                <c:pt idx="45">
                  <c:v>147</c:v>
                </c:pt>
                <c:pt idx="46">
                  <c:v>148</c:v>
                </c:pt>
                <c:pt idx="47">
                  <c:v>149</c:v>
                </c:pt>
                <c:pt idx="48">
                  <c:v>150</c:v>
                </c:pt>
                <c:pt idx="49">
                  <c:v>151</c:v>
                </c:pt>
                <c:pt idx="50">
                  <c:v>152</c:v>
                </c:pt>
                <c:pt idx="51">
                  <c:v>153</c:v>
                </c:pt>
                <c:pt idx="52">
                  <c:v>154</c:v>
                </c:pt>
                <c:pt idx="53">
                  <c:v>155</c:v>
                </c:pt>
                <c:pt idx="54">
                  <c:v>156</c:v>
                </c:pt>
                <c:pt idx="55">
                  <c:v>157</c:v>
                </c:pt>
                <c:pt idx="56">
                  <c:v>158</c:v>
                </c:pt>
                <c:pt idx="57">
                  <c:v>159</c:v>
                </c:pt>
                <c:pt idx="58">
                  <c:v>160</c:v>
                </c:pt>
                <c:pt idx="59">
                  <c:v>161</c:v>
                </c:pt>
                <c:pt idx="60">
                  <c:v>162</c:v>
                </c:pt>
                <c:pt idx="61">
                  <c:v>163</c:v>
                </c:pt>
                <c:pt idx="62">
                  <c:v>164</c:v>
                </c:pt>
                <c:pt idx="63">
                  <c:v>165</c:v>
                </c:pt>
                <c:pt idx="64">
                  <c:v>166</c:v>
                </c:pt>
                <c:pt idx="65">
                  <c:v>167</c:v>
                </c:pt>
                <c:pt idx="66">
                  <c:v>168</c:v>
                </c:pt>
                <c:pt idx="67">
                  <c:v>169</c:v>
                </c:pt>
                <c:pt idx="68">
                  <c:v>170</c:v>
                </c:pt>
                <c:pt idx="69">
                  <c:v>171</c:v>
                </c:pt>
                <c:pt idx="70">
                  <c:v>172</c:v>
                </c:pt>
                <c:pt idx="71">
                  <c:v>173</c:v>
                </c:pt>
                <c:pt idx="72">
                  <c:v>174</c:v>
                </c:pt>
                <c:pt idx="73">
                  <c:v>175</c:v>
                </c:pt>
                <c:pt idx="74">
                  <c:v>176</c:v>
                </c:pt>
                <c:pt idx="75">
                  <c:v>177</c:v>
                </c:pt>
                <c:pt idx="76">
                  <c:v>178</c:v>
                </c:pt>
                <c:pt idx="77">
                  <c:v>179</c:v>
                </c:pt>
                <c:pt idx="78">
                  <c:v>180</c:v>
                </c:pt>
                <c:pt idx="79">
                  <c:v>181</c:v>
                </c:pt>
                <c:pt idx="80">
                  <c:v>182</c:v>
                </c:pt>
                <c:pt idx="81">
                  <c:v>183</c:v>
                </c:pt>
                <c:pt idx="82">
                  <c:v>184</c:v>
                </c:pt>
                <c:pt idx="83">
                  <c:v>185</c:v>
                </c:pt>
                <c:pt idx="84">
                  <c:v>186</c:v>
                </c:pt>
                <c:pt idx="85">
                  <c:v>187</c:v>
                </c:pt>
                <c:pt idx="86">
                  <c:v>188</c:v>
                </c:pt>
                <c:pt idx="87">
                  <c:v>189</c:v>
                </c:pt>
                <c:pt idx="88">
                  <c:v>190</c:v>
                </c:pt>
                <c:pt idx="89">
                  <c:v>191</c:v>
                </c:pt>
                <c:pt idx="90">
                  <c:v>192</c:v>
                </c:pt>
                <c:pt idx="91">
                  <c:v>193</c:v>
                </c:pt>
                <c:pt idx="92">
                  <c:v>194</c:v>
                </c:pt>
                <c:pt idx="93">
                  <c:v>195</c:v>
                </c:pt>
                <c:pt idx="94">
                  <c:v>196</c:v>
                </c:pt>
                <c:pt idx="95">
                  <c:v>197</c:v>
                </c:pt>
                <c:pt idx="96">
                  <c:v>198</c:v>
                </c:pt>
                <c:pt idx="97">
                  <c:v>199</c:v>
                </c:pt>
                <c:pt idx="98">
                  <c:v>200</c:v>
                </c:pt>
                <c:pt idx="99">
                  <c:v>201</c:v>
                </c:pt>
                <c:pt idx="100">
                  <c:v>202</c:v>
                </c:pt>
                <c:pt idx="101">
                  <c:v>203</c:v>
                </c:pt>
                <c:pt idx="102">
                  <c:v>204</c:v>
                </c:pt>
                <c:pt idx="103">
                  <c:v>205</c:v>
                </c:pt>
                <c:pt idx="104">
                  <c:v>206</c:v>
                </c:pt>
                <c:pt idx="105">
                  <c:v>207</c:v>
                </c:pt>
                <c:pt idx="106">
                  <c:v>208</c:v>
                </c:pt>
                <c:pt idx="107">
                  <c:v>209</c:v>
                </c:pt>
                <c:pt idx="108">
                  <c:v>210</c:v>
                </c:pt>
                <c:pt idx="109">
                  <c:v>211</c:v>
                </c:pt>
                <c:pt idx="110">
                  <c:v>212</c:v>
                </c:pt>
                <c:pt idx="111">
                  <c:v>213</c:v>
                </c:pt>
                <c:pt idx="112">
                  <c:v>214</c:v>
                </c:pt>
                <c:pt idx="113">
                  <c:v>215</c:v>
                </c:pt>
                <c:pt idx="114">
                  <c:v>216</c:v>
                </c:pt>
                <c:pt idx="115">
                  <c:v>217</c:v>
                </c:pt>
                <c:pt idx="116">
                  <c:v>218</c:v>
                </c:pt>
                <c:pt idx="117">
                  <c:v>219</c:v>
                </c:pt>
                <c:pt idx="118">
                  <c:v>220</c:v>
                </c:pt>
                <c:pt idx="119">
                  <c:v>221</c:v>
                </c:pt>
                <c:pt idx="120">
                  <c:v>222</c:v>
                </c:pt>
                <c:pt idx="121">
                  <c:v>223</c:v>
                </c:pt>
                <c:pt idx="122">
                  <c:v>224</c:v>
                </c:pt>
                <c:pt idx="123">
                  <c:v>225</c:v>
                </c:pt>
                <c:pt idx="124">
                  <c:v>226</c:v>
                </c:pt>
                <c:pt idx="125">
                  <c:v>227</c:v>
                </c:pt>
                <c:pt idx="126">
                  <c:v>228</c:v>
                </c:pt>
                <c:pt idx="127">
                  <c:v>229</c:v>
                </c:pt>
                <c:pt idx="128">
                  <c:v>230</c:v>
                </c:pt>
                <c:pt idx="129">
                  <c:v>231</c:v>
                </c:pt>
                <c:pt idx="130">
                  <c:v>232</c:v>
                </c:pt>
                <c:pt idx="131">
                  <c:v>233</c:v>
                </c:pt>
                <c:pt idx="132">
                  <c:v>234</c:v>
                </c:pt>
                <c:pt idx="133">
                  <c:v>235</c:v>
                </c:pt>
                <c:pt idx="134">
                  <c:v>236</c:v>
                </c:pt>
                <c:pt idx="135">
                  <c:v>237</c:v>
                </c:pt>
                <c:pt idx="136">
                  <c:v>238</c:v>
                </c:pt>
                <c:pt idx="137">
                  <c:v>239</c:v>
                </c:pt>
                <c:pt idx="138">
                  <c:v>240</c:v>
                </c:pt>
                <c:pt idx="139">
                  <c:v>241</c:v>
                </c:pt>
                <c:pt idx="140">
                  <c:v>242</c:v>
                </c:pt>
                <c:pt idx="141">
                  <c:v>243</c:v>
                </c:pt>
                <c:pt idx="142">
                  <c:v>244</c:v>
                </c:pt>
                <c:pt idx="143">
                  <c:v>245</c:v>
                </c:pt>
                <c:pt idx="144">
                  <c:v>246</c:v>
                </c:pt>
                <c:pt idx="145">
                  <c:v>247</c:v>
                </c:pt>
                <c:pt idx="146">
                  <c:v>248</c:v>
                </c:pt>
                <c:pt idx="147">
                  <c:v>249</c:v>
                </c:pt>
                <c:pt idx="148">
                  <c:v>250</c:v>
                </c:pt>
                <c:pt idx="149">
                  <c:v>251</c:v>
                </c:pt>
                <c:pt idx="150">
                  <c:v>252</c:v>
                </c:pt>
                <c:pt idx="151">
                  <c:v>253</c:v>
                </c:pt>
                <c:pt idx="152">
                  <c:v>254</c:v>
                </c:pt>
                <c:pt idx="153">
                  <c:v>255</c:v>
                </c:pt>
                <c:pt idx="154">
                  <c:v>256</c:v>
                </c:pt>
                <c:pt idx="155">
                  <c:v>257</c:v>
                </c:pt>
                <c:pt idx="156">
                  <c:v>258</c:v>
                </c:pt>
                <c:pt idx="157">
                  <c:v>259</c:v>
                </c:pt>
                <c:pt idx="158">
                  <c:v>260</c:v>
                </c:pt>
                <c:pt idx="159">
                  <c:v>261</c:v>
                </c:pt>
                <c:pt idx="160">
                  <c:v>262</c:v>
                </c:pt>
                <c:pt idx="161">
                  <c:v>263</c:v>
                </c:pt>
                <c:pt idx="162">
                  <c:v>264</c:v>
                </c:pt>
                <c:pt idx="163">
                  <c:v>265</c:v>
                </c:pt>
                <c:pt idx="164">
                  <c:v>266</c:v>
                </c:pt>
                <c:pt idx="165">
                  <c:v>267</c:v>
                </c:pt>
                <c:pt idx="166">
                  <c:v>268</c:v>
                </c:pt>
                <c:pt idx="167">
                  <c:v>269</c:v>
                </c:pt>
                <c:pt idx="168">
                  <c:v>270</c:v>
                </c:pt>
                <c:pt idx="169">
                  <c:v>271</c:v>
                </c:pt>
                <c:pt idx="170">
                  <c:v>272</c:v>
                </c:pt>
                <c:pt idx="171">
                  <c:v>273</c:v>
                </c:pt>
                <c:pt idx="172">
                  <c:v>274</c:v>
                </c:pt>
                <c:pt idx="173">
                  <c:v>275</c:v>
                </c:pt>
                <c:pt idx="174">
                  <c:v>276</c:v>
                </c:pt>
                <c:pt idx="175">
                  <c:v>277</c:v>
                </c:pt>
                <c:pt idx="176">
                  <c:v>278</c:v>
                </c:pt>
                <c:pt idx="177">
                  <c:v>279</c:v>
                </c:pt>
                <c:pt idx="178">
                  <c:v>280</c:v>
                </c:pt>
                <c:pt idx="179">
                  <c:v>281</c:v>
                </c:pt>
                <c:pt idx="180">
                  <c:v>282</c:v>
                </c:pt>
                <c:pt idx="181">
                  <c:v>283</c:v>
                </c:pt>
                <c:pt idx="182">
                  <c:v>284</c:v>
                </c:pt>
                <c:pt idx="183">
                  <c:v>285</c:v>
                </c:pt>
                <c:pt idx="184">
                  <c:v>286</c:v>
                </c:pt>
                <c:pt idx="185">
                  <c:v>287</c:v>
                </c:pt>
                <c:pt idx="186">
                  <c:v>288</c:v>
                </c:pt>
                <c:pt idx="187">
                  <c:v>289</c:v>
                </c:pt>
                <c:pt idx="188">
                  <c:v>290</c:v>
                </c:pt>
                <c:pt idx="189">
                  <c:v>291</c:v>
                </c:pt>
                <c:pt idx="190">
                  <c:v>292</c:v>
                </c:pt>
                <c:pt idx="191">
                  <c:v>293</c:v>
                </c:pt>
                <c:pt idx="192">
                  <c:v>294</c:v>
                </c:pt>
                <c:pt idx="193">
                  <c:v>295</c:v>
                </c:pt>
                <c:pt idx="194">
                  <c:v>296</c:v>
                </c:pt>
                <c:pt idx="195">
                  <c:v>297</c:v>
                </c:pt>
                <c:pt idx="196">
                  <c:v>298</c:v>
                </c:pt>
                <c:pt idx="197">
                  <c:v>299</c:v>
                </c:pt>
                <c:pt idx="198">
                  <c:v>300</c:v>
                </c:pt>
                <c:pt idx="199">
                  <c:v>301</c:v>
                </c:pt>
                <c:pt idx="200">
                  <c:v>302</c:v>
                </c:pt>
                <c:pt idx="201">
                  <c:v>303</c:v>
                </c:pt>
                <c:pt idx="202">
                  <c:v>304</c:v>
                </c:pt>
                <c:pt idx="203">
                  <c:v>305</c:v>
                </c:pt>
                <c:pt idx="204">
                  <c:v>306</c:v>
                </c:pt>
                <c:pt idx="205">
                  <c:v>307</c:v>
                </c:pt>
                <c:pt idx="206">
                  <c:v>308</c:v>
                </c:pt>
                <c:pt idx="207">
                  <c:v>309</c:v>
                </c:pt>
                <c:pt idx="208">
                  <c:v>310</c:v>
                </c:pt>
                <c:pt idx="209">
                  <c:v>311</c:v>
                </c:pt>
                <c:pt idx="210">
                  <c:v>312</c:v>
                </c:pt>
                <c:pt idx="211">
                  <c:v>313</c:v>
                </c:pt>
                <c:pt idx="212">
                  <c:v>314</c:v>
                </c:pt>
                <c:pt idx="213">
                  <c:v>315</c:v>
                </c:pt>
                <c:pt idx="214">
                  <c:v>316</c:v>
                </c:pt>
                <c:pt idx="215">
                  <c:v>317</c:v>
                </c:pt>
                <c:pt idx="216">
                  <c:v>318</c:v>
                </c:pt>
                <c:pt idx="217">
                  <c:v>319</c:v>
                </c:pt>
                <c:pt idx="218">
                  <c:v>320</c:v>
                </c:pt>
                <c:pt idx="219">
                  <c:v>321</c:v>
                </c:pt>
                <c:pt idx="220">
                  <c:v>322</c:v>
                </c:pt>
                <c:pt idx="221">
                  <c:v>323</c:v>
                </c:pt>
                <c:pt idx="222">
                  <c:v>324</c:v>
                </c:pt>
                <c:pt idx="223">
                  <c:v>325</c:v>
                </c:pt>
                <c:pt idx="224">
                  <c:v>326</c:v>
                </c:pt>
                <c:pt idx="225">
                  <c:v>327</c:v>
                </c:pt>
                <c:pt idx="226">
                  <c:v>328</c:v>
                </c:pt>
                <c:pt idx="227">
                  <c:v>329</c:v>
                </c:pt>
                <c:pt idx="228">
                  <c:v>330</c:v>
                </c:pt>
                <c:pt idx="229">
                  <c:v>331</c:v>
                </c:pt>
                <c:pt idx="230">
                  <c:v>332</c:v>
                </c:pt>
                <c:pt idx="231">
                  <c:v>333</c:v>
                </c:pt>
                <c:pt idx="232">
                  <c:v>334</c:v>
                </c:pt>
                <c:pt idx="233">
                  <c:v>335</c:v>
                </c:pt>
                <c:pt idx="234">
                  <c:v>336</c:v>
                </c:pt>
                <c:pt idx="235">
                  <c:v>337</c:v>
                </c:pt>
                <c:pt idx="236">
                  <c:v>338</c:v>
                </c:pt>
                <c:pt idx="237">
                  <c:v>339</c:v>
                </c:pt>
                <c:pt idx="238">
                  <c:v>340</c:v>
                </c:pt>
                <c:pt idx="239">
                  <c:v>341</c:v>
                </c:pt>
                <c:pt idx="240">
                  <c:v>342</c:v>
                </c:pt>
                <c:pt idx="241">
                  <c:v>343</c:v>
                </c:pt>
                <c:pt idx="242">
                  <c:v>344</c:v>
                </c:pt>
                <c:pt idx="243">
                  <c:v>345</c:v>
                </c:pt>
                <c:pt idx="244">
                  <c:v>346</c:v>
                </c:pt>
                <c:pt idx="245">
                  <c:v>347</c:v>
                </c:pt>
                <c:pt idx="246">
                  <c:v>348</c:v>
                </c:pt>
                <c:pt idx="247">
                  <c:v>349</c:v>
                </c:pt>
                <c:pt idx="248">
                  <c:v>350</c:v>
                </c:pt>
                <c:pt idx="249">
                  <c:v>351</c:v>
                </c:pt>
                <c:pt idx="250">
                  <c:v>352</c:v>
                </c:pt>
                <c:pt idx="251">
                  <c:v>353</c:v>
                </c:pt>
                <c:pt idx="252">
                  <c:v>354</c:v>
                </c:pt>
                <c:pt idx="253">
                  <c:v>355</c:v>
                </c:pt>
                <c:pt idx="254">
                  <c:v>356</c:v>
                </c:pt>
                <c:pt idx="255">
                  <c:v>357</c:v>
                </c:pt>
                <c:pt idx="256">
                  <c:v>358</c:v>
                </c:pt>
                <c:pt idx="257">
                  <c:v>359</c:v>
                </c:pt>
                <c:pt idx="258">
                  <c:v>360</c:v>
                </c:pt>
                <c:pt idx="259">
                  <c:v>361</c:v>
                </c:pt>
                <c:pt idx="260">
                  <c:v>362</c:v>
                </c:pt>
                <c:pt idx="261">
                  <c:v>363</c:v>
                </c:pt>
                <c:pt idx="262">
                  <c:v>364</c:v>
                </c:pt>
                <c:pt idx="263">
                  <c:v>365</c:v>
                </c:pt>
                <c:pt idx="264">
                  <c:v>366</c:v>
                </c:pt>
                <c:pt idx="265">
                  <c:v>367</c:v>
                </c:pt>
                <c:pt idx="266">
                  <c:v>368</c:v>
                </c:pt>
                <c:pt idx="267">
                  <c:v>369</c:v>
                </c:pt>
                <c:pt idx="268">
                  <c:v>370</c:v>
                </c:pt>
                <c:pt idx="269">
                  <c:v>371</c:v>
                </c:pt>
                <c:pt idx="270">
                  <c:v>372</c:v>
                </c:pt>
                <c:pt idx="271">
                  <c:v>373</c:v>
                </c:pt>
                <c:pt idx="272">
                  <c:v>374</c:v>
                </c:pt>
                <c:pt idx="273">
                  <c:v>375</c:v>
                </c:pt>
                <c:pt idx="274">
                  <c:v>376</c:v>
                </c:pt>
                <c:pt idx="275">
                  <c:v>377</c:v>
                </c:pt>
                <c:pt idx="276">
                  <c:v>378</c:v>
                </c:pt>
                <c:pt idx="277">
                  <c:v>379</c:v>
                </c:pt>
                <c:pt idx="278">
                  <c:v>380</c:v>
                </c:pt>
                <c:pt idx="279">
                  <c:v>381</c:v>
                </c:pt>
                <c:pt idx="280">
                  <c:v>382</c:v>
                </c:pt>
                <c:pt idx="281">
                  <c:v>383</c:v>
                </c:pt>
                <c:pt idx="282">
                  <c:v>384</c:v>
                </c:pt>
                <c:pt idx="283">
                  <c:v>385</c:v>
                </c:pt>
                <c:pt idx="284">
                  <c:v>386</c:v>
                </c:pt>
                <c:pt idx="285">
                  <c:v>387</c:v>
                </c:pt>
                <c:pt idx="286">
                  <c:v>388</c:v>
                </c:pt>
                <c:pt idx="287">
                  <c:v>389</c:v>
                </c:pt>
                <c:pt idx="288">
                  <c:v>390</c:v>
                </c:pt>
                <c:pt idx="289">
                  <c:v>391</c:v>
                </c:pt>
                <c:pt idx="290">
                  <c:v>392</c:v>
                </c:pt>
                <c:pt idx="291">
                  <c:v>393</c:v>
                </c:pt>
                <c:pt idx="292">
                  <c:v>394</c:v>
                </c:pt>
                <c:pt idx="293">
                  <c:v>395</c:v>
                </c:pt>
                <c:pt idx="294">
                  <c:v>396</c:v>
                </c:pt>
                <c:pt idx="295">
                  <c:v>397</c:v>
                </c:pt>
                <c:pt idx="296">
                  <c:v>398</c:v>
                </c:pt>
                <c:pt idx="297">
                  <c:v>399</c:v>
                </c:pt>
                <c:pt idx="298">
                  <c:v>400</c:v>
                </c:pt>
                <c:pt idx="299">
                  <c:v>401</c:v>
                </c:pt>
                <c:pt idx="300">
                  <c:v>402</c:v>
                </c:pt>
                <c:pt idx="301">
                  <c:v>403</c:v>
                </c:pt>
                <c:pt idx="302">
                  <c:v>404</c:v>
                </c:pt>
                <c:pt idx="303">
                  <c:v>405</c:v>
                </c:pt>
                <c:pt idx="304">
                  <c:v>406</c:v>
                </c:pt>
                <c:pt idx="305">
                  <c:v>407</c:v>
                </c:pt>
                <c:pt idx="306">
                  <c:v>408</c:v>
                </c:pt>
                <c:pt idx="307">
                  <c:v>409</c:v>
                </c:pt>
                <c:pt idx="308">
                  <c:v>410</c:v>
                </c:pt>
                <c:pt idx="309">
                  <c:v>411</c:v>
                </c:pt>
                <c:pt idx="310">
                  <c:v>412</c:v>
                </c:pt>
                <c:pt idx="311">
                  <c:v>413</c:v>
                </c:pt>
                <c:pt idx="312">
                  <c:v>414</c:v>
                </c:pt>
                <c:pt idx="313">
                  <c:v>415</c:v>
                </c:pt>
                <c:pt idx="314">
                  <c:v>416</c:v>
                </c:pt>
                <c:pt idx="315">
                  <c:v>417</c:v>
                </c:pt>
                <c:pt idx="316">
                  <c:v>418</c:v>
                </c:pt>
                <c:pt idx="317">
                  <c:v>419</c:v>
                </c:pt>
                <c:pt idx="318">
                  <c:v>420</c:v>
                </c:pt>
                <c:pt idx="319">
                  <c:v>421</c:v>
                </c:pt>
                <c:pt idx="320">
                  <c:v>422</c:v>
                </c:pt>
                <c:pt idx="321">
                  <c:v>423</c:v>
                </c:pt>
                <c:pt idx="322">
                  <c:v>424</c:v>
                </c:pt>
                <c:pt idx="323">
                  <c:v>425</c:v>
                </c:pt>
                <c:pt idx="324">
                  <c:v>426</c:v>
                </c:pt>
                <c:pt idx="325">
                  <c:v>427</c:v>
                </c:pt>
                <c:pt idx="326">
                  <c:v>428</c:v>
                </c:pt>
                <c:pt idx="327">
                  <c:v>429</c:v>
                </c:pt>
                <c:pt idx="328">
                  <c:v>430</c:v>
                </c:pt>
                <c:pt idx="329">
                  <c:v>431</c:v>
                </c:pt>
                <c:pt idx="330">
                  <c:v>432</c:v>
                </c:pt>
                <c:pt idx="331">
                  <c:v>433</c:v>
                </c:pt>
                <c:pt idx="332">
                  <c:v>434</c:v>
                </c:pt>
                <c:pt idx="333">
                  <c:v>435</c:v>
                </c:pt>
                <c:pt idx="334">
                  <c:v>436</c:v>
                </c:pt>
                <c:pt idx="335">
                  <c:v>437</c:v>
                </c:pt>
                <c:pt idx="336">
                  <c:v>438</c:v>
                </c:pt>
                <c:pt idx="337">
                  <c:v>439</c:v>
                </c:pt>
                <c:pt idx="338">
                  <c:v>440</c:v>
                </c:pt>
                <c:pt idx="339">
                  <c:v>441</c:v>
                </c:pt>
                <c:pt idx="340">
                  <c:v>442</c:v>
                </c:pt>
                <c:pt idx="341">
                  <c:v>443</c:v>
                </c:pt>
                <c:pt idx="342">
                  <c:v>444</c:v>
                </c:pt>
                <c:pt idx="343">
                  <c:v>445</c:v>
                </c:pt>
                <c:pt idx="344">
                  <c:v>446</c:v>
                </c:pt>
                <c:pt idx="345">
                  <c:v>447</c:v>
                </c:pt>
                <c:pt idx="346">
                  <c:v>448</c:v>
                </c:pt>
                <c:pt idx="347">
                  <c:v>449</c:v>
                </c:pt>
                <c:pt idx="348">
                  <c:v>450</c:v>
                </c:pt>
                <c:pt idx="349">
                  <c:v>451</c:v>
                </c:pt>
                <c:pt idx="350">
                  <c:v>452</c:v>
                </c:pt>
                <c:pt idx="351">
                  <c:v>453</c:v>
                </c:pt>
                <c:pt idx="352">
                  <c:v>454</c:v>
                </c:pt>
                <c:pt idx="353">
                  <c:v>455</c:v>
                </c:pt>
                <c:pt idx="354">
                  <c:v>456</c:v>
                </c:pt>
                <c:pt idx="355">
                  <c:v>457</c:v>
                </c:pt>
                <c:pt idx="356">
                  <c:v>458</c:v>
                </c:pt>
                <c:pt idx="357">
                  <c:v>459</c:v>
                </c:pt>
                <c:pt idx="358">
                  <c:v>460</c:v>
                </c:pt>
                <c:pt idx="359">
                  <c:v>461</c:v>
                </c:pt>
                <c:pt idx="360">
                  <c:v>462</c:v>
                </c:pt>
                <c:pt idx="361">
                  <c:v>463</c:v>
                </c:pt>
                <c:pt idx="362">
                  <c:v>464</c:v>
                </c:pt>
                <c:pt idx="363">
                  <c:v>465</c:v>
                </c:pt>
                <c:pt idx="364">
                  <c:v>466</c:v>
                </c:pt>
                <c:pt idx="365">
                  <c:v>467</c:v>
                </c:pt>
                <c:pt idx="366">
                  <c:v>468</c:v>
                </c:pt>
                <c:pt idx="367">
                  <c:v>469</c:v>
                </c:pt>
                <c:pt idx="368">
                  <c:v>470</c:v>
                </c:pt>
                <c:pt idx="369">
                  <c:v>471</c:v>
                </c:pt>
                <c:pt idx="370">
                  <c:v>472</c:v>
                </c:pt>
                <c:pt idx="371">
                  <c:v>473</c:v>
                </c:pt>
                <c:pt idx="372">
                  <c:v>474</c:v>
                </c:pt>
                <c:pt idx="373">
                  <c:v>475</c:v>
                </c:pt>
                <c:pt idx="374">
                  <c:v>476</c:v>
                </c:pt>
                <c:pt idx="375">
                  <c:v>477</c:v>
                </c:pt>
                <c:pt idx="376">
                  <c:v>478</c:v>
                </c:pt>
                <c:pt idx="377">
                  <c:v>479</c:v>
                </c:pt>
                <c:pt idx="378">
                  <c:v>480</c:v>
                </c:pt>
                <c:pt idx="379">
                  <c:v>481</c:v>
                </c:pt>
                <c:pt idx="380">
                  <c:v>482</c:v>
                </c:pt>
                <c:pt idx="381">
                  <c:v>483</c:v>
                </c:pt>
                <c:pt idx="382">
                  <c:v>484</c:v>
                </c:pt>
                <c:pt idx="383">
                  <c:v>485</c:v>
                </c:pt>
                <c:pt idx="384">
                  <c:v>486</c:v>
                </c:pt>
                <c:pt idx="385">
                  <c:v>487</c:v>
                </c:pt>
                <c:pt idx="386">
                  <c:v>488</c:v>
                </c:pt>
                <c:pt idx="387">
                  <c:v>489</c:v>
                </c:pt>
                <c:pt idx="388">
                  <c:v>490</c:v>
                </c:pt>
                <c:pt idx="389">
                  <c:v>491</c:v>
                </c:pt>
                <c:pt idx="390">
                  <c:v>492</c:v>
                </c:pt>
                <c:pt idx="391">
                  <c:v>493</c:v>
                </c:pt>
                <c:pt idx="392">
                  <c:v>494</c:v>
                </c:pt>
                <c:pt idx="393">
                  <c:v>495</c:v>
                </c:pt>
                <c:pt idx="394">
                  <c:v>496</c:v>
                </c:pt>
                <c:pt idx="395">
                  <c:v>497</c:v>
                </c:pt>
                <c:pt idx="396">
                  <c:v>498</c:v>
                </c:pt>
                <c:pt idx="397">
                  <c:v>499</c:v>
                </c:pt>
                <c:pt idx="398">
                  <c:v>500</c:v>
                </c:pt>
                <c:pt idx="399">
                  <c:v>501</c:v>
                </c:pt>
                <c:pt idx="400">
                  <c:v>502</c:v>
                </c:pt>
                <c:pt idx="401">
                  <c:v>503</c:v>
                </c:pt>
                <c:pt idx="402">
                  <c:v>504</c:v>
                </c:pt>
                <c:pt idx="403">
                  <c:v>505</c:v>
                </c:pt>
                <c:pt idx="404">
                  <c:v>506</c:v>
                </c:pt>
                <c:pt idx="405">
                  <c:v>507</c:v>
                </c:pt>
                <c:pt idx="406">
                  <c:v>508</c:v>
                </c:pt>
                <c:pt idx="407">
                  <c:v>509</c:v>
                </c:pt>
                <c:pt idx="408">
                  <c:v>510</c:v>
                </c:pt>
                <c:pt idx="409">
                  <c:v>511</c:v>
                </c:pt>
                <c:pt idx="410">
                  <c:v>512</c:v>
                </c:pt>
              </c:numCache>
            </c:numRef>
          </c:xVal>
          <c:yVal>
            <c:numRef>
              <c:f>'Dati Servo A'!$F$4:$F$414</c:f>
              <c:numCache>
                <c:formatCode>0.000</c:formatCode>
                <c:ptCount val="4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1.494140625</c:v>
                </c:pt>
                <c:pt idx="8">
                  <c:v>2.1243507768854748</c:v>
                </c:pt>
                <c:pt idx="9">
                  <c:v>2.7545609287709496</c:v>
                </c:pt>
                <c:pt idx="10">
                  <c:v>3.3847710806564244</c:v>
                </c:pt>
                <c:pt idx="11">
                  <c:v>4.0149812325418992</c:v>
                </c:pt>
                <c:pt idx="12">
                  <c:v>4.645191384427374</c:v>
                </c:pt>
                <c:pt idx="13">
                  <c:v>5.2754015363128488</c:v>
                </c:pt>
                <c:pt idx="14">
                  <c:v>5.9056116881983236</c:v>
                </c:pt>
                <c:pt idx="15">
                  <c:v>6.5358218400837984</c:v>
                </c:pt>
                <c:pt idx="16">
                  <c:v>7.1660319919692732</c:v>
                </c:pt>
                <c:pt idx="17">
                  <c:v>7.796242143854748</c:v>
                </c:pt>
                <c:pt idx="18">
                  <c:v>8.4264522957402228</c:v>
                </c:pt>
                <c:pt idx="19">
                  <c:v>9.0566624476256976</c:v>
                </c:pt>
                <c:pt idx="20">
                  <c:v>9.6868725995111724</c:v>
                </c:pt>
                <c:pt idx="21">
                  <c:v>10.317082751396647</c:v>
                </c:pt>
                <c:pt idx="22">
                  <c:v>10.947292903282122</c:v>
                </c:pt>
                <c:pt idx="23">
                  <c:v>11.577503055167597</c:v>
                </c:pt>
                <c:pt idx="24">
                  <c:v>12.207713207053072</c:v>
                </c:pt>
                <c:pt idx="25">
                  <c:v>12.837923358938546</c:v>
                </c:pt>
                <c:pt idx="26">
                  <c:v>13.468133510824021</c:v>
                </c:pt>
                <c:pt idx="27">
                  <c:v>14.098343662709496</c:v>
                </c:pt>
                <c:pt idx="28">
                  <c:v>14.728553814594971</c:v>
                </c:pt>
                <c:pt idx="29">
                  <c:v>15.358763966480446</c:v>
                </c:pt>
                <c:pt idx="30">
                  <c:v>15.98897411836592</c:v>
                </c:pt>
                <c:pt idx="31">
                  <c:v>16.619184270251395</c:v>
                </c:pt>
                <c:pt idx="32">
                  <c:v>17.24939442213687</c:v>
                </c:pt>
                <c:pt idx="33">
                  <c:v>17.879604574022345</c:v>
                </c:pt>
                <c:pt idx="34">
                  <c:v>18.50981472590782</c:v>
                </c:pt>
                <c:pt idx="35">
                  <c:v>19.140024877793294</c:v>
                </c:pt>
                <c:pt idx="36">
                  <c:v>19.770235029678769</c:v>
                </c:pt>
                <c:pt idx="37">
                  <c:v>20.400445181564244</c:v>
                </c:pt>
                <c:pt idx="38">
                  <c:v>21.030655333449719</c:v>
                </c:pt>
                <c:pt idx="39">
                  <c:v>21.660865485335194</c:v>
                </c:pt>
                <c:pt idx="40">
                  <c:v>22.291075637220668</c:v>
                </c:pt>
                <c:pt idx="41">
                  <c:v>22.921285789106143</c:v>
                </c:pt>
                <c:pt idx="42">
                  <c:v>23.551495940991618</c:v>
                </c:pt>
                <c:pt idx="43">
                  <c:v>24.181706092877093</c:v>
                </c:pt>
                <c:pt idx="44">
                  <c:v>24.811916244762568</c:v>
                </c:pt>
                <c:pt idx="45">
                  <c:v>25.442126396648042</c:v>
                </c:pt>
                <c:pt idx="46">
                  <c:v>26.072336548533517</c:v>
                </c:pt>
                <c:pt idx="47">
                  <c:v>26.702546700418992</c:v>
                </c:pt>
                <c:pt idx="48">
                  <c:v>27.332756852304467</c:v>
                </c:pt>
                <c:pt idx="49">
                  <c:v>27.962967004189942</c:v>
                </c:pt>
                <c:pt idx="50">
                  <c:v>28.593177156075416</c:v>
                </c:pt>
                <c:pt idx="51">
                  <c:v>29.223387307960891</c:v>
                </c:pt>
                <c:pt idx="52">
                  <c:v>29.853597459846366</c:v>
                </c:pt>
                <c:pt idx="53">
                  <c:v>30.483807611731841</c:v>
                </c:pt>
                <c:pt idx="54">
                  <c:v>31.114017763617316</c:v>
                </c:pt>
                <c:pt idx="55">
                  <c:v>31.74422791550279</c:v>
                </c:pt>
                <c:pt idx="56">
                  <c:v>32.374438067388269</c:v>
                </c:pt>
                <c:pt idx="57">
                  <c:v>33.004648219273747</c:v>
                </c:pt>
                <c:pt idx="58">
                  <c:v>33.634858371159225</c:v>
                </c:pt>
                <c:pt idx="59">
                  <c:v>34.265068523044704</c:v>
                </c:pt>
                <c:pt idx="60">
                  <c:v>34.895278674930182</c:v>
                </c:pt>
                <c:pt idx="61">
                  <c:v>35.525488826815661</c:v>
                </c:pt>
                <c:pt idx="62">
                  <c:v>36.155698978701139</c:v>
                </c:pt>
                <c:pt idx="63">
                  <c:v>36.785909130586617</c:v>
                </c:pt>
                <c:pt idx="64">
                  <c:v>37.416119282472096</c:v>
                </c:pt>
                <c:pt idx="65">
                  <c:v>38.046329434357574</c:v>
                </c:pt>
                <c:pt idx="66">
                  <c:v>38.676539586243052</c:v>
                </c:pt>
                <c:pt idx="67">
                  <c:v>39.306749738128531</c:v>
                </c:pt>
                <c:pt idx="68">
                  <c:v>39.936959890014009</c:v>
                </c:pt>
                <c:pt idx="69">
                  <c:v>40.567170041899487</c:v>
                </c:pt>
                <c:pt idx="70">
                  <c:v>41.197380193784966</c:v>
                </c:pt>
                <c:pt idx="71">
                  <c:v>41.827590345670444</c:v>
                </c:pt>
                <c:pt idx="72">
                  <c:v>42.457800497555922</c:v>
                </c:pt>
                <c:pt idx="73">
                  <c:v>43.088010649441401</c:v>
                </c:pt>
                <c:pt idx="74">
                  <c:v>43.718220801326879</c:v>
                </c:pt>
                <c:pt idx="75">
                  <c:v>44.348430953212358</c:v>
                </c:pt>
                <c:pt idx="76">
                  <c:v>44.978641105097836</c:v>
                </c:pt>
                <c:pt idx="77">
                  <c:v>45.608851256983314</c:v>
                </c:pt>
                <c:pt idx="78">
                  <c:v>46.239061408868793</c:v>
                </c:pt>
                <c:pt idx="79">
                  <c:v>46.869271560754271</c:v>
                </c:pt>
                <c:pt idx="80">
                  <c:v>47.499481712639749</c:v>
                </c:pt>
                <c:pt idx="81">
                  <c:v>48.129691864525228</c:v>
                </c:pt>
                <c:pt idx="82">
                  <c:v>48.759902016410706</c:v>
                </c:pt>
                <c:pt idx="83">
                  <c:v>49.390112168296184</c:v>
                </c:pt>
                <c:pt idx="84">
                  <c:v>50.020322320181663</c:v>
                </c:pt>
                <c:pt idx="85">
                  <c:v>50.650532472067141</c:v>
                </c:pt>
                <c:pt idx="86">
                  <c:v>51.280742623952619</c:v>
                </c:pt>
                <c:pt idx="87">
                  <c:v>51.910952775838098</c:v>
                </c:pt>
                <c:pt idx="88">
                  <c:v>52.541162927723576</c:v>
                </c:pt>
                <c:pt idx="89">
                  <c:v>53.171373079609054</c:v>
                </c:pt>
                <c:pt idx="90">
                  <c:v>53.801583231494533</c:v>
                </c:pt>
                <c:pt idx="91">
                  <c:v>54.431793383380011</c:v>
                </c:pt>
                <c:pt idx="92">
                  <c:v>55.06200353526549</c:v>
                </c:pt>
                <c:pt idx="93">
                  <c:v>55.692213687150968</c:v>
                </c:pt>
                <c:pt idx="94">
                  <c:v>56.322423839036446</c:v>
                </c:pt>
                <c:pt idx="95">
                  <c:v>56.952633990921925</c:v>
                </c:pt>
                <c:pt idx="96">
                  <c:v>57.582844142807403</c:v>
                </c:pt>
                <c:pt idx="97">
                  <c:v>58.213054294692881</c:v>
                </c:pt>
                <c:pt idx="98">
                  <c:v>58.84326444657836</c:v>
                </c:pt>
                <c:pt idx="99">
                  <c:v>59.473474598463838</c:v>
                </c:pt>
                <c:pt idx="100">
                  <c:v>60.103684750349316</c:v>
                </c:pt>
                <c:pt idx="101">
                  <c:v>60.733894902234795</c:v>
                </c:pt>
                <c:pt idx="102">
                  <c:v>61.364105054120273</c:v>
                </c:pt>
                <c:pt idx="103">
                  <c:v>61.994315206005751</c:v>
                </c:pt>
                <c:pt idx="104">
                  <c:v>62.62452535789123</c:v>
                </c:pt>
                <c:pt idx="105">
                  <c:v>63.254735509776708</c:v>
                </c:pt>
                <c:pt idx="106">
                  <c:v>63.884945661662186</c:v>
                </c:pt>
                <c:pt idx="107">
                  <c:v>64.515155813547665</c:v>
                </c:pt>
                <c:pt idx="108">
                  <c:v>65.145365965433143</c:v>
                </c:pt>
                <c:pt idx="109">
                  <c:v>65.775576117318622</c:v>
                </c:pt>
                <c:pt idx="110">
                  <c:v>66.4057862692041</c:v>
                </c:pt>
                <c:pt idx="111">
                  <c:v>67.035996421089578</c:v>
                </c:pt>
                <c:pt idx="112">
                  <c:v>67.666206572975057</c:v>
                </c:pt>
                <c:pt idx="113">
                  <c:v>68.296416724860535</c:v>
                </c:pt>
                <c:pt idx="114">
                  <c:v>68.926626876746013</c:v>
                </c:pt>
                <c:pt idx="115">
                  <c:v>69.556837028631492</c:v>
                </c:pt>
                <c:pt idx="116">
                  <c:v>70.18704718051697</c:v>
                </c:pt>
                <c:pt idx="117">
                  <c:v>70.817257332402448</c:v>
                </c:pt>
                <c:pt idx="118">
                  <c:v>71.447467484287927</c:v>
                </c:pt>
                <c:pt idx="119">
                  <c:v>72.077677636173405</c:v>
                </c:pt>
                <c:pt idx="120">
                  <c:v>72.707887788058883</c:v>
                </c:pt>
                <c:pt idx="121">
                  <c:v>73.338097939944362</c:v>
                </c:pt>
                <c:pt idx="122">
                  <c:v>73.96830809182984</c:v>
                </c:pt>
                <c:pt idx="123">
                  <c:v>74.598518243715318</c:v>
                </c:pt>
                <c:pt idx="124">
                  <c:v>75.228728395600797</c:v>
                </c:pt>
                <c:pt idx="125">
                  <c:v>75.858938547486275</c:v>
                </c:pt>
                <c:pt idx="126">
                  <c:v>76.489148699371754</c:v>
                </c:pt>
                <c:pt idx="127">
                  <c:v>77.119358851257232</c:v>
                </c:pt>
                <c:pt idx="128">
                  <c:v>77.74956900314271</c:v>
                </c:pt>
                <c:pt idx="129">
                  <c:v>78.379779155028189</c:v>
                </c:pt>
                <c:pt idx="130">
                  <c:v>79.009989306913667</c:v>
                </c:pt>
                <c:pt idx="131">
                  <c:v>79.640199458799145</c:v>
                </c:pt>
                <c:pt idx="132">
                  <c:v>80.270409610684624</c:v>
                </c:pt>
                <c:pt idx="133">
                  <c:v>80.900619762570102</c:v>
                </c:pt>
                <c:pt idx="134">
                  <c:v>81.53082991445558</c:v>
                </c:pt>
                <c:pt idx="135">
                  <c:v>82.161040066341059</c:v>
                </c:pt>
                <c:pt idx="136">
                  <c:v>82.791250218226537</c:v>
                </c:pt>
                <c:pt idx="137">
                  <c:v>83.421460370112015</c:v>
                </c:pt>
                <c:pt idx="138">
                  <c:v>84.051670521997494</c:v>
                </c:pt>
                <c:pt idx="139">
                  <c:v>84.681880673882972</c:v>
                </c:pt>
                <c:pt idx="140">
                  <c:v>85.31209082576845</c:v>
                </c:pt>
                <c:pt idx="141">
                  <c:v>85.942300977653929</c:v>
                </c:pt>
                <c:pt idx="142">
                  <c:v>86.572511129539407</c:v>
                </c:pt>
                <c:pt idx="143">
                  <c:v>87.202721281424886</c:v>
                </c:pt>
                <c:pt idx="144">
                  <c:v>87.832931433310364</c:v>
                </c:pt>
                <c:pt idx="145">
                  <c:v>88.463141585195842</c:v>
                </c:pt>
                <c:pt idx="146">
                  <c:v>89.093351737081321</c:v>
                </c:pt>
                <c:pt idx="147">
                  <c:v>89.723561888966799</c:v>
                </c:pt>
                <c:pt idx="148">
                  <c:v>90.353772040852277</c:v>
                </c:pt>
                <c:pt idx="149">
                  <c:v>90.983982192737756</c:v>
                </c:pt>
                <c:pt idx="150">
                  <c:v>91.614192344623234</c:v>
                </c:pt>
                <c:pt idx="151">
                  <c:v>92.244402496508712</c:v>
                </c:pt>
                <c:pt idx="152">
                  <c:v>92.874612648394191</c:v>
                </c:pt>
                <c:pt idx="153">
                  <c:v>93.504822800279669</c:v>
                </c:pt>
                <c:pt idx="154">
                  <c:v>94.135032952165147</c:v>
                </c:pt>
                <c:pt idx="155">
                  <c:v>94.765243104050626</c:v>
                </c:pt>
                <c:pt idx="156">
                  <c:v>95.395453255936104</c:v>
                </c:pt>
                <c:pt idx="157">
                  <c:v>96.025663407821582</c:v>
                </c:pt>
                <c:pt idx="158">
                  <c:v>96.655873559707061</c:v>
                </c:pt>
                <c:pt idx="159">
                  <c:v>97.286083711592539</c:v>
                </c:pt>
                <c:pt idx="160">
                  <c:v>97.916293863478018</c:v>
                </c:pt>
                <c:pt idx="161">
                  <c:v>98.546504015363496</c:v>
                </c:pt>
                <c:pt idx="162">
                  <c:v>99.176714167248974</c:v>
                </c:pt>
                <c:pt idx="163">
                  <c:v>99.806924319134453</c:v>
                </c:pt>
                <c:pt idx="164">
                  <c:v>100.43713447101993</c:v>
                </c:pt>
                <c:pt idx="165">
                  <c:v>101.06734462290541</c:v>
                </c:pt>
                <c:pt idx="166">
                  <c:v>101.69755477479089</c:v>
                </c:pt>
                <c:pt idx="167">
                  <c:v>102.32776492667637</c:v>
                </c:pt>
                <c:pt idx="168">
                  <c:v>102.95797507856184</c:v>
                </c:pt>
                <c:pt idx="169">
                  <c:v>103.58818523044732</c:v>
                </c:pt>
                <c:pt idx="170">
                  <c:v>104.2183953823328</c:v>
                </c:pt>
                <c:pt idx="171">
                  <c:v>104.84860553421828</c:v>
                </c:pt>
                <c:pt idx="172">
                  <c:v>105.47881568610376</c:v>
                </c:pt>
                <c:pt idx="173">
                  <c:v>106.10902583798924</c:v>
                </c:pt>
                <c:pt idx="174">
                  <c:v>106.73923598987471</c:v>
                </c:pt>
                <c:pt idx="175">
                  <c:v>107.36944614176019</c:v>
                </c:pt>
                <c:pt idx="176">
                  <c:v>107.99965629364567</c:v>
                </c:pt>
                <c:pt idx="177">
                  <c:v>108.62986644553115</c:v>
                </c:pt>
                <c:pt idx="178">
                  <c:v>109.26007659741663</c:v>
                </c:pt>
                <c:pt idx="179">
                  <c:v>109.89028674930211</c:v>
                </c:pt>
                <c:pt idx="180">
                  <c:v>110.52049690118758</c:v>
                </c:pt>
                <c:pt idx="181">
                  <c:v>111.15070705307306</c:v>
                </c:pt>
                <c:pt idx="182">
                  <c:v>111.78091720495854</c:v>
                </c:pt>
                <c:pt idx="183">
                  <c:v>112.41112735684402</c:v>
                </c:pt>
                <c:pt idx="184">
                  <c:v>113.0413375087295</c:v>
                </c:pt>
                <c:pt idx="185">
                  <c:v>113.67154766061498</c:v>
                </c:pt>
                <c:pt idx="186">
                  <c:v>114.30175781250045</c:v>
                </c:pt>
                <c:pt idx="187">
                  <c:v>114.93196796438593</c:v>
                </c:pt>
                <c:pt idx="188">
                  <c:v>115.56217811627141</c:v>
                </c:pt>
                <c:pt idx="189">
                  <c:v>116.19238826815689</c:v>
                </c:pt>
                <c:pt idx="190">
                  <c:v>116.82259842004237</c:v>
                </c:pt>
                <c:pt idx="191">
                  <c:v>117.45280857192785</c:v>
                </c:pt>
                <c:pt idx="192">
                  <c:v>118.08301872381332</c:v>
                </c:pt>
                <c:pt idx="193">
                  <c:v>118.7132288756988</c:v>
                </c:pt>
                <c:pt idx="194">
                  <c:v>119.34343902758428</c:v>
                </c:pt>
                <c:pt idx="195">
                  <c:v>119.97364917946976</c:v>
                </c:pt>
                <c:pt idx="196">
                  <c:v>120.60385933135524</c:v>
                </c:pt>
                <c:pt idx="197">
                  <c:v>121.23406948324072</c:v>
                </c:pt>
                <c:pt idx="198">
                  <c:v>121.86427963512619</c:v>
                </c:pt>
                <c:pt idx="199">
                  <c:v>122.49448978701167</c:v>
                </c:pt>
                <c:pt idx="200">
                  <c:v>123.12469993889715</c:v>
                </c:pt>
                <c:pt idx="201">
                  <c:v>123.75491009078263</c:v>
                </c:pt>
                <c:pt idx="202">
                  <c:v>124.38512024266811</c:v>
                </c:pt>
                <c:pt idx="203">
                  <c:v>125.01533039455359</c:v>
                </c:pt>
                <c:pt idx="204">
                  <c:v>125.64554054643907</c:v>
                </c:pt>
                <c:pt idx="205">
                  <c:v>126.27575069832454</c:v>
                </c:pt>
                <c:pt idx="206">
                  <c:v>126.90596085021002</c:v>
                </c:pt>
                <c:pt idx="207">
                  <c:v>127.5361710020955</c:v>
                </c:pt>
                <c:pt idx="208">
                  <c:v>128.16638115398098</c:v>
                </c:pt>
                <c:pt idx="209">
                  <c:v>128.79659130586646</c:v>
                </c:pt>
                <c:pt idx="210">
                  <c:v>129.42680145775194</c:v>
                </c:pt>
                <c:pt idx="211">
                  <c:v>130.05701160963741</c:v>
                </c:pt>
                <c:pt idx="212">
                  <c:v>130.68722176152289</c:v>
                </c:pt>
                <c:pt idx="213">
                  <c:v>131.31743191340837</c:v>
                </c:pt>
                <c:pt idx="214">
                  <c:v>131.94764206529385</c:v>
                </c:pt>
                <c:pt idx="215">
                  <c:v>132.57785221717933</c:v>
                </c:pt>
                <c:pt idx="216">
                  <c:v>133.20806236906481</c:v>
                </c:pt>
                <c:pt idx="217">
                  <c:v>133.83827252095028</c:v>
                </c:pt>
                <c:pt idx="218">
                  <c:v>134.46848267283576</c:v>
                </c:pt>
                <c:pt idx="219">
                  <c:v>135.09869282472124</c:v>
                </c:pt>
                <c:pt idx="220">
                  <c:v>135.72890297660672</c:v>
                </c:pt>
                <c:pt idx="221">
                  <c:v>136.3591131284922</c:v>
                </c:pt>
                <c:pt idx="222">
                  <c:v>136.98932328037768</c:v>
                </c:pt>
                <c:pt idx="223">
                  <c:v>137.61953343226315</c:v>
                </c:pt>
                <c:pt idx="224">
                  <c:v>138.24974358414863</c:v>
                </c:pt>
                <c:pt idx="225">
                  <c:v>138.87995373603411</c:v>
                </c:pt>
                <c:pt idx="226">
                  <c:v>139.51016388791959</c:v>
                </c:pt>
                <c:pt idx="227">
                  <c:v>140.14037403980507</c:v>
                </c:pt>
                <c:pt idx="228">
                  <c:v>140.77058419169055</c:v>
                </c:pt>
                <c:pt idx="229">
                  <c:v>141.40079434357602</c:v>
                </c:pt>
                <c:pt idx="230">
                  <c:v>142.0310044954615</c:v>
                </c:pt>
                <c:pt idx="231">
                  <c:v>142.66121464734698</c:v>
                </c:pt>
                <c:pt idx="232">
                  <c:v>143.29142479923246</c:v>
                </c:pt>
                <c:pt idx="233">
                  <c:v>143.92163495111794</c:v>
                </c:pt>
                <c:pt idx="234">
                  <c:v>144.55184510300342</c:v>
                </c:pt>
                <c:pt idx="235">
                  <c:v>145.18205525488889</c:v>
                </c:pt>
                <c:pt idx="236">
                  <c:v>145.81226540677437</c:v>
                </c:pt>
                <c:pt idx="237">
                  <c:v>146.44247555865985</c:v>
                </c:pt>
                <c:pt idx="238">
                  <c:v>147.07268571054533</c:v>
                </c:pt>
                <c:pt idx="239">
                  <c:v>147.70289586243081</c:v>
                </c:pt>
                <c:pt idx="240">
                  <c:v>148.33310601431629</c:v>
                </c:pt>
                <c:pt idx="241">
                  <c:v>148.96331616620176</c:v>
                </c:pt>
                <c:pt idx="242">
                  <c:v>149.59352631808724</c:v>
                </c:pt>
                <c:pt idx="243">
                  <c:v>150.22373646997272</c:v>
                </c:pt>
                <c:pt idx="244">
                  <c:v>150.8539466218582</c:v>
                </c:pt>
                <c:pt idx="245">
                  <c:v>151.48415677374368</c:v>
                </c:pt>
                <c:pt idx="246">
                  <c:v>152.11436692562916</c:v>
                </c:pt>
                <c:pt idx="247">
                  <c:v>152.74457707751463</c:v>
                </c:pt>
                <c:pt idx="248">
                  <c:v>153.37478722940011</c:v>
                </c:pt>
                <c:pt idx="249">
                  <c:v>154.00499738128559</c:v>
                </c:pt>
                <c:pt idx="250">
                  <c:v>154.63520753317107</c:v>
                </c:pt>
                <c:pt idx="251">
                  <c:v>155.26541768505655</c:v>
                </c:pt>
                <c:pt idx="252">
                  <c:v>155.89562783694203</c:v>
                </c:pt>
                <c:pt idx="253">
                  <c:v>156.5258379888275</c:v>
                </c:pt>
                <c:pt idx="254">
                  <c:v>157.15604814071298</c:v>
                </c:pt>
                <c:pt idx="255">
                  <c:v>157.78625829259846</c:v>
                </c:pt>
                <c:pt idx="256">
                  <c:v>158.41646844448394</c:v>
                </c:pt>
                <c:pt idx="257">
                  <c:v>159.04667859636942</c:v>
                </c:pt>
                <c:pt idx="258">
                  <c:v>159.6768887482549</c:v>
                </c:pt>
                <c:pt idx="259">
                  <c:v>160.30709890014037</c:v>
                </c:pt>
                <c:pt idx="260">
                  <c:v>160.93730905202585</c:v>
                </c:pt>
                <c:pt idx="261">
                  <c:v>161.56751920391133</c:v>
                </c:pt>
                <c:pt idx="262">
                  <c:v>162.19772935579681</c:v>
                </c:pt>
                <c:pt idx="263">
                  <c:v>162.82793950768229</c:v>
                </c:pt>
                <c:pt idx="264">
                  <c:v>163.45814965956777</c:v>
                </c:pt>
                <c:pt idx="265">
                  <c:v>164.08835981145324</c:v>
                </c:pt>
                <c:pt idx="266">
                  <c:v>164.71856996333872</c:v>
                </c:pt>
                <c:pt idx="267">
                  <c:v>165.3487801152242</c:v>
                </c:pt>
                <c:pt idx="268">
                  <c:v>165.97899026710968</c:v>
                </c:pt>
                <c:pt idx="269">
                  <c:v>166.60920041899516</c:v>
                </c:pt>
                <c:pt idx="270">
                  <c:v>167.23941057088064</c:v>
                </c:pt>
                <c:pt idx="271">
                  <c:v>167.86962072276611</c:v>
                </c:pt>
                <c:pt idx="272">
                  <c:v>168.49983087465159</c:v>
                </c:pt>
                <c:pt idx="273">
                  <c:v>169.13004102653707</c:v>
                </c:pt>
                <c:pt idx="274">
                  <c:v>169.76025117842255</c:v>
                </c:pt>
                <c:pt idx="275">
                  <c:v>170.39046133030803</c:v>
                </c:pt>
                <c:pt idx="276">
                  <c:v>171.02067148219351</c:v>
                </c:pt>
                <c:pt idx="277">
                  <c:v>171.65088163407898</c:v>
                </c:pt>
                <c:pt idx="278">
                  <c:v>172.28109178596446</c:v>
                </c:pt>
                <c:pt idx="279">
                  <c:v>172.91130193784994</c:v>
                </c:pt>
                <c:pt idx="280">
                  <c:v>173.54151208973542</c:v>
                </c:pt>
                <c:pt idx="281">
                  <c:v>174.1717222416209</c:v>
                </c:pt>
                <c:pt idx="282">
                  <c:v>174.80193239350638</c:v>
                </c:pt>
                <c:pt idx="283">
                  <c:v>175.43214254539186</c:v>
                </c:pt>
                <c:pt idx="284">
                  <c:v>176.06235269727733</c:v>
                </c:pt>
                <c:pt idx="285">
                  <c:v>176.69256284916281</c:v>
                </c:pt>
                <c:pt idx="286">
                  <c:v>177.32277300104829</c:v>
                </c:pt>
                <c:pt idx="287">
                  <c:v>177.95298315293377</c:v>
                </c:pt>
                <c:pt idx="288">
                  <c:v>178.58319330481925</c:v>
                </c:pt>
                <c:pt idx="289">
                  <c:v>179.21340345670473</c:v>
                </c:pt>
                <c:pt idx="290">
                  <c:v>179.8436136085902</c:v>
                </c:pt>
                <c:pt idx="291">
                  <c:v>180.47382376047568</c:v>
                </c:pt>
                <c:pt idx="292">
                  <c:v>181.10403391236116</c:v>
                </c:pt>
                <c:pt idx="293">
                  <c:v>181.73424406424664</c:v>
                </c:pt>
                <c:pt idx="294">
                  <c:v>182.36445421613212</c:v>
                </c:pt>
                <c:pt idx="295">
                  <c:v>182.9946643680176</c:v>
                </c:pt>
                <c:pt idx="296">
                  <c:v>183.62487451990307</c:v>
                </c:pt>
                <c:pt idx="297">
                  <c:v>184.25508467178855</c:v>
                </c:pt>
                <c:pt idx="298">
                  <c:v>184.88529482367403</c:v>
                </c:pt>
                <c:pt idx="299">
                  <c:v>185.51550497555951</c:v>
                </c:pt>
                <c:pt idx="300">
                  <c:v>186.14571512744499</c:v>
                </c:pt>
                <c:pt idx="301">
                  <c:v>186.77592527933047</c:v>
                </c:pt>
                <c:pt idx="302">
                  <c:v>187.40613543121594</c:v>
                </c:pt>
                <c:pt idx="303">
                  <c:v>188.03634558310142</c:v>
                </c:pt>
                <c:pt idx="304">
                  <c:v>188.6665557349869</c:v>
                </c:pt>
                <c:pt idx="305">
                  <c:v>189.29676588687238</c:v>
                </c:pt>
                <c:pt idx="306">
                  <c:v>189.92697603875786</c:v>
                </c:pt>
                <c:pt idx="307">
                  <c:v>190.55718619064334</c:v>
                </c:pt>
                <c:pt idx="308">
                  <c:v>191.18739634252881</c:v>
                </c:pt>
                <c:pt idx="309">
                  <c:v>191.81760649441429</c:v>
                </c:pt>
                <c:pt idx="310">
                  <c:v>192.44781664629977</c:v>
                </c:pt>
                <c:pt idx="311">
                  <c:v>193.07802679818525</c:v>
                </c:pt>
                <c:pt idx="312">
                  <c:v>193.70823695007073</c:v>
                </c:pt>
                <c:pt idx="313">
                  <c:v>194.33844710195621</c:v>
                </c:pt>
                <c:pt idx="314">
                  <c:v>194.96865725384168</c:v>
                </c:pt>
                <c:pt idx="315">
                  <c:v>195.59886740572716</c:v>
                </c:pt>
                <c:pt idx="316">
                  <c:v>196.22907755761264</c:v>
                </c:pt>
                <c:pt idx="317">
                  <c:v>196.85928770949812</c:v>
                </c:pt>
                <c:pt idx="318">
                  <c:v>197.4894978613836</c:v>
                </c:pt>
                <c:pt idx="319">
                  <c:v>198.11970801326908</c:v>
                </c:pt>
                <c:pt idx="320">
                  <c:v>198.74991816515455</c:v>
                </c:pt>
                <c:pt idx="321">
                  <c:v>199.38012831704003</c:v>
                </c:pt>
                <c:pt idx="322">
                  <c:v>200.01033846892551</c:v>
                </c:pt>
                <c:pt idx="323">
                  <c:v>200.64054862081099</c:v>
                </c:pt>
                <c:pt idx="324">
                  <c:v>201.27075877269647</c:v>
                </c:pt>
                <c:pt idx="325">
                  <c:v>201.90096892458195</c:v>
                </c:pt>
                <c:pt idx="326">
                  <c:v>202.53117907646742</c:v>
                </c:pt>
                <c:pt idx="327">
                  <c:v>203.1613892283529</c:v>
                </c:pt>
                <c:pt idx="328">
                  <c:v>203.79159938023838</c:v>
                </c:pt>
                <c:pt idx="329">
                  <c:v>204.42180953212386</c:v>
                </c:pt>
                <c:pt idx="330">
                  <c:v>205.05201968400934</c:v>
                </c:pt>
                <c:pt idx="331">
                  <c:v>205.68222983589482</c:v>
                </c:pt>
                <c:pt idx="332">
                  <c:v>206.31243998778029</c:v>
                </c:pt>
                <c:pt idx="333">
                  <c:v>206.94265013966577</c:v>
                </c:pt>
                <c:pt idx="334">
                  <c:v>207.57286029155125</c:v>
                </c:pt>
                <c:pt idx="335">
                  <c:v>208.20307044343673</c:v>
                </c:pt>
                <c:pt idx="336">
                  <c:v>208.83328059532221</c:v>
                </c:pt>
                <c:pt idx="337">
                  <c:v>209.46349074720769</c:v>
                </c:pt>
                <c:pt idx="338">
                  <c:v>210.09370089909316</c:v>
                </c:pt>
                <c:pt idx="339">
                  <c:v>210.72391105097864</c:v>
                </c:pt>
                <c:pt idx="340">
                  <c:v>211.35412120286412</c:v>
                </c:pt>
                <c:pt idx="341">
                  <c:v>211.9843313547496</c:v>
                </c:pt>
                <c:pt idx="342">
                  <c:v>212.61454150663508</c:v>
                </c:pt>
                <c:pt idx="343">
                  <c:v>213.24475165852056</c:v>
                </c:pt>
                <c:pt idx="344">
                  <c:v>213.87496181040603</c:v>
                </c:pt>
                <c:pt idx="345">
                  <c:v>214.50517196229151</c:v>
                </c:pt>
                <c:pt idx="346">
                  <c:v>215.13538211417699</c:v>
                </c:pt>
                <c:pt idx="347">
                  <c:v>215.76559226606247</c:v>
                </c:pt>
                <c:pt idx="348">
                  <c:v>216.39580241794795</c:v>
                </c:pt>
                <c:pt idx="349">
                  <c:v>217.02601256983343</c:v>
                </c:pt>
                <c:pt idx="350">
                  <c:v>217.6562227217189</c:v>
                </c:pt>
                <c:pt idx="351">
                  <c:v>218.28643287360438</c:v>
                </c:pt>
                <c:pt idx="352">
                  <c:v>218.91664302548986</c:v>
                </c:pt>
                <c:pt idx="353">
                  <c:v>219.54685317737534</c:v>
                </c:pt>
                <c:pt idx="354">
                  <c:v>220.17706332926082</c:v>
                </c:pt>
                <c:pt idx="355">
                  <c:v>220.8072734811463</c:v>
                </c:pt>
                <c:pt idx="356">
                  <c:v>221.43748363303177</c:v>
                </c:pt>
                <c:pt idx="357">
                  <c:v>222.06769378491725</c:v>
                </c:pt>
                <c:pt idx="358">
                  <c:v>222.69790393680273</c:v>
                </c:pt>
                <c:pt idx="359">
                  <c:v>223.32811408868821</c:v>
                </c:pt>
                <c:pt idx="360">
                  <c:v>223.95832424057369</c:v>
                </c:pt>
                <c:pt idx="361">
                  <c:v>224.58853439245917</c:v>
                </c:pt>
                <c:pt idx="362">
                  <c:v>225.21874454434464</c:v>
                </c:pt>
                <c:pt idx="363">
                  <c:v>225.84895469623012</c:v>
                </c:pt>
                <c:pt idx="364">
                  <c:v>226.4791648481156</c:v>
                </c:pt>
                <c:pt idx="365">
                  <c:v>227.10937500000108</c:v>
                </c:pt>
                <c:pt idx="366">
                  <c:v>227.73958515188656</c:v>
                </c:pt>
                <c:pt idx="367">
                  <c:v>228.36979530377204</c:v>
                </c:pt>
                <c:pt idx="368">
                  <c:v>229.00000545565752</c:v>
                </c:pt>
                <c:pt idx="369">
                  <c:v>229.63021560754299</c:v>
                </c:pt>
                <c:pt idx="370">
                  <c:v>230.26042575942847</c:v>
                </c:pt>
                <c:pt idx="371">
                  <c:v>230.89063591131395</c:v>
                </c:pt>
                <c:pt idx="372">
                  <c:v>231.52084606319943</c:v>
                </c:pt>
                <c:pt idx="373">
                  <c:v>232.15105621508491</c:v>
                </c:pt>
                <c:pt idx="374">
                  <c:v>232.78126636697039</c:v>
                </c:pt>
                <c:pt idx="375">
                  <c:v>233.41147651885586</c:v>
                </c:pt>
                <c:pt idx="376">
                  <c:v>234.04168667074134</c:v>
                </c:pt>
                <c:pt idx="377">
                  <c:v>234.67189682262682</c:v>
                </c:pt>
                <c:pt idx="378">
                  <c:v>235.3021069745123</c:v>
                </c:pt>
                <c:pt idx="379">
                  <c:v>235.93231712639778</c:v>
                </c:pt>
                <c:pt idx="380">
                  <c:v>236.56252727828326</c:v>
                </c:pt>
                <c:pt idx="381">
                  <c:v>237.19273743016873</c:v>
                </c:pt>
                <c:pt idx="382">
                  <c:v>237.82294758205421</c:v>
                </c:pt>
                <c:pt idx="383">
                  <c:v>238.45315773393969</c:v>
                </c:pt>
                <c:pt idx="384">
                  <c:v>239.08336788582517</c:v>
                </c:pt>
                <c:pt idx="385">
                  <c:v>239.71357803771065</c:v>
                </c:pt>
                <c:pt idx="386">
                  <c:v>240.34378818959613</c:v>
                </c:pt>
                <c:pt idx="387">
                  <c:v>240.9739983414816</c:v>
                </c:pt>
                <c:pt idx="388">
                  <c:v>241.60420849336708</c:v>
                </c:pt>
                <c:pt idx="389">
                  <c:v>242.23441864525256</c:v>
                </c:pt>
                <c:pt idx="390">
                  <c:v>242.86462879713804</c:v>
                </c:pt>
                <c:pt idx="391">
                  <c:v>243.49483894902352</c:v>
                </c:pt>
                <c:pt idx="392">
                  <c:v>244.125049100909</c:v>
                </c:pt>
                <c:pt idx="393">
                  <c:v>244.75525925279447</c:v>
                </c:pt>
                <c:pt idx="394">
                  <c:v>245.38546940467995</c:v>
                </c:pt>
                <c:pt idx="395">
                  <c:v>246.01567955656543</c:v>
                </c:pt>
                <c:pt idx="396">
                  <c:v>246.64588970845091</c:v>
                </c:pt>
                <c:pt idx="397">
                  <c:v>247.27609986033639</c:v>
                </c:pt>
                <c:pt idx="398">
                  <c:v>247.90631001222187</c:v>
                </c:pt>
                <c:pt idx="399">
                  <c:v>248.53652016410734</c:v>
                </c:pt>
                <c:pt idx="400">
                  <c:v>249.16673031599282</c:v>
                </c:pt>
                <c:pt idx="401">
                  <c:v>249.7969404678783</c:v>
                </c:pt>
                <c:pt idx="402">
                  <c:v>250.42715061976378</c:v>
                </c:pt>
                <c:pt idx="403">
                  <c:v>251.05736077164926</c:v>
                </c:pt>
                <c:pt idx="404">
                  <c:v>251.68757092353474</c:v>
                </c:pt>
                <c:pt idx="405">
                  <c:v>252.31778107542021</c:v>
                </c:pt>
                <c:pt idx="406">
                  <c:v>252.94799122730569</c:v>
                </c:pt>
                <c:pt idx="407">
                  <c:v>253.57820137919117</c:v>
                </c:pt>
                <c:pt idx="408">
                  <c:v>254.20841153107665</c:v>
                </c:pt>
                <c:pt idx="409">
                  <c:v>254.83862168296213</c:v>
                </c:pt>
                <c:pt idx="410">
                  <c:v>255.46883183484761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04E5-43DF-BCA2-62FBC947E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857119"/>
        <c:axId val="313192303"/>
      </c:scatterChart>
      <c:valAx>
        <c:axId val="203885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PWM Step</a:t>
                </a:r>
                <a:r>
                  <a:rPr lang="it-IT" baseline="0"/>
                  <a:t> Value 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3192303"/>
        <c:crosses val="autoZero"/>
        <c:crossBetween val="midCat"/>
      </c:valAx>
      <c:valAx>
        <c:axId val="31319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Shaft Angle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3885711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Errors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2952140748031493E-2"/>
          <c:y val="9.7062469554839215E-2"/>
          <c:w val="0.91991633858267718"/>
          <c:h val="0.8343603981711885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'Dati Servo A'!$R$2</c:f>
              <c:strCache>
                <c:ptCount val="1"/>
                <c:pt idx="0">
                  <c:v>Error [°]</c:v>
                </c:pt>
              </c:strCache>
            </c:strRef>
          </c:tx>
          <c:marker>
            <c:symbol val="none"/>
          </c:marker>
          <c:xVal>
            <c:numRef>
              <c:f>'Dati Servo A'!$B$4:$B$414</c:f>
              <c:numCache>
                <c:formatCode>General</c:formatCode>
                <c:ptCount val="411"/>
                <c:pt idx="0">
                  <c:v>102</c:v>
                </c:pt>
                <c:pt idx="1">
                  <c:v>103</c:v>
                </c:pt>
                <c:pt idx="2">
                  <c:v>104</c:v>
                </c:pt>
                <c:pt idx="3">
                  <c:v>105</c:v>
                </c:pt>
                <c:pt idx="4">
                  <c:v>106</c:v>
                </c:pt>
                <c:pt idx="5">
                  <c:v>107</c:v>
                </c:pt>
                <c:pt idx="6">
                  <c:v>108</c:v>
                </c:pt>
                <c:pt idx="7">
                  <c:v>109</c:v>
                </c:pt>
                <c:pt idx="8">
                  <c:v>110</c:v>
                </c:pt>
                <c:pt idx="9">
                  <c:v>111</c:v>
                </c:pt>
                <c:pt idx="10">
                  <c:v>112</c:v>
                </c:pt>
                <c:pt idx="11">
                  <c:v>113</c:v>
                </c:pt>
                <c:pt idx="12">
                  <c:v>114</c:v>
                </c:pt>
                <c:pt idx="13">
                  <c:v>115</c:v>
                </c:pt>
                <c:pt idx="14">
                  <c:v>116</c:v>
                </c:pt>
                <c:pt idx="15">
                  <c:v>117</c:v>
                </c:pt>
                <c:pt idx="16">
                  <c:v>118</c:v>
                </c:pt>
                <c:pt idx="17">
                  <c:v>119</c:v>
                </c:pt>
                <c:pt idx="18">
                  <c:v>120</c:v>
                </c:pt>
                <c:pt idx="19">
                  <c:v>121</c:v>
                </c:pt>
                <c:pt idx="20">
                  <c:v>122</c:v>
                </c:pt>
                <c:pt idx="21">
                  <c:v>123</c:v>
                </c:pt>
                <c:pt idx="22">
                  <c:v>124</c:v>
                </c:pt>
                <c:pt idx="23">
                  <c:v>125</c:v>
                </c:pt>
                <c:pt idx="24">
                  <c:v>126</c:v>
                </c:pt>
                <c:pt idx="25">
                  <c:v>127</c:v>
                </c:pt>
                <c:pt idx="26">
                  <c:v>128</c:v>
                </c:pt>
                <c:pt idx="27">
                  <c:v>129</c:v>
                </c:pt>
                <c:pt idx="28">
                  <c:v>130</c:v>
                </c:pt>
                <c:pt idx="29">
                  <c:v>131</c:v>
                </c:pt>
                <c:pt idx="30">
                  <c:v>132</c:v>
                </c:pt>
                <c:pt idx="31">
                  <c:v>133</c:v>
                </c:pt>
                <c:pt idx="32">
                  <c:v>134</c:v>
                </c:pt>
                <c:pt idx="33">
                  <c:v>135</c:v>
                </c:pt>
                <c:pt idx="34">
                  <c:v>136</c:v>
                </c:pt>
                <c:pt idx="35">
                  <c:v>137</c:v>
                </c:pt>
                <c:pt idx="36">
                  <c:v>138</c:v>
                </c:pt>
                <c:pt idx="37">
                  <c:v>139</c:v>
                </c:pt>
                <c:pt idx="38">
                  <c:v>140</c:v>
                </c:pt>
                <c:pt idx="39">
                  <c:v>141</c:v>
                </c:pt>
                <c:pt idx="40">
                  <c:v>142</c:v>
                </c:pt>
                <c:pt idx="41">
                  <c:v>143</c:v>
                </c:pt>
                <c:pt idx="42">
                  <c:v>144</c:v>
                </c:pt>
                <c:pt idx="43">
                  <c:v>145</c:v>
                </c:pt>
                <c:pt idx="44">
                  <c:v>146</c:v>
                </c:pt>
                <c:pt idx="45">
                  <c:v>147</c:v>
                </c:pt>
                <c:pt idx="46">
                  <c:v>148</c:v>
                </c:pt>
                <c:pt idx="47">
                  <c:v>149</c:v>
                </c:pt>
                <c:pt idx="48">
                  <c:v>150</c:v>
                </c:pt>
                <c:pt idx="49">
                  <c:v>151</c:v>
                </c:pt>
                <c:pt idx="50">
                  <c:v>152</c:v>
                </c:pt>
                <c:pt idx="51">
                  <c:v>153</c:v>
                </c:pt>
                <c:pt idx="52">
                  <c:v>154</c:v>
                </c:pt>
                <c:pt idx="53">
                  <c:v>155</c:v>
                </c:pt>
                <c:pt idx="54">
                  <c:v>156</c:v>
                </c:pt>
                <c:pt idx="55">
                  <c:v>157</c:v>
                </c:pt>
                <c:pt idx="56">
                  <c:v>158</c:v>
                </c:pt>
                <c:pt idx="57">
                  <c:v>159</c:v>
                </c:pt>
                <c:pt idx="58">
                  <c:v>160</c:v>
                </c:pt>
                <c:pt idx="59">
                  <c:v>161</c:v>
                </c:pt>
                <c:pt idx="60">
                  <c:v>162</c:v>
                </c:pt>
                <c:pt idx="61">
                  <c:v>163</c:v>
                </c:pt>
                <c:pt idx="62">
                  <c:v>164</c:v>
                </c:pt>
                <c:pt idx="63">
                  <c:v>165</c:v>
                </c:pt>
                <c:pt idx="64">
                  <c:v>166</c:v>
                </c:pt>
                <c:pt idx="65">
                  <c:v>167</c:v>
                </c:pt>
                <c:pt idx="66">
                  <c:v>168</c:v>
                </c:pt>
                <c:pt idx="67">
                  <c:v>169</c:v>
                </c:pt>
                <c:pt idx="68">
                  <c:v>170</c:v>
                </c:pt>
                <c:pt idx="69">
                  <c:v>171</c:v>
                </c:pt>
                <c:pt idx="70">
                  <c:v>172</c:v>
                </c:pt>
                <c:pt idx="71">
                  <c:v>173</c:v>
                </c:pt>
                <c:pt idx="72">
                  <c:v>174</c:v>
                </c:pt>
                <c:pt idx="73">
                  <c:v>175</c:v>
                </c:pt>
                <c:pt idx="74">
                  <c:v>176</c:v>
                </c:pt>
                <c:pt idx="75">
                  <c:v>177</c:v>
                </c:pt>
                <c:pt idx="76">
                  <c:v>178</c:v>
                </c:pt>
                <c:pt idx="77">
                  <c:v>179</c:v>
                </c:pt>
                <c:pt idx="78">
                  <c:v>180</c:v>
                </c:pt>
                <c:pt idx="79">
                  <c:v>181</c:v>
                </c:pt>
                <c:pt idx="80">
                  <c:v>182</c:v>
                </c:pt>
                <c:pt idx="81">
                  <c:v>183</c:v>
                </c:pt>
                <c:pt idx="82">
                  <c:v>184</c:v>
                </c:pt>
                <c:pt idx="83">
                  <c:v>185</c:v>
                </c:pt>
                <c:pt idx="84">
                  <c:v>186</c:v>
                </c:pt>
                <c:pt idx="85">
                  <c:v>187</c:v>
                </c:pt>
                <c:pt idx="86">
                  <c:v>188</c:v>
                </c:pt>
                <c:pt idx="87">
                  <c:v>189</c:v>
                </c:pt>
                <c:pt idx="88">
                  <c:v>190</c:v>
                </c:pt>
                <c:pt idx="89">
                  <c:v>191</c:v>
                </c:pt>
                <c:pt idx="90">
                  <c:v>192</c:v>
                </c:pt>
                <c:pt idx="91">
                  <c:v>193</c:v>
                </c:pt>
                <c:pt idx="92">
                  <c:v>194</c:v>
                </c:pt>
                <c:pt idx="93">
                  <c:v>195</c:v>
                </c:pt>
                <c:pt idx="94">
                  <c:v>196</c:v>
                </c:pt>
                <c:pt idx="95">
                  <c:v>197</c:v>
                </c:pt>
                <c:pt idx="96">
                  <c:v>198</c:v>
                </c:pt>
                <c:pt idx="97">
                  <c:v>199</c:v>
                </c:pt>
                <c:pt idx="98">
                  <c:v>200</c:v>
                </c:pt>
                <c:pt idx="99">
                  <c:v>201</c:v>
                </c:pt>
                <c:pt idx="100">
                  <c:v>202</c:v>
                </c:pt>
                <c:pt idx="101">
                  <c:v>203</c:v>
                </c:pt>
                <c:pt idx="102">
                  <c:v>204</c:v>
                </c:pt>
                <c:pt idx="103">
                  <c:v>205</c:v>
                </c:pt>
                <c:pt idx="104">
                  <c:v>206</c:v>
                </c:pt>
                <c:pt idx="105">
                  <c:v>207</c:v>
                </c:pt>
                <c:pt idx="106">
                  <c:v>208</c:v>
                </c:pt>
                <c:pt idx="107">
                  <c:v>209</c:v>
                </c:pt>
                <c:pt idx="108">
                  <c:v>210</c:v>
                </c:pt>
                <c:pt idx="109">
                  <c:v>211</c:v>
                </c:pt>
                <c:pt idx="110">
                  <c:v>212</c:v>
                </c:pt>
                <c:pt idx="111">
                  <c:v>213</c:v>
                </c:pt>
                <c:pt idx="112">
                  <c:v>214</c:v>
                </c:pt>
                <c:pt idx="113">
                  <c:v>215</c:v>
                </c:pt>
                <c:pt idx="114">
                  <c:v>216</c:v>
                </c:pt>
                <c:pt idx="115">
                  <c:v>217</c:v>
                </c:pt>
                <c:pt idx="116">
                  <c:v>218</c:v>
                </c:pt>
                <c:pt idx="117">
                  <c:v>219</c:v>
                </c:pt>
                <c:pt idx="118">
                  <c:v>220</c:v>
                </c:pt>
                <c:pt idx="119">
                  <c:v>221</c:v>
                </c:pt>
                <c:pt idx="120">
                  <c:v>222</c:v>
                </c:pt>
                <c:pt idx="121">
                  <c:v>223</c:v>
                </c:pt>
                <c:pt idx="122">
                  <c:v>224</c:v>
                </c:pt>
                <c:pt idx="123">
                  <c:v>225</c:v>
                </c:pt>
                <c:pt idx="124">
                  <c:v>226</c:v>
                </c:pt>
                <c:pt idx="125">
                  <c:v>227</c:v>
                </c:pt>
                <c:pt idx="126">
                  <c:v>228</c:v>
                </c:pt>
                <c:pt idx="127">
                  <c:v>229</c:v>
                </c:pt>
                <c:pt idx="128">
                  <c:v>230</c:v>
                </c:pt>
                <c:pt idx="129">
                  <c:v>231</c:v>
                </c:pt>
                <c:pt idx="130">
                  <c:v>232</c:v>
                </c:pt>
                <c:pt idx="131">
                  <c:v>233</c:v>
                </c:pt>
                <c:pt idx="132">
                  <c:v>234</c:v>
                </c:pt>
                <c:pt idx="133">
                  <c:v>235</c:v>
                </c:pt>
                <c:pt idx="134">
                  <c:v>236</c:v>
                </c:pt>
                <c:pt idx="135">
                  <c:v>237</c:v>
                </c:pt>
                <c:pt idx="136">
                  <c:v>238</c:v>
                </c:pt>
                <c:pt idx="137">
                  <c:v>239</c:v>
                </c:pt>
                <c:pt idx="138">
                  <c:v>240</c:v>
                </c:pt>
                <c:pt idx="139">
                  <c:v>241</c:v>
                </c:pt>
                <c:pt idx="140">
                  <c:v>242</c:v>
                </c:pt>
                <c:pt idx="141">
                  <c:v>243</c:v>
                </c:pt>
                <c:pt idx="142">
                  <c:v>244</c:v>
                </c:pt>
                <c:pt idx="143">
                  <c:v>245</c:v>
                </c:pt>
                <c:pt idx="144">
                  <c:v>246</c:v>
                </c:pt>
                <c:pt idx="145">
                  <c:v>247</c:v>
                </c:pt>
                <c:pt idx="146">
                  <c:v>248</c:v>
                </c:pt>
                <c:pt idx="147">
                  <c:v>249</c:v>
                </c:pt>
                <c:pt idx="148">
                  <c:v>250</c:v>
                </c:pt>
                <c:pt idx="149">
                  <c:v>251</c:v>
                </c:pt>
                <c:pt idx="150">
                  <c:v>252</c:v>
                </c:pt>
                <c:pt idx="151">
                  <c:v>253</c:v>
                </c:pt>
                <c:pt idx="152">
                  <c:v>254</c:v>
                </c:pt>
                <c:pt idx="153">
                  <c:v>255</c:v>
                </c:pt>
                <c:pt idx="154">
                  <c:v>256</c:v>
                </c:pt>
                <c:pt idx="155">
                  <c:v>257</c:v>
                </c:pt>
                <c:pt idx="156">
                  <c:v>258</c:v>
                </c:pt>
                <c:pt idx="157">
                  <c:v>259</c:v>
                </c:pt>
                <c:pt idx="158">
                  <c:v>260</c:v>
                </c:pt>
                <c:pt idx="159">
                  <c:v>261</c:v>
                </c:pt>
                <c:pt idx="160">
                  <c:v>262</c:v>
                </c:pt>
                <c:pt idx="161">
                  <c:v>263</c:v>
                </c:pt>
                <c:pt idx="162">
                  <c:v>264</c:v>
                </c:pt>
                <c:pt idx="163">
                  <c:v>265</c:v>
                </c:pt>
                <c:pt idx="164">
                  <c:v>266</c:v>
                </c:pt>
                <c:pt idx="165">
                  <c:v>267</c:v>
                </c:pt>
                <c:pt idx="166">
                  <c:v>268</c:v>
                </c:pt>
                <c:pt idx="167">
                  <c:v>269</c:v>
                </c:pt>
                <c:pt idx="168">
                  <c:v>270</c:v>
                </c:pt>
                <c:pt idx="169">
                  <c:v>271</c:v>
                </c:pt>
                <c:pt idx="170">
                  <c:v>272</c:v>
                </c:pt>
                <c:pt idx="171">
                  <c:v>273</c:v>
                </c:pt>
                <c:pt idx="172">
                  <c:v>274</c:v>
                </c:pt>
                <c:pt idx="173">
                  <c:v>275</c:v>
                </c:pt>
                <c:pt idx="174">
                  <c:v>276</c:v>
                </c:pt>
                <c:pt idx="175">
                  <c:v>277</c:v>
                </c:pt>
                <c:pt idx="176">
                  <c:v>278</c:v>
                </c:pt>
                <c:pt idx="177">
                  <c:v>279</c:v>
                </c:pt>
                <c:pt idx="178">
                  <c:v>280</c:v>
                </c:pt>
                <c:pt idx="179">
                  <c:v>281</c:v>
                </c:pt>
                <c:pt idx="180">
                  <c:v>282</c:v>
                </c:pt>
                <c:pt idx="181">
                  <c:v>283</c:v>
                </c:pt>
                <c:pt idx="182">
                  <c:v>284</c:v>
                </c:pt>
                <c:pt idx="183">
                  <c:v>285</c:v>
                </c:pt>
                <c:pt idx="184">
                  <c:v>286</c:v>
                </c:pt>
                <c:pt idx="185">
                  <c:v>287</c:v>
                </c:pt>
                <c:pt idx="186">
                  <c:v>288</c:v>
                </c:pt>
                <c:pt idx="187">
                  <c:v>289</c:v>
                </c:pt>
                <c:pt idx="188">
                  <c:v>290</c:v>
                </c:pt>
                <c:pt idx="189">
                  <c:v>291</c:v>
                </c:pt>
                <c:pt idx="190">
                  <c:v>292</c:v>
                </c:pt>
                <c:pt idx="191">
                  <c:v>293</c:v>
                </c:pt>
                <c:pt idx="192">
                  <c:v>294</c:v>
                </c:pt>
                <c:pt idx="193">
                  <c:v>295</c:v>
                </c:pt>
                <c:pt idx="194">
                  <c:v>296</c:v>
                </c:pt>
                <c:pt idx="195">
                  <c:v>297</c:v>
                </c:pt>
                <c:pt idx="196">
                  <c:v>298</c:v>
                </c:pt>
                <c:pt idx="197">
                  <c:v>299</c:v>
                </c:pt>
                <c:pt idx="198">
                  <c:v>300</c:v>
                </c:pt>
                <c:pt idx="199">
                  <c:v>301</c:v>
                </c:pt>
                <c:pt idx="200">
                  <c:v>302</c:v>
                </c:pt>
                <c:pt idx="201">
                  <c:v>303</c:v>
                </c:pt>
                <c:pt idx="202">
                  <c:v>304</c:v>
                </c:pt>
                <c:pt idx="203">
                  <c:v>305</c:v>
                </c:pt>
                <c:pt idx="204">
                  <c:v>306</c:v>
                </c:pt>
                <c:pt idx="205">
                  <c:v>307</c:v>
                </c:pt>
                <c:pt idx="206">
                  <c:v>308</c:v>
                </c:pt>
                <c:pt idx="207">
                  <c:v>309</c:v>
                </c:pt>
                <c:pt idx="208">
                  <c:v>310</c:v>
                </c:pt>
                <c:pt idx="209">
                  <c:v>311</c:v>
                </c:pt>
                <c:pt idx="210">
                  <c:v>312</c:v>
                </c:pt>
                <c:pt idx="211">
                  <c:v>313</c:v>
                </c:pt>
                <c:pt idx="212">
                  <c:v>314</c:v>
                </c:pt>
                <c:pt idx="213">
                  <c:v>315</c:v>
                </c:pt>
                <c:pt idx="214">
                  <c:v>316</c:v>
                </c:pt>
                <c:pt idx="215">
                  <c:v>317</c:v>
                </c:pt>
                <c:pt idx="216">
                  <c:v>318</c:v>
                </c:pt>
                <c:pt idx="217">
                  <c:v>319</c:v>
                </c:pt>
                <c:pt idx="218">
                  <c:v>320</c:v>
                </c:pt>
                <c:pt idx="219">
                  <c:v>321</c:v>
                </c:pt>
                <c:pt idx="220">
                  <c:v>322</c:v>
                </c:pt>
                <c:pt idx="221">
                  <c:v>323</c:v>
                </c:pt>
                <c:pt idx="222">
                  <c:v>324</c:v>
                </c:pt>
                <c:pt idx="223">
                  <c:v>325</c:v>
                </c:pt>
                <c:pt idx="224">
                  <c:v>326</c:v>
                </c:pt>
                <c:pt idx="225">
                  <c:v>327</c:v>
                </c:pt>
                <c:pt idx="226">
                  <c:v>328</c:v>
                </c:pt>
                <c:pt idx="227">
                  <c:v>329</c:v>
                </c:pt>
                <c:pt idx="228">
                  <c:v>330</c:v>
                </c:pt>
                <c:pt idx="229">
                  <c:v>331</c:v>
                </c:pt>
                <c:pt idx="230">
                  <c:v>332</c:v>
                </c:pt>
                <c:pt idx="231">
                  <c:v>333</c:v>
                </c:pt>
                <c:pt idx="232">
                  <c:v>334</c:v>
                </c:pt>
                <c:pt idx="233">
                  <c:v>335</c:v>
                </c:pt>
                <c:pt idx="234">
                  <c:v>336</c:v>
                </c:pt>
                <c:pt idx="235">
                  <c:v>337</c:v>
                </c:pt>
                <c:pt idx="236">
                  <c:v>338</c:v>
                </c:pt>
                <c:pt idx="237">
                  <c:v>339</c:v>
                </c:pt>
                <c:pt idx="238">
                  <c:v>340</c:v>
                </c:pt>
                <c:pt idx="239">
                  <c:v>341</c:v>
                </c:pt>
                <c:pt idx="240">
                  <c:v>342</c:v>
                </c:pt>
                <c:pt idx="241">
                  <c:v>343</c:v>
                </c:pt>
                <c:pt idx="242">
                  <c:v>344</c:v>
                </c:pt>
                <c:pt idx="243">
                  <c:v>345</c:v>
                </c:pt>
                <c:pt idx="244">
                  <c:v>346</c:v>
                </c:pt>
                <c:pt idx="245">
                  <c:v>347</c:v>
                </c:pt>
                <c:pt idx="246">
                  <c:v>348</c:v>
                </c:pt>
                <c:pt idx="247">
                  <c:v>349</c:v>
                </c:pt>
                <c:pt idx="248">
                  <c:v>350</c:v>
                </c:pt>
                <c:pt idx="249">
                  <c:v>351</c:v>
                </c:pt>
                <c:pt idx="250">
                  <c:v>352</c:v>
                </c:pt>
                <c:pt idx="251">
                  <c:v>353</c:v>
                </c:pt>
                <c:pt idx="252">
                  <c:v>354</c:v>
                </c:pt>
                <c:pt idx="253">
                  <c:v>355</c:v>
                </c:pt>
                <c:pt idx="254">
                  <c:v>356</c:v>
                </c:pt>
                <c:pt idx="255">
                  <c:v>357</c:v>
                </c:pt>
                <c:pt idx="256">
                  <c:v>358</c:v>
                </c:pt>
                <c:pt idx="257">
                  <c:v>359</c:v>
                </c:pt>
                <c:pt idx="258">
                  <c:v>360</c:v>
                </c:pt>
                <c:pt idx="259">
                  <c:v>361</c:v>
                </c:pt>
                <c:pt idx="260">
                  <c:v>362</c:v>
                </c:pt>
                <c:pt idx="261">
                  <c:v>363</c:v>
                </c:pt>
                <c:pt idx="262">
                  <c:v>364</c:v>
                </c:pt>
                <c:pt idx="263">
                  <c:v>365</c:v>
                </c:pt>
                <c:pt idx="264">
                  <c:v>366</c:v>
                </c:pt>
                <c:pt idx="265">
                  <c:v>367</c:v>
                </c:pt>
                <c:pt idx="266">
                  <c:v>368</c:v>
                </c:pt>
                <c:pt idx="267">
                  <c:v>369</c:v>
                </c:pt>
                <c:pt idx="268">
                  <c:v>370</c:v>
                </c:pt>
                <c:pt idx="269">
                  <c:v>371</c:v>
                </c:pt>
                <c:pt idx="270">
                  <c:v>372</c:v>
                </c:pt>
                <c:pt idx="271">
                  <c:v>373</c:v>
                </c:pt>
                <c:pt idx="272">
                  <c:v>374</c:v>
                </c:pt>
                <c:pt idx="273">
                  <c:v>375</c:v>
                </c:pt>
                <c:pt idx="274">
                  <c:v>376</c:v>
                </c:pt>
                <c:pt idx="275">
                  <c:v>377</c:v>
                </c:pt>
                <c:pt idx="276">
                  <c:v>378</c:v>
                </c:pt>
                <c:pt idx="277">
                  <c:v>379</c:v>
                </c:pt>
                <c:pt idx="278">
                  <c:v>380</c:v>
                </c:pt>
                <c:pt idx="279">
                  <c:v>381</c:v>
                </c:pt>
                <c:pt idx="280">
                  <c:v>382</c:v>
                </c:pt>
                <c:pt idx="281">
                  <c:v>383</c:v>
                </c:pt>
                <c:pt idx="282">
                  <c:v>384</c:v>
                </c:pt>
                <c:pt idx="283">
                  <c:v>385</c:v>
                </c:pt>
                <c:pt idx="284">
                  <c:v>386</c:v>
                </c:pt>
                <c:pt idx="285">
                  <c:v>387</c:v>
                </c:pt>
                <c:pt idx="286">
                  <c:v>388</c:v>
                </c:pt>
                <c:pt idx="287">
                  <c:v>389</c:v>
                </c:pt>
                <c:pt idx="288">
                  <c:v>390</c:v>
                </c:pt>
                <c:pt idx="289">
                  <c:v>391</c:v>
                </c:pt>
                <c:pt idx="290">
                  <c:v>392</c:v>
                </c:pt>
                <c:pt idx="291">
                  <c:v>393</c:v>
                </c:pt>
                <c:pt idx="292">
                  <c:v>394</c:v>
                </c:pt>
                <c:pt idx="293">
                  <c:v>395</c:v>
                </c:pt>
                <c:pt idx="294">
                  <c:v>396</c:v>
                </c:pt>
                <c:pt idx="295">
                  <c:v>397</c:v>
                </c:pt>
                <c:pt idx="296">
                  <c:v>398</c:v>
                </c:pt>
                <c:pt idx="297">
                  <c:v>399</c:v>
                </c:pt>
                <c:pt idx="298">
                  <c:v>400</c:v>
                </c:pt>
                <c:pt idx="299">
                  <c:v>401</c:v>
                </c:pt>
                <c:pt idx="300">
                  <c:v>402</c:v>
                </c:pt>
                <c:pt idx="301">
                  <c:v>403</c:v>
                </c:pt>
                <c:pt idx="302">
                  <c:v>404</c:v>
                </c:pt>
                <c:pt idx="303">
                  <c:v>405</c:v>
                </c:pt>
                <c:pt idx="304">
                  <c:v>406</c:v>
                </c:pt>
                <c:pt idx="305">
                  <c:v>407</c:v>
                </c:pt>
                <c:pt idx="306">
                  <c:v>408</c:v>
                </c:pt>
                <c:pt idx="307">
                  <c:v>409</c:v>
                </c:pt>
                <c:pt idx="308">
                  <c:v>410</c:v>
                </c:pt>
                <c:pt idx="309">
                  <c:v>411</c:v>
                </c:pt>
                <c:pt idx="310">
                  <c:v>412</c:v>
                </c:pt>
                <c:pt idx="311">
                  <c:v>413</c:v>
                </c:pt>
                <c:pt idx="312">
                  <c:v>414</c:v>
                </c:pt>
                <c:pt idx="313">
                  <c:v>415</c:v>
                </c:pt>
                <c:pt idx="314">
                  <c:v>416</c:v>
                </c:pt>
                <c:pt idx="315">
                  <c:v>417</c:v>
                </c:pt>
                <c:pt idx="316">
                  <c:v>418</c:v>
                </c:pt>
                <c:pt idx="317">
                  <c:v>419</c:v>
                </c:pt>
                <c:pt idx="318">
                  <c:v>420</c:v>
                </c:pt>
                <c:pt idx="319">
                  <c:v>421</c:v>
                </c:pt>
                <c:pt idx="320">
                  <c:v>422</c:v>
                </c:pt>
                <c:pt idx="321">
                  <c:v>423</c:v>
                </c:pt>
                <c:pt idx="322">
                  <c:v>424</c:v>
                </c:pt>
                <c:pt idx="323">
                  <c:v>425</c:v>
                </c:pt>
                <c:pt idx="324">
                  <c:v>426</c:v>
                </c:pt>
                <c:pt idx="325">
                  <c:v>427</c:v>
                </c:pt>
                <c:pt idx="326">
                  <c:v>428</c:v>
                </c:pt>
                <c:pt idx="327">
                  <c:v>429</c:v>
                </c:pt>
                <c:pt idx="328">
                  <c:v>430</c:v>
                </c:pt>
                <c:pt idx="329">
                  <c:v>431</c:v>
                </c:pt>
                <c:pt idx="330">
                  <c:v>432</c:v>
                </c:pt>
                <c:pt idx="331">
                  <c:v>433</c:v>
                </c:pt>
                <c:pt idx="332">
                  <c:v>434</c:v>
                </c:pt>
                <c:pt idx="333">
                  <c:v>435</c:v>
                </c:pt>
                <c:pt idx="334">
                  <c:v>436</c:v>
                </c:pt>
                <c:pt idx="335">
                  <c:v>437</c:v>
                </c:pt>
                <c:pt idx="336">
                  <c:v>438</c:v>
                </c:pt>
                <c:pt idx="337">
                  <c:v>439</c:v>
                </c:pt>
                <c:pt idx="338">
                  <c:v>440</c:v>
                </c:pt>
                <c:pt idx="339">
                  <c:v>441</c:v>
                </c:pt>
                <c:pt idx="340">
                  <c:v>442</c:v>
                </c:pt>
                <c:pt idx="341">
                  <c:v>443</c:v>
                </c:pt>
                <c:pt idx="342">
                  <c:v>444</c:v>
                </c:pt>
                <c:pt idx="343">
                  <c:v>445</c:v>
                </c:pt>
                <c:pt idx="344">
                  <c:v>446</c:v>
                </c:pt>
                <c:pt idx="345">
                  <c:v>447</c:v>
                </c:pt>
                <c:pt idx="346">
                  <c:v>448</c:v>
                </c:pt>
                <c:pt idx="347">
                  <c:v>449</c:v>
                </c:pt>
                <c:pt idx="348">
                  <c:v>450</c:v>
                </c:pt>
                <c:pt idx="349">
                  <c:v>451</c:v>
                </c:pt>
                <c:pt idx="350">
                  <c:v>452</c:v>
                </c:pt>
                <c:pt idx="351">
                  <c:v>453</c:v>
                </c:pt>
                <c:pt idx="352">
                  <c:v>454</c:v>
                </c:pt>
                <c:pt idx="353">
                  <c:v>455</c:v>
                </c:pt>
                <c:pt idx="354">
                  <c:v>456</c:v>
                </c:pt>
                <c:pt idx="355">
                  <c:v>457</c:v>
                </c:pt>
                <c:pt idx="356">
                  <c:v>458</c:v>
                </c:pt>
                <c:pt idx="357">
                  <c:v>459</c:v>
                </c:pt>
                <c:pt idx="358">
                  <c:v>460</c:v>
                </c:pt>
                <c:pt idx="359">
                  <c:v>461</c:v>
                </c:pt>
                <c:pt idx="360">
                  <c:v>462</c:v>
                </c:pt>
                <c:pt idx="361">
                  <c:v>463</c:v>
                </c:pt>
                <c:pt idx="362">
                  <c:v>464</c:v>
                </c:pt>
                <c:pt idx="363">
                  <c:v>465</c:v>
                </c:pt>
                <c:pt idx="364">
                  <c:v>466</c:v>
                </c:pt>
                <c:pt idx="365">
                  <c:v>467</c:v>
                </c:pt>
                <c:pt idx="366">
                  <c:v>468</c:v>
                </c:pt>
                <c:pt idx="367">
                  <c:v>469</c:v>
                </c:pt>
                <c:pt idx="368">
                  <c:v>470</c:v>
                </c:pt>
                <c:pt idx="369">
                  <c:v>471</c:v>
                </c:pt>
                <c:pt idx="370">
                  <c:v>472</c:v>
                </c:pt>
                <c:pt idx="371">
                  <c:v>473</c:v>
                </c:pt>
                <c:pt idx="372">
                  <c:v>474</c:v>
                </c:pt>
                <c:pt idx="373">
                  <c:v>475</c:v>
                </c:pt>
                <c:pt idx="374">
                  <c:v>476</c:v>
                </c:pt>
                <c:pt idx="375">
                  <c:v>477</c:v>
                </c:pt>
                <c:pt idx="376">
                  <c:v>478</c:v>
                </c:pt>
                <c:pt idx="377">
                  <c:v>479</c:v>
                </c:pt>
                <c:pt idx="378">
                  <c:v>480</c:v>
                </c:pt>
                <c:pt idx="379">
                  <c:v>481</c:v>
                </c:pt>
                <c:pt idx="380">
                  <c:v>482</c:v>
                </c:pt>
                <c:pt idx="381">
                  <c:v>483</c:v>
                </c:pt>
                <c:pt idx="382">
                  <c:v>484</c:v>
                </c:pt>
                <c:pt idx="383">
                  <c:v>485</c:v>
                </c:pt>
                <c:pt idx="384">
                  <c:v>486</c:v>
                </c:pt>
                <c:pt idx="385">
                  <c:v>487</c:v>
                </c:pt>
                <c:pt idx="386">
                  <c:v>488</c:v>
                </c:pt>
                <c:pt idx="387">
                  <c:v>489</c:v>
                </c:pt>
                <c:pt idx="388">
                  <c:v>490</c:v>
                </c:pt>
                <c:pt idx="389">
                  <c:v>491</c:v>
                </c:pt>
                <c:pt idx="390">
                  <c:v>492</c:v>
                </c:pt>
                <c:pt idx="391">
                  <c:v>493</c:v>
                </c:pt>
                <c:pt idx="392">
                  <c:v>494</c:v>
                </c:pt>
                <c:pt idx="393">
                  <c:v>495</c:v>
                </c:pt>
                <c:pt idx="394">
                  <c:v>496</c:v>
                </c:pt>
                <c:pt idx="395">
                  <c:v>497</c:v>
                </c:pt>
                <c:pt idx="396">
                  <c:v>498</c:v>
                </c:pt>
                <c:pt idx="397">
                  <c:v>499</c:v>
                </c:pt>
                <c:pt idx="398">
                  <c:v>500</c:v>
                </c:pt>
                <c:pt idx="399">
                  <c:v>501</c:v>
                </c:pt>
                <c:pt idx="400">
                  <c:v>502</c:v>
                </c:pt>
                <c:pt idx="401">
                  <c:v>503</c:v>
                </c:pt>
                <c:pt idx="402">
                  <c:v>504</c:v>
                </c:pt>
                <c:pt idx="403">
                  <c:v>505</c:v>
                </c:pt>
                <c:pt idx="404">
                  <c:v>506</c:v>
                </c:pt>
                <c:pt idx="405">
                  <c:v>507</c:v>
                </c:pt>
                <c:pt idx="406">
                  <c:v>508</c:v>
                </c:pt>
                <c:pt idx="407">
                  <c:v>509</c:v>
                </c:pt>
                <c:pt idx="408">
                  <c:v>510</c:v>
                </c:pt>
                <c:pt idx="409">
                  <c:v>511</c:v>
                </c:pt>
                <c:pt idx="410">
                  <c:v>512</c:v>
                </c:pt>
              </c:numCache>
            </c:numRef>
          </c:xVal>
          <c:yVal>
            <c:numRef>
              <c:f>'Dati Servo A'!$R$4:$R$414</c:f>
              <c:numCache>
                <c:formatCode>0.000</c:formatCode>
                <c:ptCount val="4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-0.6881492231145252</c:v>
                </c:pt>
                <c:pt idx="9">
                  <c:v>-1.5520796962290504</c:v>
                </c:pt>
                <c:pt idx="10">
                  <c:v>-1.1855414193435756</c:v>
                </c:pt>
                <c:pt idx="11">
                  <c:v>-1.4342375174581008</c:v>
                </c:pt>
                <c:pt idx="12">
                  <c:v>-1.682933615572626</c:v>
                </c:pt>
                <c:pt idx="13">
                  <c:v>-1.8437390886871512</c:v>
                </c:pt>
                <c:pt idx="14">
                  <c:v>-2.0045445618016764</c:v>
                </c:pt>
                <c:pt idx="15">
                  <c:v>-2.2532406599162016</c:v>
                </c:pt>
                <c:pt idx="16">
                  <c:v>-3.7324055080307268</c:v>
                </c:pt>
                <c:pt idx="17">
                  <c:v>-3.629539106145252</c:v>
                </c:pt>
                <c:pt idx="18">
                  <c:v>-3.6145633292597772</c:v>
                </c:pt>
                <c:pt idx="19">
                  <c:v>-3.5116969273743024</c:v>
                </c:pt>
                <c:pt idx="20">
                  <c:v>-4.1998461504888276</c:v>
                </c:pt>
                <c:pt idx="21">
                  <c:v>-4.8001047486033528</c:v>
                </c:pt>
                <c:pt idx="22">
                  <c:v>-4.169894596717878</c:v>
                </c:pt>
                <c:pt idx="23">
                  <c:v>-4.4185906948324032</c:v>
                </c:pt>
                <c:pt idx="24">
                  <c:v>-4.6672867929469284</c:v>
                </c:pt>
                <c:pt idx="25">
                  <c:v>-5.7948891410614536</c:v>
                </c:pt>
                <c:pt idx="26">
                  <c:v>-5.7799133641759788</c:v>
                </c:pt>
                <c:pt idx="27">
                  <c:v>-6.380171962290504</c:v>
                </c:pt>
                <c:pt idx="28">
                  <c:v>-5.7499618104050292</c:v>
                </c:pt>
                <c:pt idx="29">
                  <c:v>-6.9654547835195544</c:v>
                </c:pt>
                <c:pt idx="30">
                  <c:v>-7.7414946316340796</c:v>
                </c:pt>
                <c:pt idx="31">
                  <c:v>-7.1112844797486048</c:v>
                </c:pt>
                <c:pt idx="32">
                  <c:v>-8.15099620286313</c:v>
                </c:pt>
                <c:pt idx="33">
                  <c:v>-8.4875829259776552</c:v>
                </c:pt>
                <c:pt idx="34">
                  <c:v>-7.8573727740921804</c:v>
                </c:pt>
                <c:pt idx="35">
                  <c:v>-8.9849751222067056</c:v>
                </c:pt>
                <c:pt idx="36">
                  <c:v>-8.3547649703212308</c:v>
                </c:pt>
                <c:pt idx="37">
                  <c:v>-9.306586068435756</c:v>
                </c:pt>
                <c:pt idx="38">
                  <c:v>-9.6431727915502812</c:v>
                </c:pt>
                <c:pt idx="39">
                  <c:v>-10.331322014664806</c:v>
                </c:pt>
                <c:pt idx="40">
                  <c:v>-10.667908737779332</c:v>
                </c:pt>
                <c:pt idx="41">
                  <c:v>-10.740823585893857</c:v>
                </c:pt>
                <c:pt idx="42">
                  <c:v>-10.725847809008382</c:v>
                </c:pt>
                <c:pt idx="43">
                  <c:v>-10.798762657122907</c:v>
                </c:pt>
                <c:pt idx="44">
                  <c:v>-11.135349380237432</c:v>
                </c:pt>
                <c:pt idx="45">
                  <c:v>-10.505139228351958</c:v>
                </c:pt>
                <c:pt idx="46">
                  <c:v>-10.841725951466483</c:v>
                </c:pt>
                <c:pt idx="47">
                  <c:v>-11.266203299581008</c:v>
                </c:pt>
                <c:pt idx="48">
                  <c:v>-12.218024397695533</c:v>
                </c:pt>
                <c:pt idx="49">
                  <c:v>-12.203048620810058</c:v>
                </c:pt>
                <c:pt idx="50">
                  <c:v>-12.539635343924584</c:v>
                </c:pt>
                <c:pt idx="51">
                  <c:v>-13.843018942039109</c:v>
                </c:pt>
                <c:pt idx="52">
                  <c:v>-13.915933790153634</c:v>
                </c:pt>
                <c:pt idx="53">
                  <c:v>-13.637286138268159</c:v>
                </c:pt>
                <c:pt idx="54">
                  <c:v>-14.413325986382684</c:v>
                </c:pt>
                <c:pt idx="55">
                  <c:v>-15.10147520949721</c:v>
                </c:pt>
                <c:pt idx="56">
                  <c:v>-14.734936932611731</c:v>
                </c:pt>
                <c:pt idx="57">
                  <c:v>-14.807851780726253</c:v>
                </c:pt>
                <c:pt idx="58">
                  <c:v>-14.177641628840775</c:v>
                </c:pt>
                <c:pt idx="59">
                  <c:v>-15.129462726955296</c:v>
                </c:pt>
                <c:pt idx="60">
                  <c:v>-15.993393200069818</c:v>
                </c:pt>
                <c:pt idx="61">
                  <c:v>-16.329979923184339</c:v>
                </c:pt>
                <c:pt idx="62">
                  <c:v>-17.633363521298861</c:v>
                </c:pt>
                <c:pt idx="63">
                  <c:v>-17.706278369413383</c:v>
                </c:pt>
                <c:pt idx="64">
                  <c:v>-18.130755717527904</c:v>
                </c:pt>
                <c:pt idx="65">
                  <c:v>-18.203670565642426</c:v>
                </c:pt>
                <c:pt idx="66">
                  <c:v>-18.276585413756948</c:v>
                </c:pt>
                <c:pt idx="67">
                  <c:v>-18.525281511871469</c:v>
                </c:pt>
                <c:pt idx="68">
                  <c:v>-18.686086984985991</c:v>
                </c:pt>
                <c:pt idx="69">
                  <c:v>-18.934783083100513</c:v>
                </c:pt>
                <c:pt idx="70">
                  <c:v>-19.798713556215034</c:v>
                </c:pt>
                <c:pt idx="71">
                  <c:v>-20.311081529329556</c:v>
                </c:pt>
                <c:pt idx="72">
                  <c:v>-20.559777627444078</c:v>
                </c:pt>
                <c:pt idx="73">
                  <c:v>-20.544801850558599</c:v>
                </c:pt>
                <c:pt idx="74">
                  <c:v>-19.914591698673121</c:v>
                </c:pt>
                <c:pt idx="75">
                  <c:v>-21.130084671787642</c:v>
                </c:pt>
                <c:pt idx="76">
                  <c:v>-21.202999519902164</c:v>
                </c:pt>
                <c:pt idx="77">
                  <c:v>-21.803258118016686</c:v>
                </c:pt>
                <c:pt idx="78">
                  <c:v>-21.700391716131207</c:v>
                </c:pt>
                <c:pt idx="79">
                  <c:v>-21.070181564245729</c:v>
                </c:pt>
                <c:pt idx="80">
                  <c:v>-21.494658912360251</c:v>
                </c:pt>
                <c:pt idx="81">
                  <c:v>-21.655464385474772</c:v>
                </c:pt>
                <c:pt idx="82">
                  <c:v>-22.167832358589294</c:v>
                </c:pt>
                <c:pt idx="83">
                  <c:v>-22.328637831703816</c:v>
                </c:pt>
                <c:pt idx="84">
                  <c:v>-22.225771429818337</c:v>
                </c:pt>
                <c:pt idx="85">
                  <c:v>-22.474467527932859</c:v>
                </c:pt>
                <c:pt idx="86">
                  <c:v>-22.723163626047381</c:v>
                </c:pt>
                <c:pt idx="87">
                  <c:v>-22.708187849161902</c:v>
                </c:pt>
                <c:pt idx="88">
                  <c:v>-22.341649572276424</c:v>
                </c:pt>
                <c:pt idx="89">
                  <c:v>-22.590345670390946</c:v>
                </c:pt>
                <c:pt idx="90">
                  <c:v>-22.487479268505467</c:v>
                </c:pt>
                <c:pt idx="91">
                  <c:v>-22.736175366619989</c:v>
                </c:pt>
                <c:pt idx="92">
                  <c:v>-22.98487146473451</c:v>
                </c:pt>
                <c:pt idx="93">
                  <c:v>-22.618333187849032</c:v>
                </c:pt>
                <c:pt idx="94">
                  <c:v>-22.779138660963554</c:v>
                </c:pt>
                <c:pt idx="95">
                  <c:v>-23.379397259078075</c:v>
                </c:pt>
                <c:pt idx="96">
                  <c:v>-23.276530857192597</c:v>
                </c:pt>
                <c:pt idx="97">
                  <c:v>-23.173664455307119</c:v>
                </c:pt>
                <c:pt idx="98">
                  <c:v>-23.51025117842164</c:v>
                </c:pt>
                <c:pt idx="99">
                  <c:v>-23.671056651536162</c:v>
                </c:pt>
                <c:pt idx="100">
                  <c:v>-23.743971499650684</c:v>
                </c:pt>
                <c:pt idx="101">
                  <c:v>-23.904776972765205</c:v>
                </c:pt>
                <c:pt idx="102">
                  <c:v>-23.538238695879727</c:v>
                </c:pt>
                <c:pt idx="103">
                  <c:v>-23.874825418994249</c:v>
                </c:pt>
                <c:pt idx="104">
                  <c:v>-23.77195901710877</c:v>
                </c:pt>
                <c:pt idx="105">
                  <c:v>-23.844873865223292</c:v>
                </c:pt>
                <c:pt idx="106">
                  <c:v>-23.742007463337814</c:v>
                </c:pt>
                <c:pt idx="107">
                  <c:v>-23.111797311452335</c:v>
                </c:pt>
                <c:pt idx="108">
                  <c:v>-23.887837159566857</c:v>
                </c:pt>
                <c:pt idx="109">
                  <c:v>-23.697080132681378</c:v>
                </c:pt>
                <c:pt idx="110">
                  <c:v>-23.5063231057959</c:v>
                </c:pt>
                <c:pt idx="111">
                  <c:v>-23.403456703910422</c:v>
                </c:pt>
                <c:pt idx="112">
                  <c:v>-23.212699677024943</c:v>
                </c:pt>
                <c:pt idx="113">
                  <c:v>-23.549286400139465</c:v>
                </c:pt>
                <c:pt idx="114">
                  <c:v>-23.622201248253987</c:v>
                </c:pt>
                <c:pt idx="115">
                  <c:v>-23.519334846368508</c:v>
                </c:pt>
                <c:pt idx="116">
                  <c:v>-23.50435906948303</c:v>
                </c:pt>
                <c:pt idx="117">
                  <c:v>-23.928836417597552</c:v>
                </c:pt>
                <c:pt idx="118">
                  <c:v>-23.474407515712073</c:v>
                </c:pt>
                <c:pt idx="119">
                  <c:v>-23.371541113826595</c:v>
                </c:pt>
                <c:pt idx="120">
                  <c:v>-23.356565336941117</c:v>
                </c:pt>
                <c:pt idx="121">
                  <c:v>-23.605261435055638</c:v>
                </c:pt>
                <c:pt idx="122">
                  <c:v>-23.06294190817016</c:v>
                </c:pt>
                <c:pt idx="123">
                  <c:v>-23.047966131284682</c:v>
                </c:pt>
                <c:pt idx="124">
                  <c:v>-22.417755979399203</c:v>
                </c:pt>
                <c:pt idx="125">
                  <c:v>-22.402780202513725</c:v>
                </c:pt>
                <c:pt idx="126">
                  <c:v>-23.090929425628246</c:v>
                </c:pt>
                <c:pt idx="127">
                  <c:v>-22.548609898742768</c:v>
                </c:pt>
                <c:pt idx="128">
                  <c:v>-21.91839974685729</c:v>
                </c:pt>
                <c:pt idx="129">
                  <c:v>-21.903423969971811</c:v>
                </c:pt>
                <c:pt idx="130">
                  <c:v>-21.888448193086333</c:v>
                </c:pt>
                <c:pt idx="131">
                  <c:v>-21.873472416200855</c:v>
                </c:pt>
                <c:pt idx="132">
                  <c:v>-21.858496639315376</c:v>
                </c:pt>
                <c:pt idx="133">
                  <c:v>-21.228286487429898</c:v>
                </c:pt>
                <c:pt idx="134">
                  <c:v>-21.21331071054442</c:v>
                </c:pt>
                <c:pt idx="135">
                  <c:v>-21.286225558658941</c:v>
                </c:pt>
                <c:pt idx="136">
                  <c:v>-21.183359156773463</c:v>
                </c:pt>
                <c:pt idx="137">
                  <c:v>-21.168383379887985</c:v>
                </c:pt>
                <c:pt idx="138">
                  <c:v>-20.626063853002506</c:v>
                </c:pt>
                <c:pt idx="139">
                  <c:v>-20.523197451117028</c:v>
                </c:pt>
                <c:pt idx="140">
                  <c:v>-20.59611229923155</c:v>
                </c:pt>
                <c:pt idx="141">
                  <c:v>-19.965902147346071</c:v>
                </c:pt>
                <c:pt idx="142">
                  <c:v>-20.038816995460593</c:v>
                </c:pt>
                <c:pt idx="143">
                  <c:v>-19.848059968575114</c:v>
                </c:pt>
                <c:pt idx="144">
                  <c:v>-19.569412316689636</c:v>
                </c:pt>
                <c:pt idx="145">
                  <c:v>-19.290764664804158</c:v>
                </c:pt>
                <c:pt idx="146">
                  <c:v>-19.187898262918679</c:v>
                </c:pt>
                <c:pt idx="147">
                  <c:v>-19.085031861033201</c:v>
                </c:pt>
                <c:pt idx="148">
                  <c:v>-19.070056084147723</c:v>
                </c:pt>
                <c:pt idx="149">
                  <c:v>-18.967189682262244</c:v>
                </c:pt>
                <c:pt idx="150">
                  <c:v>-18.952213905376766</c:v>
                </c:pt>
                <c:pt idx="151">
                  <c:v>-18.322003753491288</c:v>
                </c:pt>
                <c:pt idx="152">
                  <c:v>-18.394918601605809</c:v>
                </c:pt>
                <c:pt idx="153">
                  <c:v>-18.292052199720331</c:v>
                </c:pt>
                <c:pt idx="154">
                  <c:v>-18.628638922834853</c:v>
                </c:pt>
                <c:pt idx="155">
                  <c:v>-18.349991270949374</c:v>
                </c:pt>
                <c:pt idx="156">
                  <c:v>-18.247124869063896</c:v>
                </c:pt>
                <c:pt idx="157">
                  <c:v>-17.792695967178418</c:v>
                </c:pt>
                <c:pt idx="158">
                  <c:v>-17.162485815292939</c:v>
                </c:pt>
                <c:pt idx="159">
                  <c:v>-17.147510038407461</c:v>
                </c:pt>
                <c:pt idx="160">
                  <c:v>-16.693081136521982</c:v>
                </c:pt>
                <c:pt idx="161">
                  <c:v>-16.414433484636504</c:v>
                </c:pt>
                <c:pt idx="162">
                  <c:v>-16.223676457751026</c:v>
                </c:pt>
                <c:pt idx="163">
                  <c:v>-16.120810055865547</c:v>
                </c:pt>
                <c:pt idx="164">
                  <c:v>-15.930053028980069</c:v>
                </c:pt>
                <c:pt idx="165">
                  <c:v>-15.387733502094591</c:v>
                </c:pt>
                <c:pt idx="166">
                  <c:v>-15.636429600209112</c:v>
                </c:pt>
                <c:pt idx="167">
                  <c:v>-15.357781948323634</c:v>
                </c:pt>
                <c:pt idx="168">
                  <c:v>-15.254915546438156</c:v>
                </c:pt>
                <c:pt idx="169">
                  <c:v>-14.976267894552677</c:v>
                </c:pt>
                <c:pt idx="170">
                  <c:v>-14.873401492667199</c:v>
                </c:pt>
                <c:pt idx="171">
                  <c:v>-14.594753840781721</c:v>
                </c:pt>
                <c:pt idx="172">
                  <c:v>-13.964543688896242</c:v>
                </c:pt>
                <c:pt idx="173">
                  <c:v>-13.510114787010764</c:v>
                </c:pt>
                <c:pt idx="174">
                  <c:v>-13.407248385125285</c:v>
                </c:pt>
                <c:pt idx="175">
                  <c:v>-13.568053858239807</c:v>
                </c:pt>
                <c:pt idx="176">
                  <c:v>-13.377296831354329</c:v>
                </c:pt>
                <c:pt idx="177">
                  <c:v>-12.74708667946885</c:v>
                </c:pt>
                <c:pt idx="178">
                  <c:v>-12.995782777583372</c:v>
                </c:pt>
                <c:pt idx="179">
                  <c:v>-12.805025750697894</c:v>
                </c:pt>
                <c:pt idx="180">
                  <c:v>-12.526378098812415</c:v>
                </c:pt>
                <c:pt idx="181">
                  <c:v>-11.896167946926937</c:v>
                </c:pt>
                <c:pt idx="182">
                  <c:v>-11.793301545041459</c:v>
                </c:pt>
                <c:pt idx="183">
                  <c:v>-11.69043514315598</c:v>
                </c:pt>
                <c:pt idx="184">
                  <c:v>-11.587568741270502</c:v>
                </c:pt>
                <c:pt idx="185">
                  <c:v>-11.308921089385024</c:v>
                </c:pt>
                <c:pt idx="186">
                  <c:v>-10.678710937499545</c:v>
                </c:pt>
                <c:pt idx="187">
                  <c:v>-10.400063285614067</c:v>
                </c:pt>
                <c:pt idx="188">
                  <c:v>-10.560868758728589</c:v>
                </c:pt>
                <c:pt idx="189">
                  <c:v>-9.9306586068431102</c:v>
                </c:pt>
                <c:pt idx="190">
                  <c:v>-9.7399015799576318</c:v>
                </c:pt>
                <c:pt idx="191">
                  <c:v>-9.4612539280721535</c:v>
                </c:pt>
                <c:pt idx="192">
                  <c:v>-9.1826062761866751</c:v>
                </c:pt>
                <c:pt idx="193">
                  <c:v>-8.9039586243011968</c:v>
                </c:pt>
                <c:pt idx="194">
                  <c:v>-8.8889828474157184</c:v>
                </c:pt>
                <c:pt idx="195">
                  <c:v>-8.6103351955302401</c:v>
                </c:pt>
                <c:pt idx="196">
                  <c:v>-8.5074687936447617</c:v>
                </c:pt>
                <c:pt idx="197">
                  <c:v>-8.4046023917592834</c:v>
                </c:pt>
                <c:pt idx="198">
                  <c:v>-7.774392239873805</c:v>
                </c:pt>
                <c:pt idx="199">
                  <c:v>-7.6715258379883267</c:v>
                </c:pt>
                <c:pt idx="200">
                  <c:v>-7.3928781861028483</c:v>
                </c:pt>
                <c:pt idx="201">
                  <c:v>-7.20212115921737</c:v>
                </c:pt>
                <c:pt idx="202">
                  <c:v>-7.0113641323318916</c:v>
                </c:pt>
                <c:pt idx="203">
                  <c:v>-6.8206071054464132</c:v>
                </c:pt>
                <c:pt idx="204">
                  <c:v>-6.4540688285609349</c:v>
                </c:pt>
                <c:pt idx="205">
                  <c:v>-6.1754211766754565</c:v>
                </c:pt>
                <c:pt idx="206">
                  <c:v>-5.5452110247899782</c:v>
                </c:pt>
                <c:pt idx="207">
                  <c:v>-5.1786727479044998</c:v>
                </c:pt>
                <c:pt idx="208">
                  <c:v>-5.7789313460190215</c:v>
                </c:pt>
                <c:pt idx="209">
                  <c:v>-5.6760649441335431</c:v>
                </c:pt>
                <c:pt idx="210">
                  <c:v>-5.3974172922480648</c:v>
                </c:pt>
                <c:pt idx="211">
                  <c:v>-4.7672071403625864</c:v>
                </c:pt>
                <c:pt idx="212">
                  <c:v>-4.5764501134771081</c:v>
                </c:pt>
                <c:pt idx="213">
                  <c:v>-4.4735837115916297</c:v>
                </c:pt>
                <c:pt idx="214">
                  <c:v>-4.2828266847061514</c:v>
                </c:pt>
                <c:pt idx="215">
                  <c:v>-4.004179032820673</c:v>
                </c:pt>
                <c:pt idx="216">
                  <c:v>-3.7255313809351946</c:v>
                </c:pt>
                <c:pt idx="217">
                  <c:v>-3.5347743540497163</c:v>
                </c:pt>
                <c:pt idx="218">
                  <c:v>-3.3440173271642379</c:v>
                </c:pt>
                <c:pt idx="219">
                  <c:v>-2.9774790502787596</c:v>
                </c:pt>
                <c:pt idx="220">
                  <c:v>-2.8746126483932812</c:v>
                </c:pt>
                <c:pt idx="221">
                  <c:v>-2.7717462465078029</c:v>
                </c:pt>
                <c:pt idx="222">
                  <c:v>-2.3173173446223245</c:v>
                </c:pt>
                <c:pt idx="223">
                  <c:v>-2.1265603177368462</c:v>
                </c:pt>
                <c:pt idx="224">
                  <c:v>-1.9358032908513678</c:v>
                </c:pt>
                <c:pt idx="225">
                  <c:v>-1.9208275139658895</c:v>
                </c:pt>
                <c:pt idx="226">
                  <c:v>-2.0816329870804111</c:v>
                </c:pt>
                <c:pt idx="227">
                  <c:v>-2.0666572101949328</c:v>
                </c:pt>
                <c:pt idx="228">
                  <c:v>-1.7880095583094544</c:v>
                </c:pt>
                <c:pt idx="229">
                  <c:v>-1.3335806564239761</c:v>
                </c:pt>
                <c:pt idx="230">
                  <c:v>-0.9670423795384977</c:v>
                </c:pt>
                <c:pt idx="231">
                  <c:v>-0.68839472765301934</c:v>
                </c:pt>
                <c:pt idx="232">
                  <c:v>-0.58552832576754099</c:v>
                </c:pt>
                <c:pt idx="233">
                  <c:v>-0.39477129888206264</c:v>
                </c:pt>
                <c:pt idx="234">
                  <c:v>-0.29190489699658428</c:v>
                </c:pt>
                <c:pt idx="235">
                  <c:v>0.33830525488889407</c:v>
                </c:pt>
                <c:pt idx="236">
                  <c:v>0.70484353177437242</c:v>
                </c:pt>
                <c:pt idx="237">
                  <c:v>0.10458493365985078</c:v>
                </c:pt>
                <c:pt idx="238">
                  <c:v>0.73479508554532913</c:v>
                </c:pt>
                <c:pt idx="239">
                  <c:v>1.0134427374308075</c:v>
                </c:pt>
                <c:pt idx="240">
                  <c:v>1.0284185143162858</c:v>
                </c:pt>
                <c:pt idx="241">
                  <c:v>0.86761304120176419</c:v>
                </c:pt>
                <c:pt idx="242">
                  <c:v>1.1462606930872425</c:v>
                </c:pt>
                <c:pt idx="243">
                  <c:v>1.7764708449727209</c:v>
                </c:pt>
                <c:pt idx="244">
                  <c:v>1.9672278718581993</c:v>
                </c:pt>
                <c:pt idx="245">
                  <c:v>2.1579848987436776</c:v>
                </c:pt>
                <c:pt idx="246">
                  <c:v>2.436632550629156</c:v>
                </c:pt>
                <c:pt idx="247">
                  <c:v>2.4516083275146343</c:v>
                </c:pt>
                <c:pt idx="248">
                  <c:v>2.3786934794001127</c:v>
                </c:pt>
                <c:pt idx="249">
                  <c:v>2.481559881285591</c:v>
                </c:pt>
                <c:pt idx="250">
                  <c:v>3.1117700331710694</c:v>
                </c:pt>
                <c:pt idx="251">
                  <c:v>2.9509645600565477</c:v>
                </c:pt>
                <c:pt idx="252">
                  <c:v>3.4932840869420261</c:v>
                </c:pt>
                <c:pt idx="253">
                  <c:v>3.6840411138275044</c:v>
                </c:pt>
                <c:pt idx="254">
                  <c:v>3.7869075157129828</c:v>
                </c:pt>
                <c:pt idx="255">
                  <c:v>3.9776645425984611</c:v>
                </c:pt>
                <c:pt idx="256">
                  <c:v>4.0805309444839395</c:v>
                </c:pt>
                <c:pt idx="257">
                  <c:v>3.8318348463694178</c:v>
                </c:pt>
                <c:pt idx="258">
                  <c:v>4.1104824982548962</c:v>
                </c:pt>
                <c:pt idx="259">
                  <c:v>4.0375676501403746</c:v>
                </c:pt>
                <c:pt idx="260">
                  <c:v>4.6677778020258529</c:v>
                </c:pt>
                <c:pt idx="261">
                  <c:v>4.5948629539113313</c:v>
                </c:pt>
                <c:pt idx="262">
                  <c:v>4.7856199807968096</c:v>
                </c:pt>
                <c:pt idx="263">
                  <c:v>4.536923882682288</c:v>
                </c:pt>
                <c:pt idx="264">
                  <c:v>4.7276809095677663</c:v>
                </c:pt>
                <c:pt idx="265">
                  <c:v>4.7426566864532447</c:v>
                </c:pt>
                <c:pt idx="266">
                  <c:v>4.845523088338723</c:v>
                </c:pt>
                <c:pt idx="267">
                  <c:v>5.1241707402242014</c:v>
                </c:pt>
                <c:pt idx="268">
                  <c:v>5.4028183921096797</c:v>
                </c:pt>
                <c:pt idx="269">
                  <c:v>4.9783410439951581</c:v>
                </c:pt>
                <c:pt idx="270">
                  <c:v>5.0812074458806364</c:v>
                </c:pt>
                <c:pt idx="271">
                  <c:v>5.0082925977661148</c:v>
                </c:pt>
                <c:pt idx="272">
                  <c:v>5.6385027496515931</c:v>
                </c:pt>
                <c:pt idx="273">
                  <c:v>4.8624629015370715</c:v>
                </c:pt>
                <c:pt idx="274">
                  <c:v>4.8774386784225499</c:v>
                </c:pt>
                <c:pt idx="275">
                  <c:v>5.0681957053080282</c:v>
                </c:pt>
                <c:pt idx="276">
                  <c:v>5.0831714821935066</c:v>
                </c:pt>
                <c:pt idx="277">
                  <c:v>5.2739285090789849</c:v>
                </c:pt>
                <c:pt idx="278">
                  <c:v>5.7283574109644633</c:v>
                </c:pt>
                <c:pt idx="279">
                  <c:v>5.9191144378499416</c:v>
                </c:pt>
                <c:pt idx="280">
                  <c:v>5.67041833973542</c:v>
                </c:pt>
                <c:pt idx="281">
                  <c:v>5.8611753666208983</c:v>
                </c:pt>
                <c:pt idx="282">
                  <c:v>6.4913855185063767</c:v>
                </c:pt>
                <c:pt idx="283">
                  <c:v>6.506361295391855</c:v>
                </c:pt>
                <c:pt idx="284">
                  <c:v>5.5545401972773334</c:v>
                </c:pt>
                <c:pt idx="285">
                  <c:v>6.1847503491628117</c:v>
                </c:pt>
                <c:pt idx="286">
                  <c:v>6.0239448760482901</c:v>
                </c:pt>
                <c:pt idx="287">
                  <c:v>6.1268112779337685</c:v>
                </c:pt>
                <c:pt idx="288">
                  <c:v>6.7570214298192468</c:v>
                </c:pt>
                <c:pt idx="289">
                  <c:v>6.5083253317047252</c:v>
                </c:pt>
                <c:pt idx="290">
                  <c:v>7.1385354835902035</c:v>
                </c:pt>
                <c:pt idx="291">
                  <c:v>7.2414018854756819</c:v>
                </c:pt>
                <c:pt idx="292">
                  <c:v>7.0805964123611602</c:v>
                </c:pt>
                <c:pt idx="293">
                  <c:v>7.0076815642466386</c:v>
                </c:pt>
                <c:pt idx="294">
                  <c:v>7.6378917161321169</c:v>
                </c:pt>
                <c:pt idx="295">
                  <c:v>7.5649768680175953</c:v>
                </c:pt>
                <c:pt idx="296">
                  <c:v>6.7889370199030736</c:v>
                </c:pt>
                <c:pt idx="297">
                  <c:v>6.716022171788552</c:v>
                </c:pt>
                <c:pt idx="298">
                  <c:v>6.9067791986740303</c:v>
                </c:pt>
                <c:pt idx="299">
                  <c:v>7.5369893505595087</c:v>
                </c:pt>
                <c:pt idx="300">
                  <c:v>7.464074502444987</c:v>
                </c:pt>
                <c:pt idx="301">
                  <c:v>7.5669409043304654</c:v>
                </c:pt>
                <c:pt idx="302">
                  <c:v>7.4061354312159438</c:v>
                </c:pt>
                <c:pt idx="303">
                  <c:v>6.6300955831014221</c:v>
                </c:pt>
                <c:pt idx="304">
                  <c:v>6.9087432349869005</c:v>
                </c:pt>
                <c:pt idx="305">
                  <c:v>6.9237190118723788</c:v>
                </c:pt>
                <c:pt idx="306">
                  <c:v>7.5539291637578572</c:v>
                </c:pt>
                <c:pt idx="307">
                  <c:v>6.7778893156433355</c:v>
                </c:pt>
                <c:pt idx="308">
                  <c:v>6.8807557175288139</c:v>
                </c:pt>
                <c:pt idx="309">
                  <c:v>7.5109658694142922</c:v>
                </c:pt>
                <c:pt idx="310">
                  <c:v>7.6138322712997706</c:v>
                </c:pt>
                <c:pt idx="311">
                  <c:v>6.6620111731852489</c:v>
                </c:pt>
                <c:pt idx="312">
                  <c:v>6.4133150750707273</c:v>
                </c:pt>
                <c:pt idx="313">
                  <c:v>7.0435252269562056</c:v>
                </c:pt>
                <c:pt idx="314">
                  <c:v>6.882719753841684</c:v>
                </c:pt>
                <c:pt idx="315">
                  <c:v>6.8976955307271623</c:v>
                </c:pt>
                <c:pt idx="316">
                  <c:v>7.6157963076126407</c:v>
                </c:pt>
                <c:pt idx="317">
                  <c:v>7.2792095844981191</c:v>
                </c:pt>
                <c:pt idx="318">
                  <c:v>6.7668416113835974</c:v>
                </c:pt>
                <c:pt idx="319">
                  <c:v>6.5181455132690758</c:v>
                </c:pt>
                <c:pt idx="320">
                  <c:v>6.4452306651545541</c:v>
                </c:pt>
                <c:pt idx="321">
                  <c:v>6.4602064420400325</c:v>
                </c:pt>
                <c:pt idx="322">
                  <c:v>6.7388540939255108</c:v>
                </c:pt>
                <c:pt idx="323">
                  <c:v>6.7538298708109892</c:v>
                </c:pt>
                <c:pt idx="324">
                  <c:v>5.7141181476964675</c:v>
                </c:pt>
                <c:pt idx="325">
                  <c:v>5.3775314245819459</c:v>
                </c:pt>
                <c:pt idx="326">
                  <c:v>5.3046165764674242</c:v>
                </c:pt>
                <c:pt idx="327">
                  <c:v>4.9680298533529026</c:v>
                </c:pt>
                <c:pt idx="328">
                  <c:v>4.5435525052383809</c:v>
                </c:pt>
                <c:pt idx="329">
                  <c:v>4.9100907821238593</c:v>
                </c:pt>
                <c:pt idx="330">
                  <c:v>5.1008478090093377</c:v>
                </c:pt>
                <c:pt idx="331">
                  <c:v>5.027932960894816</c:v>
                </c:pt>
                <c:pt idx="332">
                  <c:v>4.7792368627802944</c:v>
                </c:pt>
                <c:pt idx="333">
                  <c:v>5.4094470146657727</c:v>
                </c:pt>
                <c:pt idx="334">
                  <c:v>5.3365321665512511</c:v>
                </c:pt>
                <c:pt idx="335">
                  <c:v>5.3515079434367294</c:v>
                </c:pt>
                <c:pt idx="336">
                  <c:v>5.1028118453222078</c:v>
                </c:pt>
                <c:pt idx="337">
                  <c:v>5.1177876222076861</c:v>
                </c:pt>
                <c:pt idx="338">
                  <c:v>5.3964352740931645</c:v>
                </c:pt>
                <c:pt idx="339">
                  <c:v>4.7961766759786428</c:v>
                </c:pt>
                <c:pt idx="340">
                  <c:v>4.0201368278641212</c:v>
                </c:pt>
                <c:pt idx="341">
                  <c:v>4.0351126047495995</c:v>
                </c:pt>
                <c:pt idx="342">
                  <c:v>3.6985258816350779</c:v>
                </c:pt>
                <c:pt idx="343">
                  <c:v>3.0103766585205562</c:v>
                </c:pt>
                <c:pt idx="344">
                  <c:v>2.2343368104060346</c:v>
                </c:pt>
                <c:pt idx="345">
                  <c:v>1.809859462291513</c:v>
                </c:pt>
                <c:pt idx="346">
                  <c:v>2.4400696141769913</c:v>
                </c:pt>
                <c:pt idx="347">
                  <c:v>2.2792641410624697</c:v>
                </c:pt>
                <c:pt idx="348">
                  <c:v>2.206349292947948</c:v>
                </c:pt>
                <c:pt idx="349">
                  <c:v>2.1334344448334264</c:v>
                </c:pt>
                <c:pt idx="350">
                  <c:v>1.7968477217189047</c:v>
                </c:pt>
                <c:pt idx="351">
                  <c:v>1.0208078736043831</c:v>
                </c:pt>
                <c:pt idx="352">
                  <c:v>0.50843990048986143</c:v>
                </c:pt>
                <c:pt idx="353">
                  <c:v>-0.26759994762466022</c:v>
                </c:pt>
                <c:pt idx="354">
                  <c:v>0.36261020426081814</c:v>
                </c:pt>
                <c:pt idx="355">
                  <c:v>-0.14975776885370351</c:v>
                </c:pt>
                <c:pt idx="356">
                  <c:v>-0.57423511696822516</c:v>
                </c:pt>
                <c:pt idx="357">
                  <c:v>-0.9108218400827468</c:v>
                </c:pt>
                <c:pt idx="358">
                  <c:v>-0.63217418819726845</c:v>
                </c:pt>
                <c:pt idx="359">
                  <c:v>-0.9687609113117901</c:v>
                </c:pt>
                <c:pt idx="360">
                  <c:v>-0.69011325942631174</c:v>
                </c:pt>
                <c:pt idx="361">
                  <c:v>-0.67513748254083339</c:v>
                </c:pt>
                <c:pt idx="362">
                  <c:v>-0.13281795565535504</c:v>
                </c:pt>
                <c:pt idx="363">
                  <c:v>0.23372032123012332</c:v>
                </c:pt>
                <c:pt idx="364">
                  <c:v>0.86393047311560167</c:v>
                </c:pt>
                <c:pt idx="365">
                  <c:v>1.49414062500108</c:v>
                </c:pt>
                <c:pt idx="366">
                  <c:v>2.1243507768865584</c:v>
                </c:pt>
                <c:pt idx="367">
                  <c:v>2.7545609287720367</c:v>
                </c:pt>
                <c:pt idx="368">
                  <c:v>3.3847710806575151</c:v>
                </c:pt>
                <c:pt idx="369">
                  <c:v>4.0149812325429934</c:v>
                </c:pt>
                <c:pt idx="370">
                  <c:v>4.6451913844284718</c:v>
                </c:pt>
                <c:pt idx="371">
                  <c:v>5.2754015363139501</c:v>
                </c:pt>
                <c:pt idx="372">
                  <c:v>5.9056116881994285</c:v>
                </c:pt>
                <c:pt idx="373">
                  <c:v>6.5358218400849069</c:v>
                </c:pt>
                <c:pt idx="374">
                  <c:v>7.1660319919703852</c:v>
                </c:pt>
                <c:pt idx="375">
                  <c:v>7.7962421438558636</c:v>
                </c:pt>
                <c:pt idx="376">
                  <c:v>8.4264522957413419</c:v>
                </c:pt>
                <c:pt idx="377">
                  <c:v>9.0566624476268203</c:v>
                </c:pt>
                <c:pt idx="378">
                  <c:v>9.6868725995122986</c:v>
                </c:pt>
                <c:pt idx="379">
                  <c:v>10.317082751397777</c:v>
                </c:pt>
                <c:pt idx="380">
                  <c:v>10.947292903283255</c:v>
                </c:pt>
                <c:pt idx="381">
                  <c:v>11.577503055168734</c:v>
                </c:pt>
                <c:pt idx="382">
                  <c:v>12.207713207054212</c:v>
                </c:pt>
                <c:pt idx="383">
                  <c:v>12.83792335893969</c:v>
                </c:pt>
                <c:pt idx="384">
                  <c:v>13.468133510825169</c:v>
                </c:pt>
                <c:pt idx="385">
                  <c:v>14.098343662710647</c:v>
                </c:pt>
                <c:pt idx="386">
                  <c:v>14.728553814596125</c:v>
                </c:pt>
                <c:pt idx="387">
                  <c:v>15.358763966481604</c:v>
                </c:pt>
                <c:pt idx="388">
                  <c:v>15.988974118367082</c:v>
                </c:pt>
                <c:pt idx="389">
                  <c:v>16.619184270252561</c:v>
                </c:pt>
                <c:pt idx="390">
                  <c:v>17.249394422138039</c:v>
                </c:pt>
                <c:pt idx="391">
                  <c:v>17.879604574023517</c:v>
                </c:pt>
                <c:pt idx="392">
                  <c:v>18.509814725908996</c:v>
                </c:pt>
                <c:pt idx="393">
                  <c:v>19.140024877794474</c:v>
                </c:pt>
                <c:pt idx="394">
                  <c:v>19.770235029679952</c:v>
                </c:pt>
                <c:pt idx="395">
                  <c:v>20.400445181565431</c:v>
                </c:pt>
                <c:pt idx="396">
                  <c:v>21.030655333450909</c:v>
                </c:pt>
                <c:pt idx="397">
                  <c:v>21.660865485336387</c:v>
                </c:pt>
                <c:pt idx="398">
                  <c:v>22.291075637221866</c:v>
                </c:pt>
                <c:pt idx="399">
                  <c:v>22.921285789107344</c:v>
                </c:pt>
                <c:pt idx="400">
                  <c:v>23.551495940992822</c:v>
                </c:pt>
                <c:pt idx="401">
                  <c:v>24.181706092878301</c:v>
                </c:pt>
                <c:pt idx="402">
                  <c:v>24.811916244763779</c:v>
                </c:pt>
                <c:pt idx="403">
                  <c:v>25.442126396649257</c:v>
                </c:pt>
                <c:pt idx="404">
                  <c:v>26.072336548534736</c:v>
                </c:pt>
                <c:pt idx="405">
                  <c:v>26.702546700420214</c:v>
                </c:pt>
                <c:pt idx="406">
                  <c:v>27.332756852305693</c:v>
                </c:pt>
                <c:pt idx="407">
                  <c:v>27.962967004191171</c:v>
                </c:pt>
                <c:pt idx="408">
                  <c:v>28.593177156076649</c:v>
                </c:pt>
                <c:pt idx="409">
                  <c:v>29.223387307962128</c:v>
                </c:pt>
                <c:pt idx="410">
                  <c:v>29.853597459847606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C6A-442C-AAD2-8839CCBCA208}"/>
            </c:ext>
          </c:extLst>
        </c:ser>
        <c:ser>
          <c:idx val="1"/>
          <c:order val="1"/>
          <c:tx>
            <c:strRef>
              <c:f>'Dati Servo A'!$S$2</c:f>
              <c:strCache>
                <c:ptCount val="1"/>
                <c:pt idx="0">
                  <c:v>Error Reversed [°]</c:v>
                </c:pt>
              </c:strCache>
            </c:strRef>
          </c:tx>
          <c:marker>
            <c:symbol val="none"/>
          </c:marker>
          <c:xVal>
            <c:numRef>
              <c:f>'Dati Servo A'!$B$4:$B$414</c:f>
              <c:numCache>
                <c:formatCode>General</c:formatCode>
                <c:ptCount val="411"/>
                <c:pt idx="0">
                  <c:v>102</c:v>
                </c:pt>
                <c:pt idx="1">
                  <c:v>103</c:v>
                </c:pt>
                <c:pt idx="2">
                  <c:v>104</c:v>
                </c:pt>
                <c:pt idx="3">
                  <c:v>105</c:v>
                </c:pt>
                <c:pt idx="4">
                  <c:v>106</c:v>
                </c:pt>
                <c:pt idx="5">
                  <c:v>107</c:v>
                </c:pt>
                <c:pt idx="6">
                  <c:v>108</c:v>
                </c:pt>
                <c:pt idx="7">
                  <c:v>109</c:v>
                </c:pt>
                <c:pt idx="8">
                  <c:v>110</c:v>
                </c:pt>
                <c:pt idx="9">
                  <c:v>111</c:v>
                </c:pt>
                <c:pt idx="10">
                  <c:v>112</c:v>
                </c:pt>
                <c:pt idx="11">
                  <c:v>113</c:v>
                </c:pt>
                <c:pt idx="12">
                  <c:v>114</c:v>
                </c:pt>
                <c:pt idx="13">
                  <c:v>115</c:v>
                </c:pt>
                <c:pt idx="14">
                  <c:v>116</c:v>
                </c:pt>
                <c:pt idx="15">
                  <c:v>117</c:v>
                </c:pt>
                <c:pt idx="16">
                  <c:v>118</c:v>
                </c:pt>
                <c:pt idx="17">
                  <c:v>119</c:v>
                </c:pt>
                <c:pt idx="18">
                  <c:v>120</c:v>
                </c:pt>
                <c:pt idx="19">
                  <c:v>121</c:v>
                </c:pt>
                <c:pt idx="20">
                  <c:v>122</c:v>
                </c:pt>
                <c:pt idx="21">
                  <c:v>123</c:v>
                </c:pt>
                <c:pt idx="22">
                  <c:v>124</c:v>
                </c:pt>
                <c:pt idx="23">
                  <c:v>125</c:v>
                </c:pt>
                <c:pt idx="24">
                  <c:v>126</c:v>
                </c:pt>
                <c:pt idx="25">
                  <c:v>127</c:v>
                </c:pt>
                <c:pt idx="26">
                  <c:v>128</c:v>
                </c:pt>
                <c:pt idx="27">
                  <c:v>129</c:v>
                </c:pt>
                <c:pt idx="28">
                  <c:v>130</c:v>
                </c:pt>
                <c:pt idx="29">
                  <c:v>131</c:v>
                </c:pt>
                <c:pt idx="30">
                  <c:v>132</c:v>
                </c:pt>
                <c:pt idx="31">
                  <c:v>133</c:v>
                </c:pt>
                <c:pt idx="32">
                  <c:v>134</c:v>
                </c:pt>
                <c:pt idx="33">
                  <c:v>135</c:v>
                </c:pt>
                <c:pt idx="34">
                  <c:v>136</c:v>
                </c:pt>
                <c:pt idx="35">
                  <c:v>137</c:v>
                </c:pt>
                <c:pt idx="36">
                  <c:v>138</c:v>
                </c:pt>
                <c:pt idx="37">
                  <c:v>139</c:v>
                </c:pt>
                <c:pt idx="38">
                  <c:v>140</c:v>
                </c:pt>
                <c:pt idx="39">
                  <c:v>141</c:v>
                </c:pt>
                <c:pt idx="40">
                  <c:v>142</c:v>
                </c:pt>
                <c:pt idx="41">
                  <c:v>143</c:v>
                </c:pt>
                <c:pt idx="42">
                  <c:v>144</c:v>
                </c:pt>
                <c:pt idx="43">
                  <c:v>145</c:v>
                </c:pt>
                <c:pt idx="44">
                  <c:v>146</c:v>
                </c:pt>
                <c:pt idx="45">
                  <c:v>147</c:v>
                </c:pt>
                <c:pt idx="46">
                  <c:v>148</c:v>
                </c:pt>
                <c:pt idx="47">
                  <c:v>149</c:v>
                </c:pt>
                <c:pt idx="48">
                  <c:v>150</c:v>
                </c:pt>
                <c:pt idx="49">
                  <c:v>151</c:v>
                </c:pt>
                <c:pt idx="50">
                  <c:v>152</c:v>
                </c:pt>
                <c:pt idx="51">
                  <c:v>153</c:v>
                </c:pt>
                <c:pt idx="52">
                  <c:v>154</c:v>
                </c:pt>
                <c:pt idx="53">
                  <c:v>155</c:v>
                </c:pt>
                <c:pt idx="54">
                  <c:v>156</c:v>
                </c:pt>
                <c:pt idx="55">
                  <c:v>157</c:v>
                </c:pt>
                <c:pt idx="56">
                  <c:v>158</c:v>
                </c:pt>
                <c:pt idx="57">
                  <c:v>159</c:v>
                </c:pt>
                <c:pt idx="58">
                  <c:v>160</c:v>
                </c:pt>
                <c:pt idx="59">
                  <c:v>161</c:v>
                </c:pt>
                <c:pt idx="60">
                  <c:v>162</c:v>
                </c:pt>
                <c:pt idx="61">
                  <c:v>163</c:v>
                </c:pt>
                <c:pt idx="62">
                  <c:v>164</c:v>
                </c:pt>
                <c:pt idx="63">
                  <c:v>165</c:v>
                </c:pt>
                <c:pt idx="64">
                  <c:v>166</c:v>
                </c:pt>
                <c:pt idx="65">
                  <c:v>167</c:v>
                </c:pt>
                <c:pt idx="66">
                  <c:v>168</c:v>
                </c:pt>
                <c:pt idx="67">
                  <c:v>169</c:v>
                </c:pt>
                <c:pt idx="68">
                  <c:v>170</c:v>
                </c:pt>
                <c:pt idx="69">
                  <c:v>171</c:v>
                </c:pt>
                <c:pt idx="70">
                  <c:v>172</c:v>
                </c:pt>
                <c:pt idx="71">
                  <c:v>173</c:v>
                </c:pt>
                <c:pt idx="72">
                  <c:v>174</c:v>
                </c:pt>
                <c:pt idx="73">
                  <c:v>175</c:v>
                </c:pt>
                <c:pt idx="74">
                  <c:v>176</c:v>
                </c:pt>
                <c:pt idx="75">
                  <c:v>177</c:v>
                </c:pt>
                <c:pt idx="76">
                  <c:v>178</c:v>
                </c:pt>
                <c:pt idx="77">
                  <c:v>179</c:v>
                </c:pt>
                <c:pt idx="78">
                  <c:v>180</c:v>
                </c:pt>
                <c:pt idx="79">
                  <c:v>181</c:v>
                </c:pt>
                <c:pt idx="80">
                  <c:v>182</c:v>
                </c:pt>
                <c:pt idx="81">
                  <c:v>183</c:v>
                </c:pt>
                <c:pt idx="82">
                  <c:v>184</c:v>
                </c:pt>
                <c:pt idx="83">
                  <c:v>185</c:v>
                </c:pt>
                <c:pt idx="84">
                  <c:v>186</c:v>
                </c:pt>
                <c:pt idx="85">
                  <c:v>187</c:v>
                </c:pt>
                <c:pt idx="86">
                  <c:v>188</c:v>
                </c:pt>
                <c:pt idx="87">
                  <c:v>189</c:v>
                </c:pt>
                <c:pt idx="88">
                  <c:v>190</c:v>
                </c:pt>
                <c:pt idx="89">
                  <c:v>191</c:v>
                </c:pt>
                <c:pt idx="90">
                  <c:v>192</c:v>
                </c:pt>
                <c:pt idx="91">
                  <c:v>193</c:v>
                </c:pt>
                <c:pt idx="92">
                  <c:v>194</c:v>
                </c:pt>
                <c:pt idx="93">
                  <c:v>195</c:v>
                </c:pt>
                <c:pt idx="94">
                  <c:v>196</c:v>
                </c:pt>
                <c:pt idx="95">
                  <c:v>197</c:v>
                </c:pt>
                <c:pt idx="96">
                  <c:v>198</c:v>
                </c:pt>
                <c:pt idx="97">
                  <c:v>199</c:v>
                </c:pt>
                <c:pt idx="98">
                  <c:v>200</c:v>
                </c:pt>
                <c:pt idx="99">
                  <c:v>201</c:v>
                </c:pt>
                <c:pt idx="100">
                  <c:v>202</c:v>
                </c:pt>
                <c:pt idx="101">
                  <c:v>203</c:v>
                </c:pt>
                <c:pt idx="102">
                  <c:v>204</c:v>
                </c:pt>
                <c:pt idx="103">
                  <c:v>205</c:v>
                </c:pt>
                <c:pt idx="104">
                  <c:v>206</c:v>
                </c:pt>
                <c:pt idx="105">
                  <c:v>207</c:v>
                </c:pt>
                <c:pt idx="106">
                  <c:v>208</c:v>
                </c:pt>
                <c:pt idx="107">
                  <c:v>209</c:v>
                </c:pt>
                <c:pt idx="108">
                  <c:v>210</c:v>
                </c:pt>
                <c:pt idx="109">
                  <c:v>211</c:v>
                </c:pt>
                <c:pt idx="110">
                  <c:v>212</c:v>
                </c:pt>
                <c:pt idx="111">
                  <c:v>213</c:v>
                </c:pt>
                <c:pt idx="112">
                  <c:v>214</c:v>
                </c:pt>
                <c:pt idx="113">
                  <c:v>215</c:v>
                </c:pt>
                <c:pt idx="114">
                  <c:v>216</c:v>
                </c:pt>
                <c:pt idx="115">
                  <c:v>217</c:v>
                </c:pt>
                <c:pt idx="116">
                  <c:v>218</c:v>
                </c:pt>
                <c:pt idx="117">
                  <c:v>219</c:v>
                </c:pt>
                <c:pt idx="118">
                  <c:v>220</c:v>
                </c:pt>
                <c:pt idx="119">
                  <c:v>221</c:v>
                </c:pt>
                <c:pt idx="120">
                  <c:v>222</c:v>
                </c:pt>
                <c:pt idx="121">
                  <c:v>223</c:v>
                </c:pt>
                <c:pt idx="122">
                  <c:v>224</c:v>
                </c:pt>
                <c:pt idx="123">
                  <c:v>225</c:v>
                </c:pt>
                <c:pt idx="124">
                  <c:v>226</c:v>
                </c:pt>
                <c:pt idx="125">
                  <c:v>227</c:v>
                </c:pt>
                <c:pt idx="126">
                  <c:v>228</c:v>
                </c:pt>
                <c:pt idx="127">
                  <c:v>229</c:v>
                </c:pt>
                <c:pt idx="128">
                  <c:v>230</c:v>
                </c:pt>
                <c:pt idx="129">
                  <c:v>231</c:v>
                </c:pt>
                <c:pt idx="130">
                  <c:v>232</c:v>
                </c:pt>
                <c:pt idx="131">
                  <c:v>233</c:v>
                </c:pt>
                <c:pt idx="132">
                  <c:v>234</c:v>
                </c:pt>
                <c:pt idx="133">
                  <c:v>235</c:v>
                </c:pt>
                <c:pt idx="134">
                  <c:v>236</c:v>
                </c:pt>
                <c:pt idx="135">
                  <c:v>237</c:v>
                </c:pt>
                <c:pt idx="136">
                  <c:v>238</c:v>
                </c:pt>
                <c:pt idx="137">
                  <c:v>239</c:v>
                </c:pt>
                <c:pt idx="138">
                  <c:v>240</c:v>
                </c:pt>
                <c:pt idx="139">
                  <c:v>241</c:v>
                </c:pt>
                <c:pt idx="140">
                  <c:v>242</c:v>
                </c:pt>
                <c:pt idx="141">
                  <c:v>243</c:v>
                </c:pt>
                <c:pt idx="142">
                  <c:v>244</c:v>
                </c:pt>
                <c:pt idx="143">
                  <c:v>245</c:v>
                </c:pt>
                <c:pt idx="144">
                  <c:v>246</c:v>
                </c:pt>
                <c:pt idx="145">
                  <c:v>247</c:v>
                </c:pt>
                <c:pt idx="146">
                  <c:v>248</c:v>
                </c:pt>
                <c:pt idx="147">
                  <c:v>249</c:v>
                </c:pt>
                <c:pt idx="148">
                  <c:v>250</c:v>
                </c:pt>
                <c:pt idx="149">
                  <c:v>251</c:v>
                </c:pt>
                <c:pt idx="150">
                  <c:v>252</c:v>
                </c:pt>
                <c:pt idx="151">
                  <c:v>253</c:v>
                </c:pt>
                <c:pt idx="152">
                  <c:v>254</c:v>
                </c:pt>
                <c:pt idx="153">
                  <c:v>255</c:v>
                </c:pt>
                <c:pt idx="154">
                  <c:v>256</c:v>
                </c:pt>
                <c:pt idx="155">
                  <c:v>257</c:v>
                </c:pt>
                <c:pt idx="156">
                  <c:v>258</c:v>
                </c:pt>
                <c:pt idx="157">
                  <c:v>259</c:v>
                </c:pt>
                <c:pt idx="158">
                  <c:v>260</c:v>
                </c:pt>
                <c:pt idx="159">
                  <c:v>261</c:v>
                </c:pt>
                <c:pt idx="160">
                  <c:v>262</c:v>
                </c:pt>
                <c:pt idx="161">
                  <c:v>263</c:v>
                </c:pt>
                <c:pt idx="162">
                  <c:v>264</c:v>
                </c:pt>
                <c:pt idx="163">
                  <c:v>265</c:v>
                </c:pt>
                <c:pt idx="164">
                  <c:v>266</c:v>
                </c:pt>
                <c:pt idx="165">
                  <c:v>267</c:v>
                </c:pt>
                <c:pt idx="166">
                  <c:v>268</c:v>
                </c:pt>
                <c:pt idx="167">
                  <c:v>269</c:v>
                </c:pt>
                <c:pt idx="168">
                  <c:v>270</c:v>
                </c:pt>
                <c:pt idx="169">
                  <c:v>271</c:v>
                </c:pt>
                <c:pt idx="170">
                  <c:v>272</c:v>
                </c:pt>
                <c:pt idx="171">
                  <c:v>273</c:v>
                </c:pt>
                <c:pt idx="172">
                  <c:v>274</c:v>
                </c:pt>
                <c:pt idx="173">
                  <c:v>275</c:v>
                </c:pt>
                <c:pt idx="174">
                  <c:v>276</c:v>
                </c:pt>
                <c:pt idx="175">
                  <c:v>277</c:v>
                </c:pt>
                <c:pt idx="176">
                  <c:v>278</c:v>
                </c:pt>
                <c:pt idx="177">
                  <c:v>279</c:v>
                </c:pt>
                <c:pt idx="178">
                  <c:v>280</c:v>
                </c:pt>
                <c:pt idx="179">
                  <c:v>281</c:v>
                </c:pt>
                <c:pt idx="180">
                  <c:v>282</c:v>
                </c:pt>
                <c:pt idx="181">
                  <c:v>283</c:v>
                </c:pt>
                <c:pt idx="182">
                  <c:v>284</c:v>
                </c:pt>
                <c:pt idx="183">
                  <c:v>285</c:v>
                </c:pt>
                <c:pt idx="184">
                  <c:v>286</c:v>
                </c:pt>
                <c:pt idx="185">
                  <c:v>287</c:v>
                </c:pt>
                <c:pt idx="186">
                  <c:v>288</c:v>
                </c:pt>
                <c:pt idx="187">
                  <c:v>289</c:v>
                </c:pt>
                <c:pt idx="188">
                  <c:v>290</c:v>
                </c:pt>
                <c:pt idx="189">
                  <c:v>291</c:v>
                </c:pt>
                <c:pt idx="190">
                  <c:v>292</c:v>
                </c:pt>
                <c:pt idx="191">
                  <c:v>293</c:v>
                </c:pt>
                <c:pt idx="192">
                  <c:v>294</c:v>
                </c:pt>
                <c:pt idx="193">
                  <c:v>295</c:v>
                </c:pt>
                <c:pt idx="194">
                  <c:v>296</c:v>
                </c:pt>
                <c:pt idx="195">
                  <c:v>297</c:v>
                </c:pt>
                <c:pt idx="196">
                  <c:v>298</c:v>
                </c:pt>
                <c:pt idx="197">
                  <c:v>299</c:v>
                </c:pt>
                <c:pt idx="198">
                  <c:v>300</c:v>
                </c:pt>
                <c:pt idx="199">
                  <c:v>301</c:v>
                </c:pt>
                <c:pt idx="200">
                  <c:v>302</c:v>
                </c:pt>
                <c:pt idx="201">
                  <c:v>303</c:v>
                </c:pt>
                <c:pt idx="202">
                  <c:v>304</c:v>
                </c:pt>
                <c:pt idx="203">
                  <c:v>305</c:v>
                </c:pt>
                <c:pt idx="204">
                  <c:v>306</c:v>
                </c:pt>
                <c:pt idx="205">
                  <c:v>307</c:v>
                </c:pt>
                <c:pt idx="206">
                  <c:v>308</c:v>
                </c:pt>
                <c:pt idx="207">
                  <c:v>309</c:v>
                </c:pt>
                <c:pt idx="208">
                  <c:v>310</c:v>
                </c:pt>
                <c:pt idx="209">
                  <c:v>311</c:v>
                </c:pt>
                <c:pt idx="210">
                  <c:v>312</c:v>
                </c:pt>
                <c:pt idx="211">
                  <c:v>313</c:v>
                </c:pt>
                <c:pt idx="212">
                  <c:v>314</c:v>
                </c:pt>
                <c:pt idx="213">
                  <c:v>315</c:v>
                </c:pt>
                <c:pt idx="214">
                  <c:v>316</c:v>
                </c:pt>
                <c:pt idx="215">
                  <c:v>317</c:v>
                </c:pt>
                <c:pt idx="216">
                  <c:v>318</c:v>
                </c:pt>
                <c:pt idx="217">
                  <c:v>319</c:v>
                </c:pt>
                <c:pt idx="218">
                  <c:v>320</c:v>
                </c:pt>
                <c:pt idx="219">
                  <c:v>321</c:v>
                </c:pt>
                <c:pt idx="220">
                  <c:v>322</c:v>
                </c:pt>
                <c:pt idx="221">
                  <c:v>323</c:v>
                </c:pt>
                <c:pt idx="222">
                  <c:v>324</c:v>
                </c:pt>
                <c:pt idx="223">
                  <c:v>325</c:v>
                </c:pt>
                <c:pt idx="224">
                  <c:v>326</c:v>
                </c:pt>
                <c:pt idx="225">
                  <c:v>327</c:v>
                </c:pt>
                <c:pt idx="226">
                  <c:v>328</c:v>
                </c:pt>
                <c:pt idx="227">
                  <c:v>329</c:v>
                </c:pt>
                <c:pt idx="228">
                  <c:v>330</c:v>
                </c:pt>
                <c:pt idx="229">
                  <c:v>331</c:v>
                </c:pt>
                <c:pt idx="230">
                  <c:v>332</c:v>
                </c:pt>
                <c:pt idx="231">
                  <c:v>333</c:v>
                </c:pt>
                <c:pt idx="232">
                  <c:v>334</c:v>
                </c:pt>
                <c:pt idx="233">
                  <c:v>335</c:v>
                </c:pt>
                <c:pt idx="234">
                  <c:v>336</c:v>
                </c:pt>
                <c:pt idx="235">
                  <c:v>337</c:v>
                </c:pt>
                <c:pt idx="236">
                  <c:v>338</c:v>
                </c:pt>
                <c:pt idx="237">
                  <c:v>339</c:v>
                </c:pt>
                <c:pt idx="238">
                  <c:v>340</c:v>
                </c:pt>
                <c:pt idx="239">
                  <c:v>341</c:v>
                </c:pt>
                <c:pt idx="240">
                  <c:v>342</c:v>
                </c:pt>
                <c:pt idx="241">
                  <c:v>343</c:v>
                </c:pt>
                <c:pt idx="242">
                  <c:v>344</c:v>
                </c:pt>
                <c:pt idx="243">
                  <c:v>345</c:v>
                </c:pt>
                <c:pt idx="244">
                  <c:v>346</c:v>
                </c:pt>
                <c:pt idx="245">
                  <c:v>347</c:v>
                </c:pt>
                <c:pt idx="246">
                  <c:v>348</c:v>
                </c:pt>
                <c:pt idx="247">
                  <c:v>349</c:v>
                </c:pt>
                <c:pt idx="248">
                  <c:v>350</c:v>
                </c:pt>
                <c:pt idx="249">
                  <c:v>351</c:v>
                </c:pt>
                <c:pt idx="250">
                  <c:v>352</c:v>
                </c:pt>
                <c:pt idx="251">
                  <c:v>353</c:v>
                </c:pt>
                <c:pt idx="252">
                  <c:v>354</c:v>
                </c:pt>
                <c:pt idx="253">
                  <c:v>355</c:v>
                </c:pt>
                <c:pt idx="254">
                  <c:v>356</c:v>
                </c:pt>
                <c:pt idx="255">
                  <c:v>357</c:v>
                </c:pt>
                <c:pt idx="256">
                  <c:v>358</c:v>
                </c:pt>
                <c:pt idx="257">
                  <c:v>359</c:v>
                </c:pt>
                <c:pt idx="258">
                  <c:v>360</c:v>
                </c:pt>
                <c:pt idx="259">
                  <c:v>361</c:v>
                </c:pt>
                <c:pt idx="260">
                  <c:v>362</c:v>
                </c:pt>
                <c:pt idx="261">
                  <c:v>363</c:v>
                </c:pt>
                <c:pt idx="262">
                  <c:v>364</c:v>
                </c:pt>
                <c:pt idx="263">
                  <c:v>365</c:v>
                </c:pt>
                <c:pt idx="264">
                  <c:v>366</c:v>
                </c:pt>
                <c:pt idx="265">
                  <c:v>367</c:v>
                </c:pt>
                <c:pt idx="266">
                  <c:v>368</c:v>
                </c:pt>
                <c:pt idx="267">
                  <c:v>369</c:v>
                </c:pt>
                <c:pt idx="268">
                  <c:v>370</c:v>
                </c:pt>
                <c:pt idx="269">
                  <c:v>371</c:v>
                </c:pt>
                <c:pt idx="270">
                  <c:v>372</c:v>
                </c:pt>
                <c:pt idx="271">
                  <c:v>373</c:v>
                </c:pt>
                <c:pt idx="272">
                  <c:v>374</c:v>
                </c:pt>
                <c:pt idx="273">
                  <c:v>375</c:v>
                </c:pt>
                <c:pt idx="274">
                  <c:v>376</c:v>
                </c:pt>
                <c:pt idx="275">
                  <c:v>377</c:v>
                </c:pt>
                <c:pt idx="276">
                  <c:v>378</c:v>
                </c:pt>
                <c:pt idx="277">
                  <c:v>379</c:v>
                </c:pt>
                <c:pt idx="278">
                  <c:v>380</c:v>
                </c:pt>
                <c:pt idx="279">
                  <c:v>381</c:v>
                </c:pt>
                <c:pt idx="280">
                  <c:v>382</c:v>
                </c:pt>
                <c:pt idx="281">
                  <c:v>383</c:v>
                </c:pt>
                <c:pt idx="282">
                  <c:v>384</c:v>
                </c:pt>
                <c:pt idx="283">
                  <c:v>385</c:v>
                </c:pt>
                <c:pt idx="284">
                  <c:v>386</c:v>
                </c:pt>
                <c:pt idx="285">
                  <c:v>387</c:v>
                </c:pt>
                <c:pt idx="286">
                  <c:v>388</c:v>
                </c:pt>
                <c:pt idx="287">
                  <c:v>389</c:v>
                </c:pt>
                <c:pt idx="288">
                  <c:v>390</c:v>
                </c:pt>
                <c:pt idx="289">
                  <c:v>391</c:v>
                </c:pt>
                <c:pt idx="290">
                  <c:v>392</c:v>
                </c:pt>
                <c:pt idx="291">
                  <c:v>393</c:v>
                </c:pt>
                <c:pt idx="292">
                  <c:v>394</c:v>
                </c:pt>
                <c:pt idx="293">
                  <c:v>395</c:v>
                </c:pt>
                <c:pt idx="294">
                  <c:v>396</c:v>
                </c:pt>
                <c:pt idx="295">
                  <c:v>397</c:v>
                </c:pt>
                <c:pt idx="296">
                  <c:v>398</c:v>
                </c:pt>
                <c:pt idx="297">
                  <c:v>399</c:v>
                </c:pt>
                <c:pt idx="298">
                  <c:v>400</c:v>
                </c:pt>
                <c:pt idx="299">
                  <c:v>401</c:v>
                </c:pt>
                <c:pt idx="300">
                  <c:v>402</c:v>
                </c:pt>
                <c:pt idx="301">
                  <c:v>403</c:v>
                </c:pt>
                <c:pt idx="302">
                  <c:v>404</c:v>
                </c:pt>
                <c:pt idx="303">
                  <c:v>405</c:v>
                </c:pt>
                <c:pt idx="304">
                  <c:v>406</c:v>
                </c:pt>
                <c:pt idx="305">
                  <c:v>407</c:v>
                </c:pt>
                <c:pt idx="306">
                  <c:v>408</c:v>
                </c:pt>
                <c:pt idx="307">
                  <c:v>409</c:v>
                </c:pt>
                <c:pt idx="308">
                  <c:v>410</c:v>
                </c:pt>
                <c:pt idx="309">
                  <c:v>411</c:v>
                </c:pt>
                <c:pt idx="310">
                  <c:v>412</c:v>
                </c:pt>
                <c:pt idx="311">
                  <c:v>413</c:v>
                </c:pt>
                <c:pt idx="312">
                  <c:v>414</c:v>
                </c:pt>
                <c:pt idx="313">
                  <c:v>415</c:v>
                </c:pt>
                <c:pt idx="314">
                  <c:v>416</c:v>
                </c:pt>
                <c:pt idx="315">
                  <c:v>417</c:v>
                </c:pt>
                <c:pt idx="316">
                  <c:v>418</c:v>
                </c:pt>
                <c:pt idx="317">
                  <c:v>419</c:v>
                </c:pt>
                <c:pt idx="318">
                  <c:v>420</c:v>
                </c:pt>
                <c:pt idx="319">
                  <c:v>421</c:v>
                </c:pt>
                <c:pt idx="320">
                  <c:v>422</c:v>
                </c:pt>
                <c:pt idx="321">
                  <c:v>423</c:v>
                </c:pt>
                <c:pt idx="322">
                  <c:v>424</c:v>
                </c:pt>
                <c:pt idx="323">
                  <c:v>425</c:v>
                </c:pt>
                <c:pt idx="324">
                  <c:v>426</c:v>
                </c:pt>
                <c:pt idx="325">
                  <c:v>427</c:v>
                </c:pt>
                <c:pt idx="326">
                  <c:v>428</c:v>
                </c:pt>
                <c:pt idx="327">
                  <c:v>429</c:v>
                </c:pt>
                <c:pt idx="328">
                  <c:v>430</c:v>
                </c:pt>
                <c:pt idx="329">
                  <c:v>431</c:v>
                </c:pt>
                <c:pt idx="330">
                  <c:v>432</c:v>
                </c:pt>
                <c:pt idx="331">
                  <c:v>433</c:v>
                </c:pt>
                <c:pt idx="332">
                  <c:v>434</c:v>
                </c:pt>
                <c:pt idx="333">
                  <c:v>435</c:v>
                </c:pt>
                <c:pt idx="334">
                  <c:v>436</c:v>
                </c:pt>
                <c:pt idx="335">
                  <c:v>437</c:v>
                </c:pt>
                <c:pt idx="336">
                  <c:v>438</c:v>
                </c:pt>
                <c:pt idx="337">
                  <c:v>439</c:v>
                </c:pt>
                <c:pt idx="338">
                  <c:v>440</c:v>
                </c:pt>
                <c:pt idx="339">
                  <c:v>441</c:v>
                </c:pt>
                <c:pt idx="340">
                  <c:v>442</c:v>
                </c:pt>
                <c:pt idx="341">
                  <c:v>443</c:v>
                </c:pt>
                <c:pt idx="342">
                  <c:v>444</c:v>
                </c:pt>
                <c:pt idx="343">
                  <c:v>445</c:v>
                </c:pt>
                <c:pt idx="344">
                  <c:v>446</c:v>
                </c:pt>
                <c:pt idx="345">
                  <c:v>447</c:v>
                </c:pt>
                <c:pt idx="346">
                  <c:v>448</c:v>
                </c:pt>
                <c:pt idx="347">
                  <c:v>449</c:v>
                </c:pt>
                <c:pt idx="348">
                  <c:v>450</c:v>
                </c:pt>
                <c:pt idx="349">
                  <c:v>451</c:v>
                </c:pt>
                <c:pt idx="350">
                  <c:v>452</c:v>
                </c:pt>
                <c:pt idx="351">
                  <c:v>453</c:v>
                </c:pt>
                <c:pt idx="352">
                  <c:v>454</c:v>
                </c:pt>
                <c:pt idx="353">
                  <c:v>455</c:v>
                </c:pt>
                <c:pt idx="354">
                  <c:v>456</c:v>
                </c:pt>
                <c:pt idx="355">
                  <c:v>457</c:v>
                </c:pt>
                <c:pt idx="356">
                  <c:v>458</c:v>
                </c:pt>
                <c:pt idx="357">
                  <c:v>459</c:v>
                </c:pt>
                <c:pt idx="358">
                  <c:v>460</c:v>
                </c:pt>
                <c:pt idx="359">
                  <c:v>461</c:v>
                </c:pt>
                <c:pt idx="360">
                  <c:v>462</c:v>
                </c:pt>
                <c:pt idx="361">
                  <c:v>463</c:v>
                </c:pt>
                <c:pt idx="362">
                  <c:v>464</c:v>
                </c:pt>
                <c:pt idx="363">
                  <c:v>465</c:v>
                </c:pt>
                <c:pt idx="364">
                  <c:v>466</c:v>
                </c:pt>
                <c:pt idx="365">
                  <c:v>467</c:v>
                </c:pt>
                <c:pt idx="366">
                  <c:v>468</c:v>
                </c:pt>
                <c:pt idx="367">
                  <c:v>469</c:v>
                </c:pt>
                <c:pt idx="368">
                  <c:v>470</c:v>
                </c:pt>
                <c:pt idx="369">
                  <c:v>471</c:v>
                </c:pt>
                <c:pt idx="370">
                  <c:v>472</c:v>
                </c:pt>
                <c:pt idx="371">
                  <c:v>473</c:v>
                </c:pt>
                <c:pt idx="372">
                  <c:v>474</c:v>
                </c:pt>
                <c:pt idx="373">
                  <c:v>475</c:v>
                </c:pt>
                <c:pt idx="374">
                  <c:v>476</c:v>
                </c:pt>
                <c:pt idx="375">
                  <c:v>477</c:v>
                </c:pt>
                <c:pt idx="376">
                  <c:v>478</c:v>
                </c:pt>
                <c:pt idx="377">
                  <c:v>479</c:v>
                </c:pt>
                <c:pt idx="378">
                  <c:v>480</c:v>
                </c:pt>
                <c:pt idx="379">
                  <c:v>481</c:v>
                </c:pt>
                <c:pt idx="380">
                  <c:v>482</c:v>
                </c:pt>
                <c:pt idx="381">
                  <c:v>483</c:v>
                </c:pt>
                <c:pt idx="382">
                  <c:v>484</c:v>
                </c:pt>
                <c:pt idx="383">
                  <c:v>485</c:v>
                </c:pt>
                <c:pt idx="384">
                  <c:v>486</c:v>
                </c:pt>
                <c:pt idx="385">
                  <c:v>487</c:v>
                </c:pt>
                <c:pt idx="386">
                  <c:v>488</c:v>
                </c:pt>
                <c:pt idx="387">
                  <c:v>489</c:v>
                </c:pt>
                <c:pt idx="388">
                  <c:v>490</c:v>
                </c:pt>
                <c:pt idx="389">
                  <c:v>491</c:v>
                </c:pt>
                <c:pt idx="390">
                  <c:v>492</c:v>
                </c:pt>
                <c:pt idx="391">
                  <c:v>493</c:v>
                </c:pt>
                <c:pt idx="392">
                  <c:v>494</c:v>
                </c:pt>
                <c:pt idx="393">
                  <c:v>495</c:v>
                </c:pt>
                <c:pt idx="394">
                  <c:v>496</c:v>
                </c:pt>
                <c:pt idx="395">
                  <c:v>497</c:v>
                </c:pt>
                <c:pt idx="396">
                  <c:v>498</c:v>
                </c:pt>
                <c:pt idx="397">
                  <c:v>499</c:v>
                </c:pt>
                <c:pt idx="398">
                  <c:v>500</c:v>
                </c:pt>
                <c:pt idx="399">
                  <c:v>501</c:v>
                </c:pt>
                <c:pt idx="400">
                  <c:v>502</c:v>
                </c:pt>
                <c:pt idx="401">
                  <c:v>503</c:v>
                </c:pt>
                <c:pt idx="402">
                  <c:v>504</c:v>
                </c:pt>
                <c:pt idx="403">
                  <c:v>505</c:v>
                </c:pt>
                <c:pt idx="404">
                  <c:v>506</c:v>
                </c:pt>
                <c:pt idx="405">
                  <c:v>507</c:v>
                </c:pt>
                <c:pt idx="406">
                  <c:v>508</c:v>
                </c:pt>
                <c:pt idx="407">
                  <c:v>509</c:v>
                </c:pt>
                <c:pt idx="408">
                  <c:v>510</c:v>
                </c:pt>
                <c:pt idx="409">
                  <c:v>511</c:v>
                </c:pt>
                <c:pt idx="410">
                  <c:v>512</c:v>
                </c:pt>
              </c:numCache>
            </c:numRef>
          </c:xVal>
          <c:yVal>
            <c:numRef>
              <c:f>'Dati Servo A'!$S$4:$S$414</c:f>
              <c:numCache>
                <c:formatCode>0.000</c:formatCode>
                <c:ptCount val="411"/>
                <c:pt idx="0">
                  <c:v>-2.109375</c:v>
                </c:pt>
                <c:pt idx="1">
                  <c:v>-3.33984375</c:v>
                </c:pt>
                <c:pt idx="2">
                  <c:v>-4.21875</c:v>
                </c:pt>
                <c:pt idx="3">
                  <c:v>-5.2734375</c:v>
                </c:pt>
                <c:pt idx="4">
                  <c:v>-5.9765625</c:v>
                </c:pt>
                <c:pt idx="5">
                  <c:v>-6.767578125</c:v>
                </c:pt>
                <c:pt idx="6">
                  <c:v>-7.646484375</c:v>
                </c:pt>
                <c:pt idx="7">
                  <c:v>-6.943359375</c:v>
                </c:pt>
                <c:pt idx="8">
                  <c:v>-7.7193992231145252</c:v>
                </c:pt>
                <c:pt idx="9">
                  <c:v>-8.2317671962290504</c:v>
                </c:pt>
                <c:pt idx="10">
                  <c:v>-7.6015570443435756</c:v>
                </c:pt>
                <c:pt idx="11">
                  <c:v>-7.8502531424581008</c:v>
                </c:pt>
                <c:pt idx="12">
                  <c:v>-8.802074240572626</c:v>
                </c:pt>
                <c:pt idx="13">
                  <c:v>-9.1386609636871512</c:v>
                </c:pt>
                <c:pt idx="14">
                  <c:v>-9.0357945618016764</c:v>
                </c:pt>
                <c:pt idx="15">
                  <c:v>-8.9329281599162016</c:v>
                </c:pt>
                <c:pt idx="16">
                  <c:v>-9.9726398830307268</c:v>
                </c:pt>
                <c:pt idx="17">
                  <c:v>-10.221335981145252</c:v>
                </c:pt>
                <c:pt idx="18">
                  <c:v>-10.557922704259777</c:v>
                </c:pt>
                <c:pt idx="19">
                  <c:v>-10.279275052374302</c:v>
                </c:pt>
                <c:pt idx="20">
                  <c:v>-10.264299275488828</c:v>
                </c:pt>
                <c:pt idx="21">
                  <c:v>-11.567682873603353</c:v>
                </c:pt>
                <c:pt idx="22">
                  <c:v>-11.904269596717878</c:v>
                </c:pt>
                <c:pt idx="23">
                  <c:v>-11.274059444832403</c:v>
                </c:pt>
                <c:pt idx="24">
                  <c:v>-11.610646167946928</c:v>
                </c:pt>
                <c:pt idx="25">
                  <c:v>-12.210904766061454</c:v>
                </c:pt>
                <c:pt idx="26">
                  <c:v>-12.986944614175979</c:v>
                </c:pt>
                <c:pt idx="27">
                  <c:v>-12.971968837290504</c:v>
                </c:pt>
                <c:pt idx="28">
                  <c:v>-12.693321185405029</c:v>
                </c:pt>
                <c:pt idx="29">
                  <c:v>-13.645142283519554</c:v>
                </c:pt>
                <c:pt idx="30">
                  <c:v>-13.36649463163408</c:v>
                </c:pt>
                <c:pt idx="31">
                  <c:v>-14.318315729748605</c:v>
                </c:pt>
                <c:pt idx="32">
                  <c:v>-14.65490245286313</c:v>
                </c:pt>
                <c:pt idx="33">
                  <c:v>-14.376254800977655</c:v>
                </c:pt>
                <c:pt idx="34">
                  <c:v>-14.71284152409218</c:v>
                </c:pt>
                <c:pt idx="35">
                  <c:v>-14.785756372206706</c:v>
                </c:pt>
                <c:pt idx="36">
                  <c:v>-14.858671220321231</c:v>
                </c:pt>
                <c:pt idx="37">
                  <c:v>-14.843695443435756</c:v>
                </c:pt>
                <c:pt idx="38">
                  <c:v>-15.004500916550281</c:v>
                </c:pt>
                <c:pt idx="39">
                  <c:v>-16.219993889664806</c:v>
                </c:pt>
                <c:pt idx="40">
                  <c:v>-16.468689987779332</c:v>
                </c:pt>
                <c:pt idx="41">
                  <c:v>-15.926370460893857</c:v>
                </c:pt>
                <c:pt idx="42">
                  <c:v>-16.526629059008382</c:v>
                </c:pt>
                <c:pt idx="43">
                  <c:v>-17.654231407122907</c:v>
                </c:pt>
                <c:pt idx="44">
                  <c:v>-17.990818130237432</c:v>
                </c:pt>
                <c:pt idx="45">
                  <c:v>-17.360607978351958</c:v>
                </c:pt>
                <c:pt idx="46">
                  <c:v>-17.785085326466483</c:v>
                </c:pt>
                <c:pt idx="47">
                  <c:v>-18.912687674581008</c:v>
                </c:pt>
                <c:pt idx="48">
                  <c:v>-18.897711897695533</c:v>
                </c:pt>
                <c:pt idx="49">
                  <c:v>-18.531173620810058</c:v>
                </c:pt>
                <c:pt idx="50">
                  <c:v>-18.779869718924584</c:v>
                </c:pt>
                <c:pt idx="51">
                  <c:v>-18.677003317039109</c:v>
                </c:pt>
                <c:pt idx="52">
                  <c:v>-19.716715040153634</c:v>
                </c:pt>
                <c:pt idx="53">
                  <c:v>-20.053301763268159</c:v>
                </c:pt>
                <c:pt idx="54">
                  <c:v>-21.444575986382684</c:v>
                </c:pt>
                <c:pt idx="55">
                  <c:v>-21.16592833449721</c:v>
                </c:pt>
                <c:pt idx="56">
                  <c:v>-21.502515057611731</c:v>
                </c:pt>
                <c:pt idx="57">
                  <c:v>-21.926992405726253</c:v>
                </c:pt>
                <c:pt idx="58">
                  <c:v>-21.912016628840775</c:v>
                </c:pt>
                <c:pt idx="59">
                  <c:v>-23.127509601955296</c:v>
                </c:pt>
                <c:pt idx="60">
                  <c:v>-22.497299450069818</c:v>
                </c:pt>
                <c:pt idx="61">
                  <c:v>-22.833886173184339</c:v>
                </c:pt>
                <c:pt idx="62">
                  <c:v>-23.873597896298861</c:v>
                </c:pt>
                <c:pt idx="63">
                  <c:v>-24.034403369413383</c:v>
                </c:pt>
                <c:pt idx="64">
                  <c:v>-24.722552592527904</c:v>
                </c:pt>
                <c:pt idx="65">
                  <c:v>-24.092342440642426</c:v>
                </c:pt>
                <c:pt idx="66">
                  <c:v>-24.692601038756948</c:v>
                </c:pt>
                <c:pt idx="67">
                  <c:v>-24.765515886871469</c:v>
                </c:pt>
                <c:pt idx="68">
                  <c:v>-25.981008859985991</c:v>
                </c:pt>
                <c:pt idx="69">
                  <c:v>-25.350798708100513</c:v>
                </c:pt>
                <c:pt idx="70">
                  <c:v>-25.335822931215034</c:v>
                </c:pt>
                <c:pt idx="71">
                  <c:v>-25.848190904329556</c:v>
                </c:pt>
                <c:pt idx="72">
                  <c:v>-25.217980752444078</c:v>
                </c:pt>
                <c:pt idx="73">
                  <c:v>-25.378786225558599</c:v>
                </c:pt>
                <c:pt idx="74">
                  <c:v>-25.803263573673121</c:v>
                </c:pt>
                <c:pt idx="75">
                  <c:v>-26.579303421787642</c:v>
                </c:pt>
                <c:pt idx="76">
                  <c:v>-26.212765144902164</c:v>
                </c:pt>
                <c:pt idx="77">
                  <c:v>-26.725133118016686</c:v>
                </c:pt>
                <c:pt idx="78">
                  <c:v>-26.622266716131207</c:v>
                </c:pt>
                <c:pt idx="79">
                  <c:v>-26.870962814245729</c:v>
                </c:pt>
                <c:pt idx="80">
                  <c:v>-26.504424537360251</c:v>
                </c:pt>
                <c:pt idx="81">
                  <c:v>-26.489448760474772</c:v>
                </c:pt>
                <c:pt idx="82">
                  <c:v>-26.650254233589294</c:v>
                </c:pt>
                <c:pt idx="83">
                  <c:v>-26.898950331703816</c:v>
                </c:pt>
                <c:pt idx="84">
                  <c:v>-27.323427679818337</c:v>
                </c:pt>
                <c:pt idx="85">
                  <c:v>-27.132670652932859</c:v>
                </c:pt>
                <c:pt idx="86">
                  <c:v>-27.029804251047381</c:v>
                </c:pt>
                <c:pt idx="87">
                  <c:v>-27.717953474161902</c:v>
                </c:pt>
                <c:pt idx="88">
                  <c:v>-27.615087072276424</c:v>
                </c:pt>
                <c:pt idx="89">
                  <c:v>-27.248548795390946</c:v>
                </c:pt>
                <c:pt idx="90">
                  <c:v>-27.673026143505467</c:v>
                </c:pt>
                <c:pt idx="91">
                  <c:v>-28.097503491619989</c:v>
                </c:pt>
                <c:pt idx="92">
                  <c:v>-28.25830896473451</c:v>
                </c:pt>
                <c:pt idx="93">
                  <c:v>-28.331223812849032</c:v>
                </c:pt>
                <c:pt idx="94">
                  <c:v>-27.788904285963554</c:v>
                </c:pt>
                <c:pt idx="95">
                  <c:v>-28.213381634078075</c:v>
                </c:pt>
                <c:pt idx="96">
                  <c:v>-28.549968357192597</c:v>
                </c:pt>
                <c:pt idx="97">
                  <c:v>-28.183430080307119</c:v>
                </c:pt>
                <c:pt idx="98">
                  <c:v>-28.25634492842164</c:v>
                </c:pt>
                <c:pt idx="99">
                  <c:v>-28.153478526536162</c:v>
                </c:pt>
                <c:pt idx="100">
                  <c:v>-28.490065249650684</c:v>
                </c:pt>
                <c:pt idx="101">
                  <c:v>-28.299308222765205</c:v>
                </c:pt>
                <c:pt idx="102">
                  <c:v>-28.020660570879727</c:v>
                </c:pt>
                <c:pt idx="103">
                  <c:v>-27.829903543994249</c:v>
                </c:pt>
                <c:pt idx="104">
                  <c:v>-27.63914651710877</c:v>
                </c:pt>
                <c:pt idx="105">
                  <c:v>-28.239405115223292</c:v>
                </c:pt>
                <c:pt idx="106">
                  <c:v>-28.048648088337814</c:v>
                </c:pt>
                <c:pt idx="107">
                  <c:v>-28.209453561452335</c:v>
                </c:pt>
                <c:pt idx="108">
                  <c:v>-28.194477784566857</c:v>
                </c:pt>
                <c:pt idx="109">
                  <c:v>-28.443173882681378</c:v>
                </c:pt>
                <c:pt idx="110">
                  <c:v>-28.2524168557959</c:v>
                </c:pt>
                <c:pt idx="111">
                  <c:v>-28.325331703910422</c:v>
                </c:pt>
                <c:pt idx="112">
                  <c:v>-28.398246552024943</c:v>
                </c:pt>
                <c:pt idx="113">
                  <c:v>-27.943817650139465</c:v>
                </c:pt>
                <c:pt idx="114">
                  <c:v>-28.016732498253987</c:v>
                </c:pt>
                <c:pt idx="115">
                  <c:v>-27.386522346368508</c:v>
                </c:pt>
                <c:pt idx="116">
                  <c:v>-27.19576531948303</c:v>
                </c:pt>
                <c:pt idx="117">
                  <c:v>-27.268680167597552</c:v>
                </c:pt>
                <c:pt idx="118">
                  <c:v>-27.517376265712073</c:v>
                </c:pt>
                <c:pt idx="119">
                  <c:v>-27.062947363826595</c:v>
                </c:pt>
                <c:pt idx="120">
                  <c:v>-26.872190336941117</c:v>
                </c:pt>
                <c:pt idx="121">
                  <c:v>-26.241980185055638</c:v>
                </c:pt>
                <c:pt idx="122">
                  <c:v>-27.01802003317016</c:v>
                </c:pt>
                <c:pt idx="123">
                  <c:v>-26.387809881284682</c:v>
                </c:pt>
                <c:pt idx="124">
                  <c:v>-26.724396604399203</c:v>
                </c:pt>
                <c:pt idx="125">
                  <c:v>-26.094186452513725</c:v>
                </c:pt>
                <c:pt idx="126">
                  <c:v>-26.079210675628246</c:v>
                </c:pt>
                <c:pt idx="127">
                  <c:v>-26.240016148742768</c:v>
                </c:pt>
                <c:pt idx="128">
                  <c:v>-26.04925912185729</c:v>
                </c:pt>
                <c:pt idx="129">
                  <c:v>-25.770611469971811</c:v>
                </c:pt>
                <c:pt idx="130">
                  <c:v>-25.579854443086333</c:v>
                </c:pt>
                <c:pt idx="131">
                  <c:v>-25.564878666200855</c:v>
                </c:pt>
                <c:pt idx="132">
                  <c:v>-24.934668514315376</c:v>
                </c:pt>
                <c:pt idx="133">
                  <c:v>-25.095473987429898</c:v>
                </c:pt>
                <c:pt idx="134">
                  <c:v>-24.46526383554442</c:v>
                </c:pt>
                <c:pt idx="135">
                  <c:v>-24.450288058658941</c:v>
                </c:pt>
                <c:pt idx="136">
                  <c:v>-24.347421656773463</c:v>
                </c:pt>
                <c:pt idx="137">
                  <c:v>-24.156664629887985</c:v>
                </c:pt>
                <c:pt idx="138">
                  <c:v>-24.053798228002506</c:v>
                </c:pt>
                <c:pt idx="139">
                  <c:v>-24.038822451117028</c:v>
                </c:pt>
                <c:pt idx="140">
                  <c:v>-23.76017479923155</c:v>
                </c:pt>
                <c:pt idx="141">
                  <c:v>-23.745199022346071</c:v>
                </c:pt>
                <c:pt idx="142">
                  <c:v>-23.466551370460593</c:v>
                </c:pt>
                <c:pt idx="143">
                  <c:v>-23.275794343575114</c:v>
                </c:pt>
                <c:pt idx="144">
                  <c:v>-22.997146691689636</c:v>
                </c:pt>
                <c:pt idx="145">
                  <c:v>-23.157952164804158</c:v>
                </c:pt>
                <c:pt idx="146">
                  <c:v>-23.055085762918679</c:v>
                </c:pt>
                <c:pt idx="147">
                  <c:v>-22.952219361033201</c:v>
                </c:pt>
                <c:pt idx="148">
                  <c:v>-22.937243584147723</c:v>
                </c:pt>
                <c:pt idx="149">
                  <c:v>-22.482814682262244</c:v>
                </c:pt>
                <c:pt idx="150">
                  <c:v>-22.028385780376766</c:v>
                </c:pt>
                <c:pt idx="151">
                  <c:v>-21.661847503491288</c:v>
                </c:pt>
                <c:pt idx="152">
                  <c:v>-21.383199851605809</c:v>
                </c:pt>
                <c:pt idx="153">
                  <c:v>-21.280333449720331</c:v>
                </c:pt>
                <c:pt idx="154">
                  <c:v>-21.265357672834853</c:v>
                </c:pt>
                <c:pt idx="155">
                  <c:v>-21.074600645949374</c:v>
                </c:pt>
                <c:pt idx="156">
                  <c:v>-20.620171744063896</c:v>
                </c:pt>
                <c:pt idx="157">
                  <c:v>-20.341524092178418</c:v>
                </c:pt>
                <c:pt idx="158">
                  <c:v>-20.238657690292939</c:v>
                </c:pt>
                <c:pt idx="159">
                  <c:v>-19.960010038407461</c:v>
                </c:pt>
                <c:pt idx="160">
                  <c:v>-20.032924886521982</c:v>
                </c:pt>
                <c:pt idx="161">
                  <c:v>-19.754277234636504</c:v>
                </c:pt>
                <c:pt idx="162">
                  <c:v>-19.299848332751026</c:v>
                </c:pt>
                <c:pt idx="163">
                  <c:v>-18.845419430865547</c:v>
                </c:pt>
                <c:pt idx="164">
                  <c:v>-19.006224903980069</c:v>
                </c:pt>
                <c:pt idx="165">
                  <c:v>-18.376014752094591</c:v>
                </c:pt>
                <c:pt idx="166">
                  <c:v>-18.185257725209112</c:v>
                </c:pt>
                <c:pt idx="167">
                  <c:v>-18.697625698323634</c:v>
                </c:pt>
                <c:pt idx="168">
                  <c:v>-18.067415546438156</c:v>
                </c:pt>
                <c:pt idx="169">
                  <c:v>-17.964549144552677</c:v>
                </c:pt>
                <c:pt idx="170">
                  <c:v>-17.861682742667199</c:v>
                </c:pt>
                <c:pt idx="171">
                  <c:v>-17.583035090781721</c:v>
                </c:pt>
                <c:pt idx="172">
                  <c:v>-17.304387438896242</c:v>
                </c:pt>
                <c:pt idx="173">
                  <c:v>-16.674177287010764</c:v>
                </c:pt>
                <c:pt idx="174">
                  <c:v>-16.483420260125285</c:v>
                </c:pt>
                <c:pt idx="175">
                  <c:v>-16.116881983239807</c:v>
                </c:pt>
                <c:pt idx="176">
                  <c:v>-16.101906206354329</c:v>
                </c:pt>
                <c:pt idx="177">
                  <c:v>-15.99903980446885</c:v>
                </c:pt>
                <c:pt idx="178">
                  <c:v>-15.368829652583372</c:v>
                </c:pt>
                <c:pt idx="179">
                  <c:v>-15.090182000697894</c:v>
                </c:pt>
                <c:pt idx="180">
                  <c:v>-14.987315598812415</c:v>
                </c:pt>
                <c:pt idx="181">
                  <c:v>-14.972339821926937</c:v>
                </c:pt>
                <c:pt idx="182">
                  <c:v>-14.342129670041459</c:v>
                </c:pt>
                <c:pt idx="183">
                  <c:v>-14.06348201815598</c:v>
                </c:pt>
                <c:pt idx="184">
                  <c:v>-14.048506241270502</c:v>
                </c:pt>
                <c:pt idx="185">
                  <c:v>-13.769858589385024</c:v>
                </c:pt>
                <c:pt idx="186">
                  <c:v>-13.403320312499545</c:v>
                </c:pt>
                <c:pt idx="187">
                  <c:v>-13.124672660614067</c:v>
                </c:pt>
                <c:pt idx="188">
                  <c:v>-13.021806258728589</c:v>
                </c:pt>
                <c:pt idx="189">
                  <c:v>-12.83104923184311</c:v>
                </c:pt>
                <c:pt idx="190">
                  <c:v>-12.728182829957632</c:v>
                </c:pt>
                <c:pt idx="191">
                  <c:v>-12.097972678072153</c:v>
                </c:pt>
                <c:pt idx="192">
                  <c:v>-11.907215651186675</c:v>
                </c:pt>
                <c:pt idx="193">
                  <c:v>-11.804349249301197</c:v>
                </c:pt>
                <c:pt idx="194">
                  <c:v>-11.613592222415718</c:v>
                </c:pt>
                <c:pt idx="195">
                  <c:v>-11.42283519553024</c:v>
                </c:pt>
                <c:pt idx="196">
                  <c:v>-11.232078168644762</c:v>
                </c:pt>
                <c:pt idx="197">
                  <c:v>-10.689758641759283</c:v>
                </c:pt>
                <c:pt idx="198">
                  <c:v>-10.235329739873805</c:v>
                </c:pt>
                <c:pt idx="199">
                  <c:v>-9.9566820879883267</c:v>
                </c:pt>
                <c:pt idx="200">
                  <c:v>-10.205378186102848</c:v>
                </c:pt>
                <c:pt idx="201">
                  <c:v>-10.19040240921737</c:v>
                </c:pt>
                <c:pt idx="202">
                  <c:v>-9.9117547573318916</c:v>
                </c:pt>
                <c:pt idx="203">
                  <c:v>-9.2815446054464132</c:v>
                </c:pt>
                <c:pt idx="204">
                  <c:v>-9.1786782035609349</c:v>
                </c:pt>
                <c:pt idx="205">
                  <c:v>-8.8121399266754565</c:v>
                </c:pt>
                <c:pt idx="206">
                  <c:v>-8.7092735247899782</c:v>
                </c:pt>
                <c:pt idx="207">
                  <c:v>-8.5185164979044998</c:v>
                </c:pt>
                <c:pt idx="208">
                  <c:v>-7.8883063460190215</c:v>
                </c:pt>
                <c:pt idx="209">
                  <c:v>-8.1370024441335431</c:v>
                </c:pt>
                <c:pt idx="210">
                  <c:v>-7.8583547922480648</c:v>
                </c:pt>
                <c:pt idx="211">
                  <c:v>-7.3160352653625864</c:v>
                </c:pt>
                <c:pt idx="212">
                  <c:v>-7.1252782384771081</c:v>
                </c:pt>
                <c:pt idx="213">
                  <c:v>-7.1103024615916297</c:v>
                </c:pt>
                <c:pt idx="214">
                  <c:v>-6.6558735597061514</c:v>
                </c:pt>
                <c:pt idx="215">
                  <c:v>-6.553007157820673</c:v>
                </c:pt>
                <c:pt idx="216">
                  <c:v>-6.4501407559351946</c:v>
                </c:pt>
                <c:pt idx="217">
                  <c:v>-5.8199306040497163</c:v>
                </c:pt>
                <c:pt idx="218">
                  <c:v>-6.1565173271642379</c:v>
                </c:pt>
                <c:pt idx="219">
                  <c:v>-6.5809946752787596</c:v>
                </c:pt>
                <c:pt idx="220">
                  <c:v>-6.4781282733932812</c:v>
                </c:pt>
                <c:pt idx="221">
                  <c:v>-5.8479181215078029</c:v>
                </c:pt>
                <c:pt idx="222">
                  <c:v>-5.5692704696223245</c:v>
                </c:pt>
                <c:pt idx="223">
                  <c:v>-5.3785134427368462</c:v>
                </c:pt>
                <c:pt idx="224">
                  <c:v>-5.0119751658513678</c:v>
                </c:pt>
                <c:pt idx="225">
                  <c:v>-4.5575462639658895</c:v>
                </c:pt>
                <c:pt idx="226">
                  <c:v>-4.4546798620804111</c:v>
                </c:pt>
                <c:pt idx="227">
                  <c:v>-4.1760322101949328</c:v>
                </c:pt>
                <c:pt idx="228">
                  <c:v>-3.5458220583094544</c:v>
                </c:pt>
                <c:pt idx="229">
                  <c:v>-3.5308462814239761</c:v>
                </c:pt>
                <c:pt idx="230">
                  <c:v>-3.2521986295384977</c:v>
                </c:pt>
                <c:pt idx="231">
                  <c:v>-2.9735509776530193</c:v>
                </c:pt>
                <c:pt idx="232">
                  <c:v>-2.870684575767541</c:v>
                </c:pt>
                <c:pt idx="233">
                  <c:v>-3.3830525488820626</c:v>
                </c:pt>
                <c:pt idx="234">
                  <c:v>-3.1044048969965843</c:v>
                </c:pt>
                <c:pt idx="235">
                  <c:v>-2.6499759951111059</c:v>
                </c:pt>
                <c:pt idx="236">
                  <c:v>-2.3713283432256276</c:v>
                </c:pt>
                <c:pt idx="237">
                  <c:v>-2.0926806913401492</c:v>
                </c:pt>
                <c:pt idx="238">
                  <c:v>-1.9898142894546709</c:v>
                </c:pt>
                <c:pt idx="239">
                  <c:v>-1.6232760125691925</c:v>
                </c:pt>
                <c:pt idx="240">
                  <c:v>-1.5204096106837142</c:v>
                </c:pt>
                <c:pt idx="241">
                  <c:v>-1.4175432087982358</c:v>
                </c:pt>
                <c:pt idx="242">
                  <c:v>-1.3146768069127575</c:v>
                </c:pt>
                <c:pt idx="243">
                  <c:v>-1.0360291550272791</c:v>
                </c:pt>
                <c:pt idx="244">
                  <c:v>-0.66949087814180075</c:v>
                </c:pt>
                <c:pt idx="245">
                  <c:v>-0.3029526012563224</c:v>
                </c:pt>
                <c:pt idx="246">
                  <c:v>-0.46375807437084404</c:v>
                </c:pt>
                <c:pt idx="247">
                  <c:v>-0.71245417248536569</c:v>
                </c:pt>
                <c:pt idx="248">
                  <c:v>-0.78536902059988734</c:v>
                </c:pt>
                <c:pt idx="249">
                  <c:v>-0.68250261871440898</c:v>
                </c:pt>
                <c:pt idx="250">
                  <c:v>-0.14018309182893063</c:v>
                </c:pt>
                <c:pt idx="251">
                  <c:v>-3.7316689943452275E-2</c:v>
                </c:pt>
                <c:pt idx="252">
                  <c:v>0.41711221194202608</c:v>
                </c:pt>
                <c:pt idx="253">
                  <c:v>0.51997861382750443</c:v>
                </c:pt>
                <c:pt idx="254">
                  <c:v>9.5501265712982786E-2</c:v>
                </c:pt>
                <c:pt idx="255">
                  <c:v>0.72571141759846114</c:v>
                </c:pt>
                <c:pt idx="256">
                  <c:v>0.65279656948393949</c:v>
                </c:pt>
                <c:pt idx="257">
                  <c:v>5.2537971369417846E-2</c:v>
                </c:pt>
                <c:pt idx="258">
                  <c:v>0.3311856232548962</c:v>
                </c:pt>
                <c:pt idx="259">
                  <c:v>0.43405202514037455</c:v>
                </c:pt>
                <c:pt idx="260">
                  <c:v>0.44902780202585291</c:v>
                </c:pt>
                <c:pt idx="261">
                  <c:v>0.46400357891133126</c:v>
                </c:pt>
                <c:pt idx="262">
                  <c:v>0.65476060579680961</c:v>
                </c:pt>
                <c:pt idx="263">
                  <c:v>0.84551763268228797</c:v>
                </c:pt>
                <c:pt idx="264">
                  <c:v>1.2999465345677663</c:v>
                </c:pt>
                <c:pt idx="265">
                  <c:v>1.2270316864532447</c:v>
                </c:pt>
                <c:pt idx="266">
                  <c:v>0.71466371333872303</c:v>
                </c:pt>
                <c:pt idx="267">
                  <c:v>0.64174886522420138</c:v>
                </c:pt>
                <c:pt idx="268">
                  <c:v>0.65672464210967973</c:v>
                </c:pt>
                <c:pt idx="269">
                  <c:v>0.75959104399515809</c:v>
                </c:pt>
                <c:pt idx="270">
                  <c:v>0.68667619588063644</c:v>
                </c:pt>
                <c:pt idx="271">
                  <c:v>0.4379800977661148</c:v>
                </c:pt>
                <c:pt idx="272">
                  <c:v>0.89240899965159315</c:v>
                </c:pt>
                <c:pt idx="273">
                  <c:v>1.0831660265370715</c:v>
                </c:pt>
                <c:pt idx="274">
                  <c:v>1.2739230534225499</c:v>
                </c:pt>
                <c:pt idx="275">
                  <c:v>1.0252269553080282</c:v>
                </c:pt>
                <c:pt idx="276">
                  <c:v>1.5675464821935066</c:v>
                </c:pt>
                <c:pt idx="277">
                  <c:v>1.6704128840789849</c:v>
                </c:pt>
                <c:pt idx="278">
                  <c:v>2.3006230359644633</c:v>
                </c:pt>
                <c:pt idx="279">
                  <c:v>2.1398175628499416</c:v>
                </c:pt>
                <c:pt idx="280">
                  <c:v>2.06690271473542</c:v>
                </c:pt>
                <c:pt idx="281">
                  <c:v>1.9060972416208983</c:v>
                </c:pt>
                <c:pt idx="282">
                  <c:v>2.2726355185063767</c:v>
                </c:pt>
                <c:pt idx="283">
                  <c:v>2.375501920391855</c:v>
                </c:pt>
                <c:pt idx="284">
                  <c:v>1.9510245722773334</c:v>
                </c:pt>
                <c:pt idx="285">
                  <c:v>2.0538909741628117</c:v>
                </c:pt>
                <c:pt idx="286">
                  <c:v>2.0688667510482901</c:v>
                </c:pt>
                <c:pt idx="287">
                  <c:v>1.6443894029337685</c:v>
                </c:pt>
                <c:pt idx="288">
                  <c:v>1.8351464298192468</c:v>
                </c:pt>
                <c:pt idx="289">
                  <c:v>2.0259034567047252</c:v>
                </c:pt>
                <c:pt idx="290">
                  <c:v>2.4803323585902035</c:v>
                </c:pt>
                <c:pt idx="291">
                  <c:v>2.8468706354756819</c:v>
                </c:pt>
                <c:pt idx="292">
                  <c:v>2.9497370373611602</c:v>
                </c:pt>
                <c:pt idx="293">
                  <c:v>3.1404940642466386</c:v>
                </c:pt>
                <c:pt idx="294">
                  <c:v>2.9796885911321169</c:v>
                </c:pt>
                <c:pt idx="295">
                  <c:v>1.8520862430175953</c:v>
                </c:pt>
                <c:pt idx="296">
                  <c:v>2.2186245199030736</c:v>
                </c:pt>
                <c:pt idx="297">
                  <c:v>2.057819046788552</c:v>
                </c:pt>
                <c:pt idx="298">
                  <c:v>1.6333416986740303</c:v>
                </c:pt>
                <c:pt idx="299">
                  <c:v>1.9998799755595087</c:v>
                </c:pt>
                <c:pt idx="300">
                  <c:v>2.366418252444987</c:v>
                </c:pt>
                <c:pt idx="301">
                  <c:v>2.6450659043304654</c:v>
                </c:pt>
                <c:pt idx="302">
                  <c:v>2.0448073062159438</c:v>
                </c:pt>
                <c:pt idx="303">
                  <c:v>1.8840018331014221</c:v>
                </c:pt>
                <c:pt idx="304">
                  <c:v>2.2505401099869005</c:v>
                </c:pt>
                <c:pt idx="305">
                  <c:v>2.3534065118723788</c:v>
                </c:pt>
                <c:pt idx="306">
                  <c:v>2.4562729137578572</c:v>
                </c:pt>
                <c:pt idx="307">
                  <c:v>2.7349205656433355</c:v>
                </c:pt>
                <c:pt idx="308">
                  <c:v>3.1014588425288139</c:v>
                </c:pt>
                <c:pt idx="309">
                  <c:v>3.1164346194142922</c:v>
                </c:pt>
                <c:pt idx="310">
                  <c:v>2.3403947712997706</c:v>
                </c:pt>
                <c:pt idx="311">
                  <c:v>2.0038080481852489</c:v>
                </c:pt>
                <c:pt idx="312">
                  <c:v>1.7551119500707273</c:v>
                </c:pt>
                <c:pt idx="313">
                  <c:v>1.7700877269562056</c:v>
                </c:pt>
                <c:pt idx="314">
                  <c:v>1.785063503841684</c:v>
                </c:pt>
                <c:pt idx="315">
                  <c:v>1.4484767807271623</c:v>
                </c:pt>
                <c:pt idx="316">
                  <c:v>1.1118900576126407</c:v>
                </c:pt>
                <c:pt idx="317">
                  <c:v>0.86319395949811906</c:v>
                </c:pt>
                <c:pt idx="318">
                  <c:v>1.1418416113835974</c:v>
                </c:pt>
                <c:pt idx="319">
                  <c:v>0.89314551326907576</c:v>
                </c:pt>
                <c:pt idx="320">
                  <c:v>0.82023066515455412</c:v>
                </c:pt>
                <c:pt idx="321">
                  <c:v>0.83520644204003247</c:v>
                </c:pt>
                <c:pt idx="322">
                  <c:v>0.85018221892551082</c:v>
                </c:pt>
                <c:pt idx="323">
                  <c:v>0.60148612081098918</c:v>
                </c:pt>
                <c:pt idx="324">
                  <c:v>0.61646189769646753</c:v>
                </c:pt>
                <c:pt idx="325">
                  <c:v>0.27987517458194588</c:v>
                </c:pt>
                <c:pt idx="326">
                  <c:v>-5.6711548532575762E-2</c:v>
                </c:pt>
                <c:pt idx="327">
                  <c:v>-0.30540764664709741</c:v>
                </c:pt>
                <c:pt idx="328">
                  <c:v>-2.6759994761619055E-2</c:v>
                </c:pt>
                <c:pt idx="329">
                  <c:v>-0.2754560928761407</c:v>
                </c:pt>
                <c:pt idx="330">
                  <c:v>-0.69993344099066235</c:v>
                </c:pt>
                <c:pt idx="331">
                  <c:v>-0.77284828910518399</c:v>
                </c:pt>
                <c:pt idx="332">
                  <c:v>-1.0215443872197056</c:v>
                </c:pt>
                <c:pt idx="333">
                  <c:v>-1.2702404853342273</c:v>
                </c:pt>
                <c:pt idx="334">
                  <c:v>-1.6947178334487489</c:v>
                </c:pt>
                <c:pt idx="335">
                  <c:v>-1.7676326815632706</c:v>
                </c:pt>
                <c:pt idx="336">
                  <c:v>-2.5436725296777922</c:v>
                </c:pt>
                <c:pt idx="337">
                  <c:v>-2.2650248777923139</c:v>
                </c:pt>
                <c:pt idx="338">
                  <c:v>-2.3379397259068355</c:v>
                </c:pt>
                <c:pt idx="339">
                  <c:v>-3.1139795740213572</c:v>
                </c:pt>
                <c:pt idx="340">
                  <c:v>-3.6263475471358788</c:v>
                </c:pt>
                <c:pt idx="341">
                  <c:v>-4.4023873952504005</c:v>
                </c:pt>
                <c:pt idx="342">
                  <c:v>-4.4753022433649221</c:v>
                </c:pt>
                <c:pt idx="343">
                  <c:v>-4.9876702164794438</c:v>
                </c:pt>
                <c:pt idx="344">
                  <c:v>-5.0605850645939654</c:v>
                </c:pt>
                <c:pt idx="345">
                  <c:v>-4.781937412708487</c:v>
                </c:pt>
                <c:pt idx="346">
                  <c:v>-4.5032897608230087</c:v>
                </c:pt>
                <c:pt idx="347">
                  <c:v>-4.9277671089375303</c:v>
                </c:pt>
                <c:pt idx="348">
                  <c:v>-5.352244457052052</c:v>
                </c:pt>
                <c:pt idx="349">
                  <c:v>-5.4251593051665736</c:v>
                </c:pt>
                <c:pt idx="350">
                  <c:v>-5.6738554032810953</c:v>
                </c:pt>
                <c:pt idx="351">
                  <c:v>-5.3952077513956169</c:v>
                </c:pt>
                <c:pt idx="352">
                  <c:v>-5.3802319745101386</c:v>
                </c:pt>
                <c:pt idx="353">
                  <c:v>-5.8925999476246602</c:v>
                </c:pt>
                <c:pt idx="354">
                  <c:v>-5.4381710457391819</c:v>
                </c:pt>
                <c:pt idx="355">
                  <c:v>-4.8079608938537035</c:v>
                </c:pt>
                <c:pt idx="356">
                  <c:v>-4.1777507419682252</c:v>
                </c:pt>
                <c:pt idx="357">
                  <c:v>-3.5475405900827468</c:v>
                </c:pt>
                <c:pt idx="358">
                  <c:v>-2.9173304381972684</c:v>
                </c:pt>
                <c:pt idx="359">
                  <c:v>-2.2871202863117901</c:v>
                </c:pt>
                <c:pt idx="360">
                  <c:v>-1.6569101344263117</c:v>
                </c:pt>
                <c:pt idx="361">
                  <c:v>-1.0266999825408334</c:v>
                </c:pt>
                <c:pt idx="362">
                  <c:v>-0.39648983065535504</c:v>
                </c:pt>
                <c:pt idx="363">
                  <c:v>0.23372032123012332</c:v>
                </c:pt>
                <c:pt idx="364">
                  <c:v>0.86393047311560167</c:v>
                </c:pt>
                <c:pt idx="365">
                  <c:v>1.49414062500108</c:v>
                </c:pt>
                <c:pt idx="366">
                  <c:v>2.1243507768865584</c:v>
                </c:pt>
                <c:pt idx="367">
                  <c:v>2.7545609287720367</c:v>
                </c:pt>
                <c:pt idx="368">
                  <c:v>3.3847710806575151</c:v>
                </c:pt>
                <c:pt idx="369">
                  <c:v>4.0149812325429934</c:v>
                </c:pt>
                <c:pt idx="370">
                  <c:v>4.6451913844284718</c:v>
                </c:pt>
                <c:pt idx="371">
                  <c:v>5.2754015363139501</c:v>
                </c:pt>
                <c:pt idx="372">
                  <c:v>5.9056116881994285</c:v>
                </c:pt>
                <c:pt idx="373">
                  <c:v>6.5358218400849069</c:v>
                </c:pt>
                <c:pt idx="374">
                  <c:v>7.1660319919703852</c:v>
                </c:pt>
                <c:pt idx="375">
                  <c:v>7.7962421438558636</c:v>
                </c:pt>
                <c:pt idx="376">
                  <c:v>8.4264522957413419</c:v>
                </c:pt>
                <c:pt idx="377">
                  <c:v>9.0566624476268203</c:v>
                </c:pt>
                <c:pt idx="378">
                  <c:v>9.6868725995122986</c:v>
                </c:pt>
                <c:pt idx="379">
                  <c:v>10.317082751397777</c:v>
                </c:pt>
                <c:pt idx="380">
                  <c:v>10.947292903283255</c:v>
                </c:pt>
                <c:pt idx="381">
                  <c:v>11.577503055168734</c:v>
                </c:pt>
                <c:pt idx="382">
                  <c:v>12.207713207054212</c:v>
                </c:pt>
                <c:pt idx="383">
                  <c:v>12.83792335893969</c:v>
                </c:pt>
                <c:pt idx="384">
                  <c:v>13.468133510825169</c:v>
                </c:pt>
                <c:pt idx="385">
                  <c:v>14.098343662710647</c:v>
                </c:pt>
                <c:pt idx="386">
                  <c:v>14.728553814596125</c:v>
                </c:pt>
                <c:pt idx="387">
                  <c:v>15.358763966481604</c:v>
                </c:pt>
                <c:pt idx="388">
                  <c:v>15.988974118367082</c:v>
                </c:pt>
                <c:pt idx="389">
                  <c:v>16.619184270252561</c:v>
                </c:pt>
                <c:pt idx="390">
                  <c:v>17.249394422138039</c:v>
                </c:pt>
                <c:pt idx="391">
                  <c:v>17.879604574023517</c:v>
                </c:pt>
                <c:pt idx="392">
                  <c:v>18.509814725908996</c:v>
                </c:pt>
                <c:pt idx="393">
                  <c:v>19.140024877794474</c:v>
                </c:pt>
                <c:pt idx="394">
                  <c:v>19.770235029679952</c:v>
                </c:pt>
                <c:pt idx="395">
                  <c:v>20.400445181565431</c:v>
                </c:pt>
                <c:pt idx="396">
                  <c:v>21.030655333450909</c:v>
                </c:pt>
                <c:pt idx="397">
                  <c:v>21.660865485336387</c:v>
                </c:pt>
                <c:pt idx="398">
                  <c:v>22.291075637221866</c:v>
                </c:pt>
                <c:pt idx="399">
                  <c:v>22.921285789107344</c:v>
                </c:pt>
                <c:pt idx="400">
                  <c:v>23.551495940992822</c:v>
                </c:pt>
                <c:pt idx="401">
                  <c:v>24.181706092878301</c:v>
                </c:pt>
                <c:pt idx="402">
                  <c:v>24.811916244763779</c:v>
                </c:pt>
                <c:pt idx="403">
                  <c:v>25.442126396649257</c:v>
                </c:pt>
                <c:pt idx="404">
                  <c:v>26.072336548534736</c:v>
                </c:pt>
                <c:pt idx="405">
                  <c:v>26.702546700420214</c:v>
                </c:pt>
                <c:pt idx="406">
                  <c:v>27.332756852305693</c:v>
                </c:pt>
                <c:pt idx="407">
                  <c:v>27.962967004191171</c:v>
                </c:pt>
                <c:pt idx="408">
                  <c:v>28.593177156076649</c:v>
                </c:pt>
                <c:pt idx="409">
                  <c:v>29.223387307962128</c:v>
                </c:pt>
                <c:pt idx="410">
                  <c:v>29.853597459847606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C6A-442C-AAD2-8839CCBCA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857119"/>
        <c:axId val="313192303"/>
      </c:scatterChart>
      <c:valAx>
        <c:axId val="203885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PWM Step</a:t>
                </a:r>
                <a:r>
                  <a:rPr lang="it-IT" baseline="0"/>
                  <a:t> Value 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3192303"/>
        <c:crosses val="autoZero"/>
        <c:crossBetween val="midCat"/>
      </c:valAx>
      <c:valAx>
        <c:axId val="31319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Shaft Angle Error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3885711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Hysteresis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2952140748031486E-2"/>
          <c:y val="9.7062469554839215E-2"/>
          <c:w val="0.91991633858267718"/>
          <c:h val="0.8343603981711885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'Dati Servo A'!$Q$2</c:f>
              <c:strCache>
                <c:ptCount val="1"/>
                <c:pt idx="0">
                  <c:v>Hysteresis [°]</c:v>
                </c:pt>
              </c:strCache>
            </c:strRef>
          </c:tx>
          <c:marker>
            <c:symbol val="none"/>
          </c:marker>
          <c:xVal>
            <c:numRef>
              <c:f>'Dati Servo A'!$B$4:$B$414</c:f>
              <c:numCache>
                <c:formatCode>General</c:formatCode>
                <c:ptCount val="411"/>
                <c:pt idx="0">
                  <c:v>102</c:v>
                </c:pt>
                <c:pt idx="1">
                  <c:v>103</c:v>
                </c:pt>
                <c:pt idx="2">
                  <c:v>104</c:v>
                </c:pt>
                <c:pt idx="3">
                  <c:v>105</c:v>
                </c:pt>
                <c:pt idx="4">
                  <c:v>106</c:v>
                </c:pt>
                <c:pt idx="5">
                  <c:v>107</c:v>
                </c:pt>
                <c:pt idx="6">
                  <c:v>108</c:v>
                </c:pt>
                <c:pt idx="7">
                  <c:v>109</c:v>
                </c:pt>
                <c:pt idx="8">
                  <c:v>110</c:v>
                </c:pt>
                <c:pt idx="9">
                  <c:v>111</c:v>
                </c:pt>
                <c:pt idx="10">
                  <c:v>112</c:v>
                </c:pt>
                <c:pt idx="11">
                  <c:v>113</c:v>
                </c:pt>
                <c:pt idx="12">
                  <c:v>114</c:v>
                </c:pt>
                <c:pt idx="13">
                  <c:v>115</c:v>
                </c:pt>
                <c:pt idx="14">
                  <c:v>116</c:v>
                </c:pt>
                <c:pt idx="15">
                  <c:v>117</c:v>
                </c:pt>
                <c:pt idx="16">
                  <c:v>118</c:v>
                </c:pt>
                <c:pt idx="17">
                  <c:v>119</c:v>
                </c:pt>
                <c:pt idx="18">
                  <c:v>120</c:v>
                </c:pt>
                <c:pt idx="19">
                  <c:v>121</c:v>
                </c:pt>
                <c:pt idx="20">
                  <c:v>122</c:v>
                </c:pt>
                <c:pt idx="21">
                  <c:v>123</c:v>
                </c:pt>
                <c:pt idx="22">
                  <c:v>124</c:v>
                </c:pt>
                <c:pt idx="23">
                  <c:v>125</c:v>
                </c:pt>
                <c:pt idx="24">
                  <c:v>126</c:v>
                </c:pt>
                <c:pt idx="25">
                  <c:v>127</c:v>
                </c:pt>
                <c:pt idx="26">
                  <c:v>128</c:v>
                </c:pt>
                <c:pt idx="27">
                  <c:v>129</c:v>
                </c:pt>
                <c:pt idx="28">
                  <c:v>130</c:v>
                </c:pt>
                <c:pt idx="29">
                  <c:v>131</c:v>
                </c:pt>
                <c:pt idx="30">
                  <c:v>132</c:v>
                </c:pt>
                <c:pt idx="31">
                  <c:v>133</c:v>
                </c:pt>
                <c:pt idx="32">
                  <c:v>134</c:v>
                </c:pt>
                <c:pt idx="33">
                  <c:v>135</c:v>
                </c:pt>
                <c:pt idx="34">
                  <c:v>136</c:v>
                </c:pt>
                <c:pt idx="35">
                  <c:v>137</c:v>
                </c:pt>
                <c:pt idx="36">
                  <c:v>138</c:v>
                </c:pt>
                <c:pt idx="37">
                  <c:v>139</c:v>
                </c:pt>
                <c:pt idx="38">
                  <c:v>140</c:v>
                </c:pt>
                <c:pt idx="39">
                  <c:v>141</c:v>
                </c:pt>
                <c:pt idx="40">
                  <c:v>142</c:v>
                </c:pt>
                <c:pt idx="41">
                  <c:v>143</c:v>
                </c:pt>
                <c:pt idx="42">
                  <c:v>144</c:v>
                </c:pt>
                <c:pt idx="43">
                  <c:v>145</c:v>
                </c:pt>
                <c:pt idx="44">
                  <c:v>146</c:v>
                </c:pt>
                <c:pt idx="45">
                  <c:v>147</c:v>
                </c:pt>
                <c:pt idx="46">
                  <c:v>148</c:v>
                </c:pt>
                <c:pt idx="47">
                  <c:v>149</c:v>
                </c:pt>
                <c:pt idx="48">
                  <c:v>150</c:v>
                </c:pt>
                <c:pt idx="49">
                  <c:v>151</c:v>
                </c:pt>
                <c:pt idx="50">
                  <c:v>152</c:v>
                </c:pt>
                <c:pt idx="51">
                  <c:v>153</c:v>
                </c:pt>
                <c:pt idx="52">
                  <c:v>154</c:v>
                </c:pt>
                <c:pt idx="53">
                  <c:v>155</c:v>
                </c:pt>
                <c:pt idx="54">
                  <c:v>156</c:v>
                </c:pt>
                <c:pt idx="55">
                  <c:v>157</c:v>
                </c:pt>
                <c:pt idx="56">
                  <c:v>158</c:v>
                </c:pt>
                <c:pt idx="57">
                  <c:v>159</c:v>
                </c:pt>
                <c:pt idx="58">
                  <c:v>160</c:v>
                </c:pt>
                <c:pt idx="59">
                  <c:v>161</c:v>
                </c:pt>
                <c:pt idx="60">
                  <c:v>162</c:v>
                </c:pt>
                <c:pt idx="61">
                  <c:v>163</c:v>
                </c:pt>
                <c:pt idx="62">
                  <c:v>164</c:v>
                </c:pt>
                <c:pt idx="63">
                  <c:v>165</c:v>
                </c:pt>
                <c:pt idx="64">
                  <c:v>166</c:v>
                </c:pt>
                <c:pt idx="65">
                  <c:v>167</c:v>
                </c:pt>
                <c:pt idx="66">
                  <c:v>168</c:v>
                </c:pt>
                <c:pt idx="67">
                  <c:v>169</c:v>
                </c:pt>
                <c:pt idx="68">
                  <c:v>170</c:v>
                </c:pt>
                <c:pt idx="69">
                  <c:v>171</c:v>
                </c:pt>
                <c:pt idx="70">
                  <c:v>172</c:v>
                </c:pt>
                <c:pt idx="71">
                  <c:v>173</c:v>
                </c:pt>
                <c:pt idx="72">
                  <c:v>174</c:v>
                </c:pt>
                <c:pt idx="73">
                  <c:v>175</c:v>
                </c:pt>
                <c:pt idx="74">
                  <c:v>176</c:v>
                </c:pt>
                <c:pt idx="75">
                  <c:v>177</c:v>
                </c:pt>
                <c:pt idx="76">
                  <c:v>178</c:v>
                </c:pt>
                <c:pt idx="77">
                  <c:v>179</c:v>
                </c:pt>
                <c:pt idx="78">
                  <c:v>180</c:v>
                </c:pt>
                <c:pt idx="79">
                  <c:v>181</c:v>
                </c:pt>
                <c:pt idx="80">
                  <c:v>182</c:v>
                </c:pt>
                <c:pt idx="81">
                  <c:v>183</c:v>
                </c:pt>
                <c:pt idx="82">
                  <c:v>184</c:v>
                </c:pt>
                <c:pt idx="83">
                  <c:v>185</c:v>
                </c:pt>
                <c:pt idx="84">
                  <c:v>186</c:v>
                </c:pt>
                <c:pt idx="85">
                  <c:v>187</c:v>
                </c:pt>
                <c:pt idx="86">
                  <c:v>188</c:v>
                </c:pt>
                <c:pt idx="87">
                  <c:v>189</c:v>
                </c:pt>
                <c:pt idx="88">
                  <c:v>190</c:v>
                </c:pt>
                <c:pt idx="89">
                  <c:v>191</c:v>
                </c:pt>
                <c:pt idx="90">
                  <c:v>192</c:v>
                </c:pt>
                <c:pt idx="91">
                  <c:v>193</c:v>
                </c:pt>
                <c:pt idx="92">
                  <c:v>194</c:v>
                </c:pt>
                <c:pt idx="93">
                  <c:v>195</c:v>
                </c:pt>
                <c:pt idx="94">
                  <c:v>196</c:v>
                </c:pt>
                <c:pt idx="95">
                  <c:v>197</c:v>
                </c:pt>
                <c:pt idx="96">
                  <c:v>198</c:v>
                </c:pt>
                <c:pt idx="97">
                  <c:v>199</c:v>
                </c:pt>
                <c:pt idx="98">
                  <c:v>200</c:v>
                </c:pt>
                <c:pt idx="99">
                  <c:v>201</c:v>
                </c:pt>
                <c:pt idx="100">
                  <c:v>202</c:v>
                </c:pt>
                <c:pt idx="101">
                  <c:v>203</c:v>
                </c:pt>
                <c:pt idx="102">
                  <c:v>204</c:v>
                </c:pt>
                <c:pt idx="103">
                  <c:v>205</c:v>
                </c:pt>
                <c:pt idx="104">
                  <c:v>206</c:v>
                </c:pt>
                <c:pt idx="105">
                  <c:v>207</c:v>
                </c:pt>
                <c:pt idx="106">
                  <c:v>208</c:v>
                </c:pt>
                <c:pt idx="107">
                  <c:v>209</c:v>
                </c:pt>
                <c:pt idx="108">
                  <c:v>210</c:v>
                </c:pt>
                <c:pt idx="109">
                  <c:v>211</c:v>
                </c:pt>
                <c:pt idx="110">
                  <c:v>212</c:v>
                </c:pt>
                <c:pt idx="111">
                  <c:v>213</c:v>
                </c:pt>
                <c:pt idx="112">
                  <c:v>214</c:v>
                </c:pt>
                <c:pt idx="113">
                  <c:v>215</c:v>
                </c:pt>
                <c:pt idx="114">
                  <c:v>216</c:v>
                </c:pt>
                <c:pt idx="115">
                  <c:v>217</c:v>
                </c:pt>
                <c:pt idx="116">
                  <c:v>218</c:v>
                </c:pt>
                <c:pt idx="117">
                  <c:v>219</c:v>
                </c:pt>
                <c:pt idx="118">
                  <c:v>220</c:v>
                </c:pt>
                <c:pt idx="119">
                  <c:v>221</c:v>
                </c:pt>
                <c:pt idx="120">
                  <c:v>222</c:v>
                </c:pt>
                <c:pt idx="121">
                  <c:v>223</c:v>
                </c:pt>
                <c:pt idx="122">
                  <c:v>224</c:v>
                </c:pt>
                <c:pt idx="123">
                  <c:v>225</c:v>
                </c:pt>
                <c:pt idx="124">
                  <c:v>226</c:v>
                </c:pt>
                <c:pt idx="125">
                  <c:v>227</c:v>
                </c:pt>
                <c:pt idx="126">
                  <c:v>228</c:v>
                </c:pt>
                <c:pt idx="127">
                  <c:v>229</c:v>
                </c:pt>
                <c:pt idx="128">
                  <c:v>230</c:v>
                </c:pt>
                <c:pt idx="129">
                  <c:v>231</c:v>
                </c:pt>
                <c:pt idx="130">
                  <c:v>232</c:v>
                </c:pt>
                <c:pt idx="131">
                  <c:v>233</c:v>
                </c:pt>
                <c:pt idx="132">
                  <c:v>234</c:v>
                </c:pt>
                <c:pt idx="133">
                  <c:v>235</c:v>
                </c:pt>
                <c:pt idx="134">
                  <c:v>236</c:v>
                </c:pt>
                <c:pt idx="135">
                  <c:v>237</c:v>
                </c:pt>
                <c:pt idx="136">
                  <c:v>238</c:v>
                </c:pt>
                <c:pt idx="137">
                  <c:v>239</c:v>
                </c:pt>
                <c:pt idx="138">
                  <c:v>240</c:v>
                </c:pt>
                <c:pt idx="139">
                  <c:v>241</c:v>
                </c:pt>
                <c:pt idx="140">
                  <c:v>242</c:v>
                </c:pt>
                <c:pt idx="141">
                  <c:v>243</c:v>
                </c:pt>
                <c:pt idx="142">
                  <c:v>244</c:v>
                </c:pt>
                <c:pt idx="143">
                  <c:v>245</c:v>
                </c:pt>
                <c:pt idx="144">
                  <c:v>246</c:v>
                </c:pt>
                <c:pt idx="145">
                  <c:v>247</c:v>
                </c:pt>
                <c:pt idx="146">
                  <c:v>248</c:v>
                </c:pt>
                <c:pt idx="147">
                  <c:v>249</c:v>
                </c:pt>
                <c:pt idx="148">
                  <c:v>250</c:v>
                </c:pt>
                <c:pt idx="149">
                  <c:v>251</c:v>
                </c:pt>
                <c:pt idx="150">
                  <c:v>252</c:v>
                </c:pt>
                <c:pt idx="151">
                  <c:v>253</c:v>
                </c:pt>
                <c:pt idx="152">
                  <c:v>254</c:v>
                </c:pt>
                <c:pt idx="153">
                  <c:v>255</c:v>
                </c:pt>
                <c:pt idx="154">
                  <c:v>256</c:v>
                </c:pt>
                <c:pt idx="155">
                  <c:v>257</c:v>
                </c:pt>
                <c:pt idx="156">
                  <c:v>258</c:v>
                </c:pt>
                <c:pt idx="157">
                  <c:v>259</c:v>
                </c:pt>
                <c:pt idx="158">
                  <c:v>260</c:v>
                </c:pt>
                <c:pt idx="159">
                  <c:v>261</c:v>
                </c:pt>
                <c:pt idx="160">
                  <c:v>262</c:v>
                </c:pt>
                <c:pt idx="161">
                  <c:v>263</c:v>
                </c:pt>
                <c:pt idx="162">
                  <c:v>264</c:v>
                </c:pt>
                <c:pt idx="163">
                  <c:v>265</c:v>
                </c:pt>
                <c:pt idx="164">
                  <c:v>266</c:v>
                </c:pt>
                <c:pt idx="165">
                  <c:v>267</c:v>
                </c:pt>
                <c:pt idx="166">
                  <c:v>268</c:v>
                </c:pt>
                <c:pt idx="167">
                  <c:v>269</c:v>
                </c:pt>
                <c:pt idx="168">
                  <c:v>270</c:v>
                </c:pt>
                <c:pt idx="169">
                  <c:v>271</c:v>
                </c:pt>
                <c:pt idx="170">
                  <c:v>272</c:v>
                </c:pt>
                <c:pt idx="171">
                  <c:v>273</c:v>
                </c:pt>
                <c:pt idx="172">
                  <c:v>274</c:v>
                </c:pt>
                <c:pt idx="173">
                  <c:v>275</c:v>
                </c:pt>
                <c:pt idx="174">
                  <c:v>276</c:v>
                </c:pt>
                <c:pt idx="175">
                  <c:v>277</c:v>
                </c:pt>
                <c:pt idx="176">
                  <c:v>278</c:v>
                </c:pt>
                <c:pt idx="177">
                  <c:v>279</c:v>
                </c:pt>
                <c:pt idx="178">
                  <c:v>280</c:v>
                </c:pt>
                <c:pt idx="179">
                  <c:v>281</c:v>
                </c:pt>
                <c:pt idx="180">
                  <c:v>282</c:v>
                </c:pt>
                <c:pt idx="181">
                  <c:v>283</c:v>
                </c:pt>
                <c:pt idx="182">
                  <c:v>284</c:v>
                </c:pt>
                <c:pt idx="183">
                  <c:v>285</c:v>
                </c:pt>
                <c:pt idx="184">
                  <c:v>286</c:v>
                </c:pt>
                <c:pt idx="185">
                  <c:v>287</c:v>
                </c:pt>
                <c:pt idx="186">
                  <c:v>288</c:v>
                </c:pt>
                <c:pt idx="187">
                  <c:v>289</c:v>
                </c:pt>
                <c:pt idx="188">
                  <c:v>290</c:v>
                </c:pt>
                <c:pt idx="189">
                  <c:v>291</c:v>
                </c:pt>
                <c:pt idx="190">
                  <c:v>292</c:v>
                </c:pt>
                <c:pt idx="191">
                  <c:v>293</c:v>
                </c:pt>
                <c:pt idx="192">
                  <c:v>294</c:v>
                </c:pt>
                <c:pt idx="193">
                  <c:v>295</c:v>
                </c:pt>
                <c:pt idx="194">
                  <c:v>296</c:v>
                </c:pt>
                <c:pt idx="195">
                  <c:v>297</c:v>
                </c:pt>
                <c:pt idx="196">
                  <c:v>298</c:v>
                </c:pt>
                <c:pt idx="197">
                  <c:v>299</c:v>
                </c:pt>
                <c:pt idx="198">
                  <c:v>300</c:v>
                </c:pt>
                <c:pt idx="199">
                  <c:v>301</c:v>
                </c:pt>
                <c:pt idx="200">
                  <c:v>302</c:v>
                </c:pt>
                <c:pt idx="201">
                  <c:v>303</c:v>
                </c:pt>
                <c:pt idx="202">
                  <c:v>304</c:v>
                </c:pt>
                <c:pt idx="203">
                  <c:v>305</c:v>
                </c:pt>
                <c:pt idx="204">
                  <c:v>306</c:v>
                </c:pt>
                <c:pt idx="205">
                  <c:v>307</c:v>
                </c:pt>
                <c:pt idx="206">
                  <c:v>308</c:v>
                </c:pt>
                <c:pt idx="207">
                  <c:v>309</c:v>
                </c:pt>
                <c:pt idx="208">
                  <c:v>310</c:v>
                </c:pt>
                <c:pt idx="209">
                  <c:v>311</c:v>
                </c:pt>
                <c:pt idx="210">
                  <c:v>312</c:v>
                </c:pt>
                <c:pt idx="211">
                  <c:v>313</c:v>
                </c:pt>
                <c:pt idx="212">
                  <c:v>314</c:v>
                </c:pt>
                <c:pt idx="213">
                  <c:v>315</c:v>
                </c:pt>
                <c:pt idx="214">
                  <c:v>316</c:v>
                </c:pt>
                <c:pt idx="215">
                  <c:v>317</c:v>
                </c:pt>
                <c:pt idx="216">
                  <c:v>318</c:v>
                </c:pt>
                <c:pt idx="217">
                  <c:v>319</c:v>
                </c:pt>
                <c:pt idx="218">
                  <c:v>320</c:v>
                </c:pt>
                <c:pt idx="219">
                  <c:v>321</c:v>
                </c:pt>
                <c:pt idx="220">
                  <c:v>322</c:v>
                </c:pt>
                <c:pt idx="221">
                  <c:v>323</c:v>
                </c:pt>
                <c:pt idx="222">
                  <c:v>324</c:v>
                </c:pt>
                <c:pt idx="223">
                  <c:v>325</c:v>
                </c:pt>
                <c:pt idx="224">
                  <c:v>326</c:v>
                </c:pt>
                <c:pt idx="225">
                  <c:v>327</c:v>
                </c:pt>
                <c:pt idx="226">
                  <c:v>328</c:v>
                </c:pt>
                <c:pt idx="227">
                  <c:v>329</c:v>
                </c:pt>
                <c:pt idx="228">
                  <c:v>330</c:v>
                </c:pt>
                <c:pt idx="229">
                  <c:v>331</c:v>
                </c:pt>
                <c:pt idx="230">
                  <c:v>332</c:v>
                </c:pt>
                <c:pt idx="231">
                  <c:v>333</c:v>
                </c:pt>
                <c:pt idx="232">
                  <c:v>334</c:v>
                </c:pt>
                <c:pt idx="233">
                  <c:v>335</c:v>
                </c:pt>
                <c:pt idx="234">
                  <c:v>336</c:v>
                </c:pt>
                <c:pt idx="235">
                  <c:v>337</c:v>
                </c:pt>
                <c:pt idx="236">
                  <c:v>338</c:v>
                </c:pt>
                <c:pt idx="237">
                  <c:v>339</c:v>
                </c:pt>
                <c:pt idx="238">
                  <c:v>340</c:v>
                </c:pt>
                <c:pt idx="239">
                  <c:v>341</c:v>
                </c:pt>
                <c:pt idx="240">
                  <c:v>342</c:v>
                </c:pt>
                <c:pt idx="241">
                  <c:v>343</c:v>
                </c:pt>
                <c:pt idx="242">
                  <c:v>344</c:v>
                </c:pt>
                <c:pt idx="243">
                  <c:v>345</c:v>
                </c:pt>
                <c:pt idx="244">
                  <c:v>346</c:v>
                </c:pt>
                <c:pt idx="245">
                  <c:v>347</c:v>
                </c:pt>
                <c:pt idx="246">
                  <c:v>348</c:v>
                </c:pt>
                <c:pt idx="247">
                  <c:v>349</c:v>
                </c:pt>
                <c:pt idx="248">
                  <c:v>350</c:v>
                </c:pt>
                <c:pt idx="249">
                  <c:v>351</c:v>
                </c:pt>
                <c:pt idx="250">
                  <c:v>352</c:v>
                </c:pt>
                <c:pt idx="251">
                  <c:v>353</c:v>
                </c:pt>
                <c:pt idx="252">
                  <c:v>354</c:v>
                </c:pt>
                <c:pt idx="253">
                  <c:v>355</c:v>
                </c:pt>
                <c:pt idx="254">
                  <c:v>356</c:v>
                </c:pt>
                <c:pt idx="255">
                  <c:v>357</c:v>
                </c:pt>
                <c:pt idx="256">
                  <c:v>358</c:v>
                </c:pt>
                <c:pt idx="257">
                  <c:v>359</c:v>
                </c:pt>
                <c:pt idx="258">
                  <c:v>360</c:v>
                </c:pt>
                <c:pt idx="259">
                  <c:v>361</c:v>
                </c:pt>
                <c:pt idx="260">
                  <c:v>362</c:v>
                </c:pt>
                <c:pt idx="261">
                  <c:v>363</c:v>
                </c:pt>
                <c:pt idx="262">
                  <c:v>364</c:v>
                </c:pt>
                <c:pt idx="263">
                  <c:v>365</c:v>
                </c:pt>
                <c:pt idx="264">
                  <c:v>366</c:v>
                </c:pt>
                <c:pt idx="265">
                  <c:v>367</c:v>
                </c:pt>
                <c:pt idx="266">
                  <c:v>368</c:v>
                </c:pt>
                <c:pt idx="267">
                  <c:v>369</c:v>
                </c:pt>
                <c:pt idx="268">
                  <c:v>370</c:v>
                </c:pt>
                <c:pt idx="269">
                  <c:v>371</c:v>
                </c:pt>
                <c:pt idx="270">
                  <c:v>372</c:v>
                </c:pt>
                <c:pt idx="271">
                  <c:v>373</c:v>
                </c:pt>
                <c:pt idx="272">
                  <c:v>374</c:v>
                </c:pt>
                <c:pt idx="273">
                  <c:v>375</c:v>
                </c:pt>
                <c:pt idx="274">
                  <c:v>376</c:v>
                </c:pt>
                <c:pt idx="275">
                  <c:v>377</c:v>
                </c:pt>
                <c:pt idx="276">
                  <c:v>378</c:v>
                </c:pt>
                <c:pt idx="277">
                  <c:v>379</c:v>
                </c:pt>
                <c:pt idx="278">
                  <c:v>380</c:v>
                </c:pt>
                <c:pt idx="279">
                  <c:v>381</c:v>
                </c:pt>
                <c:pt idx="280">
                  <c:v>382</c:v>
                </c:pt>
                <c:pt idx="281">
                  <c:v>383</c:v>
                </c:pt>
                <c:pt idx="282">
                  <c:v>384</c:v>
                </c:pt>
                <c:pt idx="283">
                  <c:v>385</c:v>
                </c:pt>
                <c:pt idx="284">
                  <c:v>386</c:v>
                </c:pt>
                <c:pt idx="285">
                  <c:v>387</c:v>
                </c:pt>
                <c:pt idx="286">
                  <c:v>388</c:v>
                </c:pt>
                <c:pt idx="287">
                  <c:v>389</c:v>
                </c:pt>
                <c:pt idx="288">
                  <c:v>390</c:v>
                </c:pt>
                <c:pt idx="289">
                  <c:v>391</c:v>
                </c:pt>
                <c:pt idx="290">
                  <c:v>392</c:v>
                </c:pt>
                <c:pt idx="291">
                  <c:v>393</c:v>
                </c:pt>
                <c:pt idx="292">
                  <c:v>394</c:v>
                </c:pt>
                <c:pt idx="293">
                  <c:v>395</c:v>
                </c:pt>
                <c:pt idx="294">
                  <c:v>396</c:v>
                </c:pt>
                <c:pt idx="295">
                  <c:v>397</c:v>
                </c:pt>
                <c:pt idx="296">
                  <c:v>398</c:v>
                </c:pt>
                <c:pt idx="297">
                  <c:v>399</c:v>
                </c:pt>
                <c:pt idx="298">
                  <c:v>400</c:v>
                </c:pt>
                <c:pt idx="299">
                  <c:v>401</c:v>
                </c:pt>
                <c:pt idx="300">
                  <c:v>402</c:v>
                </c:pt>
                <c:pt idx="301">
                  <c:v>403</c:v>
                </c:pt>
                <c:pt idx="302">
                  <c:v>404</c:v>
                </c:pt>
                <c:pt idx="303">
                  <c:v>405</c:v>
                </c:pt>
                <c:pt idx="304">
                  <c:v>406</c:v>
                </c:pt>
                <c:pt idx="305">
                  <c:v>407</c:v>
                </c:pt>
                <c:pt idx="306">
                  <c:v>408</c:v>
                </c:pt>
                <c:pt idx="307">
                  <c:v>409</c:v>
                </c:pt>
                <c:pt idx="308">
                  <c:v>410</c:v>
                </c:pt>
                <c:pt idx="309">
                  <c:v>411</c:v>
                </c:pt>
                <c:pt idx="310">
                  <c:v>412</c:v>
                </c:pt>
                <c:pt idx="311">
                  <c:v>413</c:v>
                </c:pt>
                <c:pt idx="312">
                  <c:v>414</c:v>
                </c:pt>
                <c:pt idx="313">
                  <c:v>415</c:v>
                </c:pt>
                <c:pt idx="314">
                  <c:v>416</c:v>
                </c:pt>
                <c:pt idx="315">
                  <c:v>417</c:v>
                </c:pt>
                <c:pt idx="316">
                  <c:v>418</c:v>
                </c:pt>
                <c:pt idx="317">
                  <c:v>419</c:v>
                </c:pt>
                <c:pt idx="318">
                  <c:v>420</c:v>
                </c:pt>
                <c:pt idx="319">
                  <c:v>421</c:v>
                </c:pt>
                <c:pt idx="320">
                  <c:v>422</c:v>
                </c:pt>
                <c:pt idx="321">
                  <c:v>423</c:v>
                </c:pt>
                <c:pt idx="322">
                  <c:v>424</c:v>
                </c:pt>
                <c:pt idx="323">
                  <c:v>425</c:v>
                </c:pt>
                <c:pt idx="324">
                  <c:v>426</c:v>
                </c:pt>
                <c:pt idx="325">
                  <c:v>427</c:v>
                </c:pt>
                <c:pt idx="326">
                  <c:v>428</c:v>
                </c:pt>
                <c:pt idx="327">
                  <c:v>429</c:v>
                </c:pt>
                <c:pt idx="328">
                  <c:v>430</c:v>
                </c:pt>
                <c:pt idx="329">
                  <c:v>431</c:v>
                </c:pt>
                <c:pt idx="330">
                  <c:v>432</c:v>
                </c:pt>
                <c:pt idx="331">
                  <c:v>433</c:v>
                </c:pt>
                <c:pt idx="332">
                  <c:v>434</c:v>
                </c:pt>
                <c:pt idx="333">
                  <c:v>435</c:v>
                </c:pt>
                <c:pt idx="334">
                  <c:v>436</c:v>
                </c:pt>
                <c:pt idx="335">
                  <c:v>437</c:v>
                </c:pt>
                <c:pt idx="336">
                  <c:v>438</c:v>
                </c:pt>
                <c:pt idx="337">
                  <c:v>439</c:v>
                </c:pt>
                <c:pt idx="338">
                  <c:v>440</c:v>
                </c:pt>
                <c:pt idx="339">
                  <c:v>441</c:v>
                </c:pt>
                <c:pt idx="340">
                  <c:v>442</c:v>
                </c:pt>
                <c:pt idx="341">
                  <c:v>443</c:v>
                </c:pt>
                <c:pt idx="342">
                  <c:v>444</c:v>
                </c:pt>
                <c:pt idx="343">
                  <c:v>445</c:v>
                </c:pt>
                <c:pt idx="344">
                  <c:v>446</c:v>
                </c:pt>
                <c:pt idx="345">
                  <c:v>447</c:v>
                </c:pt>
                <c:pt idx="346">
                  <c:v>448</c:v>
                </c:pt>
                <c:pt idx="347">
                  <c:v>449</c:v>
                </c:pt>
                <c:pt idx="348">
                  <c:v>450</c:v>
                </c:pt>
                <c:pt idx="349">
                  <c:v>451</c:v>
                </c:pt>
                <c:pt idx="350">
                  <c:v>452</c:v>
                </c:pt>
                <c:pt idx="351">
                  <c:v>453</c:v>
                </c:pt>
                <c:pt idx="352">
                  <c:v>454</c:v>
                </c:pt>
                <c:pt idx="353">
                  <c:v>455</c:v>
                </c:pt>
                <c:pt idx="354">
                  <c:v>456</c:v>
                </c:pt>
                <c:pt idx="355">
                  <c:v>457</c:v>
                </c:pt>
                <c:pt idx="356">
                  <c:v>458</c:v>
                </c:pt>
                <c:pt idx="357">
                  <c:v>459</c:v>
                </c:pt>
                <c:pt idx="358">
                  <c:v>460</c:v>
                </c:pt>
                <c:pt idx="359">
                  <c:v>461</c:v>
                </c:pt>
                <c:pt idx="360">
                  <c:v>462</c:v>
                </c:pt>
                <c:pt idx="361">
                  <c:v>463</c:v>
                </c:pt>
                <c:pt idx="362">
                  <c:v>464</c:v>
                </c:pt>
                <c:pt idx="363">
                  <c:v>465</c:v>
                </c:pt>
                <c:pt idx="364">
                  <c:v>466</c:v>
                </c:pt>
                <c:pt idx="365">
                  <c:v>467</c:v>
                </c:pt>
                <c:pt idx="366">
                  <c:v>468</c:v>
                </c:pt>
                <c:pt idx="367">
                  <c:v>469</c:v>
                </c:pt>
                <c:pt idx="368">
                  <c:v>470</c:v>
                </c:pt>
                <c:pt idx="369">
                  <c:v>471</c:v>
                </c:pt>
                <c:pt idx="370">
                  <c:v>472</c:v>
                </c:pt>
                <c:pt idx="371">
                  <c:v>473</c:v>
                </c:pt>
                <c:pt idx="372">
                  <c:v>474</c:v>
                </c:pt>
                <c:pt idx="373">
                  <c:v>475</c:v>
                </c:pt>
                <c:pt idx="374">
                  <c:v>476</c:v>
                </c:pt>
                <c:pt idx="375">
                  <c:v>477</c:v>
                </c:pt>
                <c:pt idx="376">
                  <c:v>478</c:v>
                </c:pt>
                <c:pt idx="377">
                  <c:v>479</c:v>
                </c:pt>
                <c:pt idx="378">
                  <c:v>480</c:v>
                </c:pt>
                <c:pt idx="379">
                  <c:v>481</c:v>
                </c:pt>
                <c:pt idx="380">
                  <c:v>482</c:v>
                </c:pt>
                <c:pt idx="381">
                  <c:v>483</c:v>
                </c:pt>
                <c:pt idx="382">
                  <c:v>484</c:v>
                </c:pt>
                <c:pt idx="383">
                  <c:v>485</c:v>
                </c:pt>
                <c:pt idx="384">
                  <c:v>486</c:v>
                </c:pt>
                <c:pt idx="385">
                  <c:v>487</c:v>
                </c:pt>
                <c:pt idx="386">
                  <c:v>488</c:v>
                </c:pt>
                <c:pt idx="387">
                  <c:v>489</c:v>
                </c:pt>
                <c:pt idx="388">
                  <c:v>490</c:v>
                </c:pt>
                <c:pt idx="389">
                  <c:v>491</c:v>
                </c:pt>
                <c:pt idx="390">
                  <c:v>492</c:v>
                </c:pt>
                <c:pt idx="391">
                  <c:v>493</c:v>
                </c:pt>
                <c:pt idx="392">
                  <c:v>494</c:v>
                </c:pt>
                <c:pt idx="393">
                  <c:v>495</c:v>
                </c:pt>
                <c:pt idx="394">
                  <c:v>496</c:v>
                </c:pt>
                <c:pt idx="395">
                  <c:v>497</c:v>
                </c:pt>
                <c:pt idx="396">
                  <c:v>498</c:v>
                </c:pt>
                <c:pt idx="397">
                  <c:v>499</c:v>
                </c:pt>
                <c:pt idx="398">
                  <c:v>500</c:v>
                </c:pt>
                <c:pt idx="399">
                  <c:v>501</c:v>
                </c:pt>
                <c:pt idx="400">
                  <c:v>502</c:v>
                </c:pt>
                <c:pt idx="401">
                  <c:v>503</c:v>
                </c:pt>
                <c:pt idx="402">
                  <c:v>504</c:v>
                </c:pt>
                <c:pt idx="403">
                  <c:v>505</c:v>
                </c:pt>
                <c:pt idx="404">
                  <c:v>506</c:v>
                </c:pt>
                <c:pt idx="405">
                  <c:v>507</c:v>
                </c:pt>
                <c:pt idx="406">
                  <c:v>508</c:v>
                </c:pt>
                <c:pt idx="407">
                  <c:v>509</c:v>
                </c:pt>
                <c:pt idx="408">
                  <c:v>510</c:v>
                </c:pt>
                <c:pt idx="409">
                  <c:v>511</c:v>
                </c:pt>
                <c:pt idx="410">
                  <c:v>512</c:v>
                </c:pt>
              </c:numCache>
            </c:numRef>
          </c:xVal>
          <c:yVal>
            <c:numRef>
              <c:f>'Dati Servo A'!$Q$4:$Q$414</c:f>
              <c:numCache>
                <c:formatCode>0.000</c:formatCode>
                <c:ptCount val="411"/>
                <c:pt idx="0">
                  <c:v>2.109375</c:v>
                </c:pt>
                <c:pt idx="1">
                  <c:v>3.33984375</c:v>
                </c:pt>
                <c:pt idx="2">
                  <c:v>4.21875</c:v>
                </c:pt>
                <c:pt idx="3">
                  <c:v>5.2734375</c:v>
                </c:pt>
                <c:pt idx="4">
                  <c:v>5.9765625</c:v>
                </c:pt>
                <c:pt idx="5">
                  <c:v>6.767578125</c:v>
                </c:pt>
                <c:pt idx="6">
                  <c:v>7.646484375</c:v>
                </c:pt>
                <c:pt idx="7">
                  <c:v>6.943359375</c:v>
                </c:pt>
                <c:pt idx="8">
                  <c:v>7.03125</c:v>
                </c:pt>
                <c:pt idx="9">
                  <c:v>6.6796875</c:v>
                </c:pt>
                <c:pt idx="10">
                  <c:v>6.416015625</c:v>
                </c:pt>
                <c:pt idx="11">
                  <c:v>6.416015625</c:v>
                </c:pt>
                <c:pt idx="12">
                  <c:v>7.119140625</c:v>
                </c:pt>
                <c:pt idx="13">
                  <c:v>7.294921875</c:v>
                </c:pt>
                <c:pt idx="14">
                  <c:v>7.03125</c:v>
                </c:pt>
                <c:pt idx="15">
                  <c:v>6.6796875</c:v>
                </c:pt>
                <c:pt idx="16">
                  <c:v>6.240234375</c:v>
                </c:pt>
                <c:pt idx="17">
                  <c:v>6.591796875</c:v>
                </c:pt>
                <c:pt idx="18">
                  <c:v>6.943359375</c:v>
                </c:pt>
                <c:pt idx="19">
                  <c:v>6.767578125</c:v>
                </c:pt>
                <c:pt idx="20">
                  <c:v>6.064453125</c:v>
                </c:pt>
                <c:pt idx="21">
                  <c:v>6.767578125</c:v>
                </c:pt>
                <c:pt idx="22">
                  <c:v>7.734375</c:v>
                </c:pt>
                <c:pt idx="23">
                  <c:v>6.85546875</c:v>
                </c:pt>
                <c:pt idx="24">
                  <c:v>6.943359375</c:v>
                </c:pt>
                <c:pt idx="25">
                  <c:v>6.416015625</c:v>
                </c:pt>
                <c:pt idx="26">
                  <c:v>7.20703125</c:v>
                </c:pt>
                <c:pt idx="27">
                  <c:v>6.591796875</c:v>
                </c:pt>
                <c:pt idx="28">
                  <c:v>6.943359375</c:v>
                </c:pt>
                <c:pt idx="29">
                  <c:v>6.6796875</c:v>
                </c:pt>
                <c:pt idx="30">
                  <c:v>5.625</c:v>
                </c:pt>
                <c:pt idx="31">
                  <c:v>7.20703125</c:v>
                </c:pt>
                <c:pt idx="32">
                  <c:v>6.50390625</c:v>
                </c:pt>
                <c:pt idx="33">
                  <c:v>5.888671875</c:v>
                </c:pt>
                <c:pt idx="34">
                  <c:v>6.85546875</c:v>
                </c:pt>
                <c:pt idx="35">
                  <c:v>5.80078125</c:v>
                </c:pt>
                <c:pt idx="36">
                  <c:v>6.50390625</c:v>
                </c:pt>
                <c:pt idx="37">
                  <c:v>5.537109375</c:v>
                </c:pt>
                <c:pt idx="38">
                  <c:v>5.361328125</c:v>
                </c:pt>
                <c:pt idx="39">
                  <c:v>5.888671875</c:v>
                </c:pt>
                <c:pt idx="40">
                  <c:v>5.80078125</c:v>
                </c:pt>
                <c:pt idx="41">
                  <c:v>5.185546875</c:v>
                </c:pt>
                <c:pt idx="42">
                  <c:v>5.80078125</c:v>
                </c:pt>
                <c:pt idx="43">
                  <c:v>6.85546875</c:v>
                </c:pt>
                <c:pt idx="44">
                  <c:v>6.85546875</c:v>
                </c:pt>
                <c:pt idx="45">
                  <c:v>6.85546875</c:v>
                </c:pt>
                <c:pt idx="46">
                  <c:v>6.943359375</c:v>
                </c:pt>
                <c:pt idx="47">
                  <c:v>7.646484375</c:v>
                </c:pt>
                <c:pt idx="48">
                  <c:v>6.6796875</c:v>
                </c:pt>
                <c:pt idx="49">
                  <c:v>6.328125</c:v>
                </c:pt>
                <c:pt idx="50">
                  <c:v>6.240234375</c:v>
                </c:pt>
                <c:pt idx="51">
                  <c:v>4.833984375</c:v>
                </c:pt>
                <c:pt idx="52">
                  <c:v>5.80078125</c:v>
                </c:pt>
                <c:pt idx="53">
                  <c:v>6.416015625</c:v>
                </c:pt>
                <c:pt idx="54">
                  <c:v>7.03125</c:v>
                </c:pt>
                <c:pt idx="55">
                  <c:v>6.064453125</c:v>
                </c:pt>
                <c:pt idx="56">
                  <c:v>6.767578125</c:v>
                </c:pt>
                <c:pt idx="57">
                  <c:v>7.119140625</c:v>
                </c:pt>
                <c:pt idx="58">
                  <c:v>7.734375</c:v>
                </c:pt>
                <c:pt idx="59">
                  <c:v>7.998046875</c:v>
                </c:pt>
                <c:pt idx="60">
                  <c:v>6.50390625</c:v>
                </c:pt>
                <c:pt idx="61">
                  <c:v>6.50390625</c:v>
                </c:pt>
                <c:pt idx="62">
                  <c:v>6.240234375</c:v>
                </c:pt>
                <c:pt idx="63">
                  <c:v>6.328125</c:v>
                </c:pt>
                <c:pt idx="64">
                  <c:v>6.591796875</c:v>
                </c:pt>
                <c:pt idx="65">
                  <c:v>5.888671875</c:v>
                </c:pt>
                <c:pt idx="66">
                  <c:v>6.416015625</c:v>
                </c:pt>
                <c:pt idx="67">
                  <c:v>6.240234375</c:v>
                </c:pt>
                <c:pt idx="68">
                  <c:v>7.294921875</c:v>
                </c:pt>
                <c:pt idx="69">
                  <c:v>6.416015625</c:v>
                </c:pt>
                <c:pt idx="70">
                  <c:v>5.537109375</c:v>
                </c:pt>
                <c:pt idx="71">
                  <c:v>5.537109375</c:v>
                </c:pt>
                <c:pt idx="72">
                  <c:v>4.658203125</c:v>
                </c:pt>
                <c:pt idx="73">
                  <c:v>4.833984375</c:v>
                </c:pt>
                <c:pt idx="74">
                  <c:v>5.888671875</c:v>
                </c:pt>
                <c:pt idx="75">
                  <c:v>5.44921875</c:v>
                </c:pt>
                <c:pt idx="76">
                  <c:v>5.009765625</c:v>
                </c:pt>
                <c:pt idx="77">
                  <c:v>4.921875</c:v>
                </c:pt>
                <c:pt idx="78">
                  <c:v>4.921875</c:v>
                </c:pt>
                <c:pt idx="79">
                  <c:v>5.80078125</c:v>
                </c:pt>
                <c:pt idx="80">
                  <c:v>5.009765625</c:v>
                </c:pt>
                <c:pt idx="81">
                  <c:v>4.833984375</c:v>
                </c:pt>
                <c:pt idx="82">
                  <c:v>4.482421875</c:v>
                </c:pt>
                <c:pt idx="83">
                  <c:v>4.5703125</c:v>
                </c:pt>
                <c:pt idx="84">
                  <c:v>5.09765625</c:v>
                </c:pt>
                <c:pt idx="85">
                  <c:v>4.658203125</c:v>
                </c:pt>
                <c:pt idx="86">
                  <c:v>4.306640625</c:v>
                </c:pt>
                <c:pt idx="87">
                  <c:v>5.009765625</c:v>
                </c:pt>
                <c:pt idx="88">
                  <c:v>5.2734375</c:v>
                </c:pt>
                <c:pt idx="89">
                  <c:v>4.658203125</c:v>
                </c:pt>
                <c:pt idx="90">
                  <c:v>5.185546875</c:v>
                </c:pt>
                <c:pt idx="91">
                  <c:v>5.361328125</c:v>
                </c:pt>
                <c:pt idx="92">
                  <c:v>5.2734375</c:v>
                </c:pt>
                <c:pt idx="93">
                  <c:v>5.712890625</c:v>
                </c:pt>
                <c:pt idx="94">
                  <c:v>5.009765625</c:v>
                </c:pt>
                <c:pt idx="95">
                  <c:v>4.833984375</c:v>
                </c:pt>
                <c:pt idx="96">
                  <c:v>5.2734375</c:v>
                </c:pt>
                <c:pt idx="97">
                  <c:v>5.009765625</c:v>
                </c:pt>
                <c:pt idx="98">
                  <c:v>4.74609375</c:v>
                </c:pt>
                <c:pt idx="99">
                  <c:v>4.482421875</c:v>
                </c:pt>
                <c:pt idx="100">
                  <c:v>4.74609375</c:v>
                </c:pt>
                <c:pt idx="101">
                  <c:v>4.39453125</c:v>
                </c:pt>
                <c:pt idx="102">
                  <c:v>4.482421875</c:v>
                </c:pt>
                <c:pt idx="103">
                  <c:v>3.955078125</c:v>
                </c:pt>
                <c:pt idx="104">
                  <c:v>3.8671875</c:v>
                </c:pt>
                <c:pt idx="105">
                  <c:v>4.39453125</c:v>
                </c:pt>
                <c:pt idx="106">
                  <c:v>4.306640625</c:v>
                </c:pt>
                <c:pt idx="107">
                  <c:v>5.09765625</c:v>
                </c:pt>
                <c:pt idx="108">
                  <c:v>4.306640625</c:v>
                </c:pt>
                <c:pt idx="109">
                  <c:v>4.74609375</c:v>
                </c:pt>
                <c:pt idx="110">
                  <c:v>4.74609375</c:v>
                </c:pt>
                <c:pt idx="111">
                  <c:v>4.921875</c:v>
                </c:pt>
                <c:pt idx="112">
                  <c:v>5.185546875</c:v>
                </c:pt>
                <c:pt idx="113">
                  <c:v>4.39453125</c:v>
                </c:pt>
                <c:pt idx="114">
                  <c:v>4.39453125</c:v>
                </c:pt>
                <c:pt idx="115">
                  <c:v>3.8671875</c:v>
                </c:pt>
                <c:pt idx="116">
                  <c:v>3.69140625</c:v>
                </c:pt>
                <c:pt idx="117">
                  <c:v>3.33984375</c:v>
                </c:pt>
                <c:pt idx="118">
                  <c:v>4.04296875</c:v>
                </c:pt>
                <c:pt idx="119">
                  <c:v>3.69140625</c:v>
                </c:pt>
                <c:pt idx="120">
                  <c:v>3.515625</c:v>
                </c:pt>
                <c:pt idx="121">
                  <c:v>2.63671875</c:v>
                </c:pt>
                <c:pt idx="122">
                  <c:v>3.955078125</c:v>
                </c:pt>
                <c:pt idx="123">
                  <c:v>3.33984375</c:v>
                </c:pt>
                <c:pt idx="124">
                  <c:v>4.306640625</c:v>
                </c:pt>
                <c:pt idx="125">
                  <c:v>3.69140625</c:v>
                </c:pt>
                <c:pt idx="126">
                  <c:v>2.98828125</c:v>
                </c:pt>
                <c:pt idx="127">
                  <c:v>3.69140625</c:v>
                </c:pt>
                <c:pt idx="128">
                  <c:v>4.130859375</c:v>
                </c:pt>
                <c:pt idx="129">
                  <c:v>3.8671875</c:v>
                </c:pt>
                <c:pt idx="130">
                  <c:v>3.69140625</c:v>
                </c:pt>
                <c:pt idx="131">
                  <c:v>3.69140625</c:v>
                </c:pt>
                <c:pt idx="132">
                  <c:v>3.076171875</c:v>
                </c:pt>
                <c:pt idx="133">
                  <c:v>3.8671875</c:v>
                </c:pt>
                <c:pt idx="134">
                  <c:v>3.251953125</c:v>
                </c:pt>
                <c:pt idx="135">
                  <c:v>3.1640625</c:v>
                </c:pt>
                <c:pt idx="136">
                  <c:v>3.1640625</c:v>
                </c:pt>
                <c:pt idx="137">
                  <c:v>2.98828125</c:v>
                </c:pt>
                <c:pt idx="138">
                  <c:v>3.427734375</c:v>
                </c:pt>
                <c:pt idx="139">
                  <c:v>3.515625</c:v>
                </c:pt>
                <c:pt idx="140">
                  <c:v>3.1640625</c:v>
                </c:pt>
                <c:pt idx="141">
                  <c:v>3.779296875</c:v>
                </c:pt>
                <c:pt idx="142">
                  <c:v>3.427734375</c:v>
                </c:pt>
                <c:pt idx="143">
                  <c:v>3.427734375</c:v>
                </c:pt>
                <c:pt idx="144">
                  <c:v>3.427734375</c:v>
                </c:pt>
                <c:pt idx="145">
                  <c:v>3.8671875</c:v>
                </c:pt>
                <c:pt idx="146">
                  <c:v>3.8671875</c:v>
                </c:pt>
                <c:pt idx="147">
                  <c:v>3.8671875</c:v>
                </c:pt>
                <c:pt idx="148">
                  <c:v>3.8671875</c:v>
                </c:pt>
                <c:pt idx="149">
                  <c:v>3.515625</c:v>
                </c:pt>
                <c:pt idx="150">
                  <c:v>3.076171875</c:v>
                </c:pt>
                <c:pt idx="151">
                  <c:v>3.33984375</c:v>
                </c:pt>
                <c:pt idx="152">
                  <c:v>2.98828125</c:v>
                </c:pt>
                <c:pt idx="153">
                  <c:v>2.98828125</c:v>
                </c:pt>
                <c:pt idx="154">
                  <c:v>2.63671875</c:v>
                </c:pt>
                <c:pt idx="155">
                  <c:v>2.724609375</c:v>
                </c:pt>
                <c:pt idx="156">
                  <c:v>2.373046875</c:v>
                </c:pt>
                <c:pt idx="157">
                  <c:v>2.548828125</c:v>
                </c:pt>
                <c:pt idx="158">
                  <c:v>3.076171875</c:v>
                </c:pt>
                <c:pt idx="159">
                  <c:v>2.8125</c:v>
                </c:pt>
                <c:pt idx="160">
                  <c:v>3.33984375</c:v>
                </c:pt>
                <c:pt idx="161">
                  <c:v>3.33984375</c:v>
                </c:pt>
                <c:pt idx="162">
                  <c:v>3.076171875</c:v>
                </c:pt>
                <c:pt idx="163">
                  <c:v>2.724609375</c:v>
                </c:pt>
                <c:pt idx="164">
                  <c:v>3.076171875</c:v>
                </c:pt>
                <c:pt idx="165">
                  <c:v>2.98828125</c:v>
                </c:pt>
                <c:pt idx="166">
                  <c:v>2.548828125</c:v>
                </c:pt>
                <c:pt idx="167">
                  <c:v>3.33984375</c:v>
                </c:pt>
                <c:pt idx="168">
                  <c:v>2.8125</c:v>
                </c:pt>
                <c:pt idx="169">
                  <c:v>2.98828125</c:v>
                </c:pt>
                <c:pt idx="170">
                  <c:v>2.98828125</c:v>
                </c:pt>
                <c:pt idx="171">
                  <c:v>2.98828125</c:v>
                </c:pt>
                <c:pt idx="172">
                  <c:v>3.33984375</c:v>
                </c:pt>
                <c:pt idx="173">
                  <c:v>3.1640625</c:v>
                </c:pt>
                <c:pt idx="174">
                  <c:v>3.076171875</c:v>
                </c:pt>
                <c:pt idx="175">
                  <c:v>2.548828125</c:v>
                </c:pt>
                <c:pt idx="176">
                  <c:v>2.724609375</c:v>
                </c:pt>
                <c:pt idx="177">
                  <c:v>3.251953125</c:v>
                </c:pt>
                <c:pt idx="178">
                  <c:v>2.373046875</c:v>
                </c:pt>
                <c:pt idx="179">
                  <c:v>2.28515625</c:v>
                </c:pt>
                <c:pt idx="180">
                  <c:v>2.4609375</c:v>
                </c:pt>
                <c:pt idx="181">
                  <c:v>3.076171875</c:v>
                </c:pt>
                <c:pt idx="182">
                  <c:v>2.548828125</c:v>
                </c:pt>
                <c:pt idx="183">
                  <c:v>2.373046875</c:v>
                </c:pt>
                <c:pt idx="184">
                  <c:v>2.4609375</c:v>
                </c:pt>
                <c:pt idx="185">
                  <c:v>2.4609375</c:v>
                </c:pt>
                <c:pt idx="186">
                  <c:v>2.724609375</c:v>
                </c:pt>
                <c:pt idx="187">
                  <c:v>2.724609375</c:v>
                </c:pt>
                <c:pt idx="188">
                  <c:v>2.4609375</c:v>
                </c:pt>
                <c:pt idx="189">
                  <c:v>2.900390625</c:v>
                </c:pt>
                <c:pt idx="190">
                  <c:v>2.98828125</c:v>
                </c:pt>
                <c:pt idx="191">
                  <c:v>2.63671875</c:v>
                </c:pt>
                <c:pt idx="192">
                  <c:v>2.724609375</c:v>
                </c:pt>
                <c:pt idx="193">
                  <c:v>2.900390625</c:v>
                </c:pt>
                <c:pt idx="194">
                  <c:v>2.724609375</c:v>
                </c:pt>
                <c:pt idx="195">
                  <c:v>2.8125</c:v>
                </c:pt>
                <c:pt idx="196">
                  <c:v>2.724609375</c:v>
                </c:pt>
                <c:pt idx="197">
                  <c:v>2.28515625</c:v>
                </c:pt>
                <c:pt idx="198">
                  <c:v>2.4609375</c:v>
                </c:pt>
                <c:pt idx="199">
                  <c:v>2.28515625</c:v>
                </c:pt>
                <c:pt idx="200">
                  <c:v>2.8125</c:v>
                </c:pt>
                <c:pt idx="201">
                  <c:v>2.98828125</c:v>
                </c:pt>
                <c:pt idx="202">
                  <c:v>2.900390625</c:v>
                </c:pt>
                <c:pt idx="203">
                  <c:v>2.4609375</c:v>
                </c:pt>
                <c:pt idx="204">
                  <c:v>2.724609375</c:v>
                </c:pt>
                <c:pt idx="205">
                  <c:v>2.63671875</c:v>
                </c:pt>
                <c:pt idx="206">
                  <c:v>3.1640625</c:v>
                </c:pt>
                <c:pt idx="207">
                  <c:v>3.33984375</c:v>
                </c:pt>
                <c:pt idx="208">
                  <c:v>2.109375</c:v>
                </c:pt>
                <c:pt idx="209">
                  <c:v>2.4609375</c:v>
                </c:pt>
                <c:pt idx="210">
                  <c:v>2.4609375</c:v>
                </c:pt>
                <c:pt idx="211">
                  <c:v>2.548828125</c:v>
                </c:pt>
                <c:pt idx="212">
                  <c:v>2.548828125</c:v>
                </c:pt>
                <c:pt idx="213">
                  <c:v>2.63671875</c:v>
                </c:pt>
                <c:pt idx="214">
                  <c:v>2.373046875</c:v>
                </c:pt>
                <c:pt idx="215">
                  <c:v>2.548828125</c:v>
                </c:pt>
                <c:pt idx="216">
                  <c:v>2.724609375</c:v>
                </c:pt>
                <c:pt idx="217">
                  <c:v>2.28515625</c:v>
                </c:pt>
                <c:pt idx="218">
                  <c:v>2.8125</c:v>
                </c:pt>
                <c:pt idx="219">
                  <c:v>3.603515625</c:v>
                </c:pt>
                <c:pt idx="220">
                  <c:v>3.603515625</c:v>
                </c:pt>
                <c:pt idx="221">
                  <c:v>3.076171875</c:v>
                </c:pt>
                <c:pt idx="222">
                  <c:v>3.251953125</c:v>
                </c:pt>
                <c:pt idx="223">
                  <c:v>3.251953125</c:v>
                </c:pt>
                <c:pt idx="224">
                  <c:v>3.076171875</c:v>
                </c:pt>
                <c:pt idx="225">
                  <c:v>2.63671875</c:v>
                </c:pt>
                <c:pt idx="226">
                  <c:v>2.373046875</c:v>
                </c:pt>
                <c:pt idx="227">
                  <c:v>2.109375</c:v>
                </c:pt>
                <c:pt idx="228">
                  <c:v>1.7578125</c:v>
                </c:pt>
                <c:pt idx="229">
                  <c:v>2.197265625</c:v>
                </c:pt>
                <c:pt idx="230">
                  <c:v>2.28515625</c:v>
                </c:pt>
                <c:pt idx="231">
                  <c:v>2.28515625</c:v>
                </c:pt>
                <c:pt idx="232">
                  <c:v>2.28515625</c:v>
                </c:pt>
                <c:pt idx="233">
                  <c:v>2.98828125</c:v>
                </c:pt>
                <c:pt idx="234">
                  <c:v>2.8125</c:v>
                </c:pt>
                <c:pt idx="235">
                  <c:v>2.98828125</c:v>
                </c:pt>
                <c:pt idx="236">
                  <c:v>3.076171875</c:v>
                </c:pt>
                <c:pt idx="237">
                  <c:v>2.197265625</c:v>
                </c:pt>
                <c:pt idx="238">
                  <c:v>2.724609375</c:v>
                </c:pt>
                <c:pt idx="239">
                  <c:v>2.63671875</c:v>
                </c:pt>
                <c:pt idx="240">
                  <c:v>2.548828125</c:v>
                </c:pt>
                <c:pt idx="241">
                  <c:v>2.28515625</c:v>
                </c:pt>
                <c:pt idx="242">
                  <c:v>2.4609375</c:v>
                </c:pt>
                <c:pt idx="243">
                  <c:v>2.8125</c:v>
                </c:pt>
                <c:pt idx="244">
                  <c:v>2.63671875</c:v>
                </c:pt>
                <c:pt idx="245">
                  <c:v>2.4609375</c:v>
                </c:pt>
                <c:pt idx="246">
                  <c:v>2.900390625</c:v>
                </c:pt>
                <c:pt idx="247">
                  <c:v>3.1640625</c:v>
                </c:pt>
                <c:pt idx="248">
                  <c:v>3.1640625</c:v>
                </c:pt>
                <c:pt idx="249">
                  <c:v>3.1640625</c:v>
                </c:pt>
                <c:pt idx="250">
                  <c:v>3.251953125</c:v>
                </c:pt>
                <c:pt idx="251">
                  <c:v>2.98828125</c:v>
                </c:pt>
                <c:pt idx="252">
                  <c:v>3.076171875</c:v>
                </c:pt>
                <c:pt idx="253">
                  <c:v>3.1640625</c:v>
                </c:pt>
                <c:pt idx="254">
                  <c:v>3.69140625</c:v>
                </c:pt>
                <c:pt idx="255">
                  <c:v>3.251953125</c:v>
                </c:pt>
                <c:pt idx="256">
                  <c:v>3.427734375</c:v>
                </c:pt>
                <c:pt idx="257">
                  <c:v>3.779296875</c:v>
                </c:pt>
                <c:pt idx="258">
                  <c:v>3.779296875</c:v>
                </c:pt>
                <c:pt idx="259">
                  <c:v>3.603515625</c:v>
                </c:pt>
                <c:pt idx="260">
                  <c:v>4.21875</c:v>
                </c:pt>
                <c:pt idx="261">
                  <c:v>4.130859375</c:v>
                </c:pt>
                <c:pt idx="262">
                  <c:v>4.130859375</c:v>
                </c:pt>
                <c:pt idx="263">
                  <c:v>3.69140625</c:v>
                </c:pt>
                <c:pt idx="264">
                  <c:v>3.427734375</c:v>
                </c:pt>
                <c:pt idx="265">
                  <c:v>3.515625</c:v>
                </c:pt>
                <c:pt idx="266">
                  <c:v>4.130859375</c:v>
                </c:pt>
                <c:pt idx="267">
                  <c:v>4.482421875</c:v>
                </c:pt>
                <c:pt idx="268">
                  <c:v>4.74609375</c:v>
                </c:pt>
                <c:pt idx="269">
                  <c:v>4.21875</c:v>
                </c:pt>
                <c:pt idx="270">
                  <c:v>4.39453125</c:v>
                </c:pt>
                <c:pt idx="271">
                  <c:v>4.5703125</c:v>
                </c:pt>
                <c:pt idx="272">
                  <c:v>4.74609375</c:v>
                </c:pt>
                <c:pt idx="273">
                  <c:v>3.779296875</c:v>
                </c:pt>
                <c:pt idx="274">
                  <c:v>3.603515625</c:v>
                </c:pt>
                <c:pt idx="275">
                  <c:v>4.04296875</c:v>
                </c:pt>
                <c:pt idx="276">
                  <c:v>3.515625</c:v>
                </c:pt>
                <c:pt idx="277">
                  <c:v>3.603515625</c:v>
                </c:pt>
                <c:pt idx="278">
                  <c:v>3.427734375</c:v>
                </c:pt>
                <c:pt idx="279">
                  <c:v>3.779296875</c:v>
                </c:pt>
                <c:pt idx="280">
                  <c:v>3.603515625</c:v>
                </c:pt>
                <c:pt idx="281">
                  <c:v>3.955078125</c:v>
                </c:pt>
                <c:pt idx="282">
                  <c:v>4.21875</c:v>
                </c:pt>
                <c:pt idx="283">
                  <c:v>4.130859375</c:v>
                </c:pt>
                <c:pt idx="284">
                  <c:v>3.603515625</c:v>
                </c:pt>
                <c:pt idx="285">
                  <c:v>4.130859375</c:v>
                </c:pt>
                <c:pt idx="286">
                  <c:v>3.955078125</c:v>
                </c:pt>
                <c:pt idx="287">
                  <c:v>4.482421875</c:v>
                </c:pt>
                <c:pt idx="288">
                  <c:v>4.921875</c:v>
                </c:pt>
                <c:pt idx="289">
                  <c:v>4.482421875</c:v>
                </c:pt>
                <c:pt idx="290">
                  <c:v>4.658203125</c:v>
                </c:pt>
                <c:pt idx="291">
                  <c:v>4.39453125</c:v>
                </c:pt>
                <c:pt idx="292">
                  <c:v>4.130859375</c:v>
                </c:pt>
                <c:pt idx="293">
                  <c:v>3.8671875</c:v>
                </c:pt>
                <c:pt idx="294">
                  <c:v>4.658203125</c:v>
                </c:pt>
                <c:pt idx="295">
                  <c:v>5.712890625</c:v>
                </c:pt>
                <c:pt idx="296">
                  <c:v>4.5703125</c:v>
                </c:pt>
                <c:pt idx="297">
                  <c:v>4.658203125</c:v>
                </c:pt>
                <c:pt idx="298">
                  <c:v>5.2734375</c:v>
                </c:pt>
                <c:pt idx="299">
                  <c:v>5.537109375</c:v>
                </c:pt>
                <c:pt idx="300">
                  <c:v>5.09765625</c:v>
                </c:pt>
                <c:pt idx="301">
                  <c:v>4.921875</c:v>
                </c:pt>
                <c:pt idx="302">
                  <c:v>5.361328125</c:v>
                </c:pt>
                <c:pt idx="303">
                  <c:v>4.74609375</c:v>
                </c:pt>
                <c:pt idx="304">
                  <c:v>4.658203125</c:v>
                </c:pt>
                <c:pt idx="305">
                  <c:v>4.5703125</c:v>
                </c:pt>
                <c:pt idx="306">
                  <c:v>5.09765625</c:v>
                </c:pt>
                <c:pt idx="307">
                  <c:v>4.04296875</c:v>
                </c:pt>
                <c:pt idx="308">
                  <c:v>3.779296875</c:v>
                </c:pt>
                <c:pt idx="309">
                  <c:v>4.39453125</c:v>
                </c:pt>
                <c:pt idx="310">
                  <c:v>5.2734375</c:v>
                </c:pt>
                <c:pt idx="311">
                  <c:v>4.658203125</c:v>
                </c:pt>
                <c:pt idx="312">
                  <c:v>4.658203125</c:v>
                </c:pt>
                <c:pt idx="313">
                  <c:v>5.2734375</c:v>
                </c:pt>
                <c:pt idx="314">
                  <c:v>5.09765625</c:v>
                </c:pt>
                <c:pt idx="315">
                  <c:v>5.44921875</c:v>
                </c:pt>
                <c:pt idx="316">
                  <c:v>6.50390625</c:v>
                </c:pt>
                <c:pt idx="317">
                  <c:v>6.416015625</c:v>
                </c:pt>
                <c:pt idx="318">
                  <c:v>5.625</c:v>
                </c:pt>
                <c:pt idx="319">
                  <c:v>5.625</c:v>
                </c:pt>
                <c:pt idx="320">
                  <c:v>5.625</c:v>
                </c:pt>
                <c:pt idx="321">
                  <c:v>5.625</c:v>
                </c:pt>
                <c:pt idx="322">
                  <c:v>5.888671875</c:v>
                </c:pt>
                <c:pt idx="323">
                  <c:v>6.15234375</c:v>
                </c:pt>
                <c:pt idx="324">
                  <c:v>5.09765625</c:v>
                </c:pt>
                <c:pt idx="325">
                  <c:v>5.09765625</c:v>
                </c:pt>
                <c:pt idx="326">
                  <c:v>5.361328125</c:v>
                </c:pt>
                <c:pt idx="327">
                  <c:v>5.2734375</c:v>
                </c:pt>
                <c:pt idx="328">
                  <c:v>4.5703125</c:v>
                </c:pt>
                <c:pt idx="329">
                  <c:v>5.185546875</c:v>
                </c:pt>
                <c:pt idx="330">
                  <c:v>5.80078125</c:v>
                </c:pt>
                <c:pt idx="331">
                  <c:v>5.80078125</c:v>
                </c:pt>
                <c:pt idx="332">
                  <c:v>5.80078125</c:v>
                </c:pt>
                <c:pt idx="333">
                  <c:v>6.6796875</c:v>
                </c:pt>
                <c:pt idx="334">
                  <c:v>7.03125</c:v>
                </c:pt>
                <c:pt idx="335">
                  <c:v>7.119140625</c:v>
                </c:pt>
                <c:pt idx="336">
                  <c:v>7.646484375</c:v>
                </c:pt>
                <c:pt idx="337">
                  <c:v>7.3828125</c:v>
                </c:pt>
                <c:pt idx="338">
                  <c:v>7.734375</c:v>
                </c:pt>
                <c:pt idx="339">
                  <c:v>7.91015625</c:v>
                </c:pt>
                <c:pt idx="340">
                  <c:v>7.646484375</c:v>
                </c:pt>
                <c:pt idx="341">
                  <c:v>8.4375</c:v>
                </c:pt>
                <c:pt idx="342">
                  <c:v>8.173828125</c:v>
                </c:pt>
                <c:pt idx="343">
                  <c:v>7.998046875</c:v>
                </c:pt>
                <c:pt idx="344">
                  <c:v>7.294921875</c:v>
                </c:pt>
                <c:pt idx="345">
                  <c:v>6.591796875</c:v>
                </c:pt>
                <c:pt idx="346">
                  <c:v>6.943359375</c:v>
                </c:pt>
                <c:pt idx="347">
                  <c:v>7.20703125</c:v>
                </c:pt>
                <c:pt idx="348">
                  <c:v>7.55859375</c:v>
                </c:pt>
                <c:pt idx="349">
                  <c:v>7.55859375</c:v>
                </c:pt>
                <c:pt idx="350">
                  <c:v>7.470703125</c:v>
                </c:pt>
                <c:pt idx="351">
                  <c:v>6.416015625</c:v>
                </c:pt>
                <c:pt idx="352">
                  <c:v>5.888671875</c:v>
                </c:pt>
                <c:pt idx="353">
                  <c:v>5.625</c:v>
                </c:pt>
                <c:pt idx="354">
                  <c:v>5.80078125</c:v>
                </c:pt>
                <c:pt idx="355">
                  <c:v>4.658203125</c:v>
                </c:pt>
                <c:pt idx="356">
                  <c:v>3.603515625</c:v>
                </c:pt>
                <c:pt idx="357">
                  <c:v>2.63671875</c:v>
                </c:pt>
                <c:pt idx="358">
                  <c:v>2.28515625</c:v>
                </c:pt>
                <c:pt idx="359">
                  <c:v>1.318359375</c:v>
                </c:pt>
                <c:pt idx="360">
                  <c:v>0.966796875</c:v>
                </c:pt>
                <c:pt idx="361">
                  <c:v>0.3515625</c:v>
                </c:pt>
                <c:pt idx="362">
                  <c:v>0.263671875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BEF-46FA-B330-3702992E9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857119"/>
        <c:axId val="313192303"/>
      </c:scatterChart>
      <c:valAx>
        <c:axId val="203885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PWM Step</a:t>
                </a:r>
                <a:r>
                  <a:rPr lang="it-IT" baseline="0"/>
                  <a:t> Value 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3192303"/>
        <c:crosses val="autoZero"/>
        <c:crossBetween val="midCat"/>
      </c:valAx>
      <c:valAx>
        <c:axId val="31319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Hysteresis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3885711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Input-Output</a:t>
            </a:r>
            <a:r>
              <a:rPr lang="it-IT" baseline="0"/>
              <a:t> Relationship</a:t>
            </a:r>
            <a:endParaRPr lang="it-I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2952140748031493E-2"/>
          <c:y val="9.7062469554839215E-2"/>
          <c:w val="0.91991633858267718"/>
          <c:h val="0.83436039817118857"/>
        </c:manualLayout>
      </c:layout>
      <c:scatterChart>
        <c:scatterStyle val="smoothMarker"/>
        <c:varyColors val="0"/>
        <c:ser>
          <c:idx val="7"/>
          <c:order val="0"/>
          <c:tx>
            <c:strRef>
              <c:f>'Dati Servo B'!$J$2</c:f>
              <c:strCache>
                <c:ptCount val="1"/>
                <c:pt idx="0">
                  <c:v>Measured Angle [°]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Servo B'!$B$4:$B$414</c:f>
              <c:numCache>
                <c:formatCode>General</c:formatCode>
                <c:ptCount val="411"/>
                <c:pt idx="0">
                  <c:v>102</c:v>
                </c:pt>
                <c:pt idx="1">
                  <c:v>103</c:v>
                </c:pt>
                <c:pt idx="2">
                  <c:v>104</c:v>
                </c:pt>
                <c:pt idx="3">
                  <c:v>105</c:v>
                </c:pt>
                <c:pt idx="4">
                  <c:v>106</c:v>
                </c:pt>
                <c:pt idx="5">
                  <c:v>107</c:v>
                </c:pt>
                <c:pt idx="6">
                  <c:v>108</c:v>
                </c:pt>
                <c:pt idx="7">
                  <c:v>109</c:v>
                </c:pt>
                <c:pt idx="8">
                  <c:v>110</c:v>
                </c:pt>
                <c:pt idx="9">
                  <c:v>111</c:v>
                </c:pt>
                <c:pt idx="10">
                  <c:v>112</c:v>
                </c:pt>
                <c:pt idx="11">
                  <c:v>113</c:v>
                </c:pt>
                <c:pt idx="12">
                  <c:v>114</c:v>
                </c:pt>
                <c:pt idx="13">
                  <c:v>115</c:v>
                </c:pt>
                <c:pt idx="14">
                  <c:v>116</c:v>
                </c:pt>
                <c:pt idx="15">
                  <c:v>117</c:v>
                </c:pt>
                <c:pt idx="16">
                  <c:v>118</c:v>
                </c:pt>
                <c:pt idx="17">
                  <c:v>119</c:v>
                </c:pt>
                <c:pt idx="18">
                  <c:v>120</c:v>
                </c:pt>
                <c:pt idx="19">
                  <c:v>121</c:v>
                </c:pt>
                <c:pt idx="20">
                  <c:v>122</c:v>
                </c:pt>
                <c:pt idx="21">
                  <c:v>123</c:v>
                </c:pt>
                <c:pt idx="22">
                  <c:v>124</c:v>
                </c:pt>
                <c:pt idx="23">
                  <c:v>125</c:v>
                </c:pt>
                <c:pt idx="24">
                  <c:v>126</c:v>
                </c:pt>
                <c:pt idx="25">
                  <c:v>127</c:v>
                </c:pt>
                <c:pt idx="26">
                  <c:v>128</c:v>
                </c:pt>
                <c:pt idx="27">
                  <c:v>129</c:v>
                </c:pt>
                <c:pt idx="28">
                  <c:v>130</c:v>
                </c:pt>
                <c:pt idx="29">
                  <c:v>131</c:v>
                </c:pt>
                <c:pt idx="30">
                  <c:v>132</c:v>
                </c:pt>
                <c:pt idx="31">
                  <c:v>133</c:v>
                </c:pt>
                <c:pt idx="32">
                  <c:v>134</c:v>
                </c:pt>
                <c:pt idx="33">
                  <c:v>135</c:v>
                </c:pt>
                <c:pt idx="34">
                  <c:v>136</c:v>
                </c:pt>
                <c:pt idx="35">
                  <c:v>137</c:v>
                </c:pt>
                <c:pt idx="36">
                  <c:v>138</c:v>
                </c:pt>
                <c:pt idx="37">
                  <c:v>139</c:v>
                </c:pt>
                <c:pt idx="38">
                  <c:v>140</c:v>
                </c:pt>
                <c:pt idx="39">
                  <c:v>141</c:v>
                </c:pt>
                <c:pt idx="40">
                  <c:v>142</c:v>
                </c:pt>
                <c:pt idx="41">
                  <c:v>143</c:v>
                </c:pt>
                <c:pt idx="42">
                  <c:v>144</c:v>
                </c:pt>
                <c:pt idx="43">
                  <c:v>145</c:v>
                </c:pt>
                <c:pt idx="44">
                  <c:v>146</c:v>
                </c:pt>
                <c:pt idx="45">
                  <c:v>147</c:v>
                </c:pt>
                <c:pt idx="46">
                  <c:v>148</c:v>
                </c:pt>
                <c:pt idx="47">
                  <c:v>149</c:v>
                </c:pt>
                <c:pt idx="48">
                  <c:v>150</c:v>
                </c:pt>
                <c:pt idx="49">
                  <c:v>151</c:v>
                </c:pt>
                <c:pt idx="50">
                  <c:v>152</c:v>
                </c:pt>
                <c:pt idx="51">
                  <c:v>153</c:v>
                </c:pt>
                <c:pt idx="52">
                  <c:v>154</c:v>
                </c:pt>
                <c:pt idx="53">
                  <c:v>155</c:v>
                </c:pt>
                <c:pt idx="54">
                  <c:v>156</c:v>
                </c:pt>
                <c:pt idx="55">
                  <c:v>157</c:v>
                </c:pt>
                <c:pt idx="56">
                  <c:v>158</c:v>
                </c:pt>
                <c:pt idx="57">
                  <c:v>159</c:v>
                </c:pt>
                <c:pt idx="58">
                  <c:v>160</c:v>
                </c:pt>
                <c:pt idx="59">
                  <c:v>161</c:v>
                </c:pt>
                <c:pt idx="60">
                  <c:v>162</c:v>
                </c:pt>
                <c:pt idx="61">
                  <c:v>163</c:v>
                </c:pt>
                <c:pt idx="62">
                  <c:v>164</c:v>
                </c:pt>
                <c:pt idx="63">
                  <c:v>165</c:v>
                </c:pt>
                <c:pt idx="64">
                  <c:v>166</c:v>
                </c:pt>
                <c:pt idx="65">
                  <c:v>167</c:v>
                </c:pt>
                <c:pt idx="66">
                  <c:v>168</c:v>
                </c:pt>
                <c:pt idx="67">
                  <c:v>169</c:v>
                </c:pt>
                <c:pt idx="68">
                  <c:v>170</c:v>
                </c:pt>
                <c:pt idx="69">
                  <c:v>171</c:v>
                </c:pt>
                <c:pt idx="70">
                  <c:v>172</c:v>
                </c:pt>
                <c:pt idx="71">
                  <c:v>173</c:v>
                </c:pt>
                <c:pt idx="72">
                  <c:v>174</c:v>
                </c:pt>
                <c:pt idx="73">
                  <c:v>175</c:v>
                </c:pt>
                <c:pt idx="74">
                  <c:v>176</c:v>
                </c:pt>
                <c:pt idx="75">
                  <c:v>177</c:v>
                </c:pt>
                <c:pt idx="76">
                  <c:v>178</c:v>
                </c:pt>
                <c:pt idx="77">
                  <c:v>179</c:v>
                </c:pt>
                <c:pt idx="78">
                  <c:v>180</c:v>
                </c:pt>
                <c:pt idx="79">
                  <c:v>181</c:v>
                </c:pt>
                <c:pt idx="80">
                  <c:v>182</c:v>
                </c:pt>
                <c:pt idx="81">
                  <c:v>183</c:v>
                </c:pt>
                <c:pt idx="82">
                  <c:v>184</c:v>
                </c:pt>
                <c:pt idx="83">
                  <c:v>185</c:v>
                </c:pt>
                <c:pt idx="84">
                  <c:v>186</c:v>
                </c:pt>
                <c:pt idx="85">
                  <c:v>187</c:v>
                </c:pt>
                <c:pt idx="86">
                  <c:v>188</c:v>
                </c:pt>
                <c:pt idx="87">
                  <c:v>189</c:v>
                </c:pt>
                <c:pt idx="88">
                  <c:v>190</c:v>
                </c:pt>
                <c:pt idx="89">
                  <c:v>191</c:v>
                </c:pt>
                <c:pt idx="90">
                  <c:v>192</c:v>
                </c:pt>
                <c:pt idx="91">
                  <c:v>193</c:v>
                </c:pt>
                <c:pt idx="92">
                  <c:v>194</c:v>
                </c:pt>
                <c:pt idx="93">
                  <c:v>195</c:v>
                </c:pt>
                <c:pt idx="94">
                  <c:v>196</c:v>
                </c:pt>
                <c:pt idx="95">
                  <c:v>197</c:v>
                </c:pt>
                <c:pt idx="96">
                  <c:v>198</c:v>
                </c:pt>
                <c:pt idx="97">
                  <c:v>199</c:v>
                </c:pt>
                <c:pt idx="98">
                  <c:v>200</c:v>
                </c:pt>
                <c:pt idx="99">
                  <c:v>201</c:v>
                </c:pt>
                <c:pt idx="100">
                  <c:v>202</c:v>
                </c:pt>
                <c:pt idx="101">
                  <c:v>203</c:v>
                </c:pt>
                <c:pt idx="102">
                  <c:v>204</c:v>
                </c:pt>
                <c:pt idx="103">
                  <c:v>205</c:v>
                </c:pt>
                <c:pt idx="104">
                  <c:v>206</c:v>
                </c:pt>
                <c:pt idx="105">
                  <c:v>207</c:v>
                </c:pt>
                <c:pt idx="106">
                  <c:v>208</c:v>
                </c:pt>
                <c:pt idx="107">
                  <c:v>209</c:v>
                </c:pt>
                <c:pt idx="108">
                  <c:v>210</c:v>
                </c:pt>
                <c:pt idx="109">
                  <c:v>211</c:v>
                </c:pt>
                <c:pt idx="110">
                  <c:v>212</c:v>
                </c:pt>
                <c:pt idx="111">
                  <c:v>213</c:v>
                </c:pt>
                <c:pt idx="112">
                  <c:v>214</c:v>
                </c:pt>
                <c:pt idx="113">
                  <c:v>215</c:v>
                </c:pt>
                <c:pt idx="114">
                  <c:v>216</c:v>
                </c:pt>
                <c:pt idx="115">
                  <c:v>217</c:v>
                </c:pt>
                <c:pt idx="116">
                  <c:v>218</c:v>
                </c:pt>
                <c:pt idx="117">
                  <c:v>219</c:v>
                </c:pt>
                <c:pt idx="118">
                  <c:v>220</c:v>
                </c:pt>
                <c:pt idx="119">
                  <c:v>221</c:v>
                </c:pt>
                <c:pt idx="120">
                  <c:v>222</c:v>
                </c:pt>
                <c:pt idx="121">
                  <c:v>223</c:v>
                </c:pt>
                <c:pt idx="122">
                  <c:v>224</c:v>
                </c:pt>
                <c:pt idx="123">
                  <c:v>225</c:v>
                </c:pt>
                <c:pt idx="124">
                  <c:v>226</c:v>
                </c:pt>
                <c:pt idx="125">
                  <c:v>227</c:v>
                </c:pt>
                <c:pt idx="126">
                  <c:v>228</c:v>
                </c:pt>
                <c:pt idx="127">
                  <c:v>229</c:v>
                </c:pt>
                <c:pt idx="128">
                  <c:v>230</c:v>
                </c:pt>
                <c:pt idx="129">
                  <c:v>231</c:v>
                </c:pt>
                <c:pt idx="130">
                  <c:v>232</c:v>
                </c:pt>
                <c:pt idx="131">
                  <c:v>233</c:v>
                </c:pt>
                <c:pt idx="132">
                  <c:v>234</c:v>
                </c:pt>
                <c:pt idx="133">
                  <c:v>235</c:v>
                </c:pt>
                <c:pt idx="134">
                  <c:v>236</c:v>
                </c:pt>
                <c:pt idx="135">
                  <c:v>237</c:v>
                </c:pt>
                <c:pt idx="136">
                  <c:v>238</c:v>
                </c:pt>
                <c:pt idx="137">
                  <c:v>239</c:v>
                </c:pt>
                <c:pt idx="138">
                  <c:v>240</c:v>
                </c:pt>
                <c:pt idx="139">
                  <c:v>241</c:v>
                </c:pt>
                <c:pt idx="140">
                  <c:v>242</c:v>
                </c:pt>
                <c:pt idx="141">
                  <c:v>243</c:v>
                </c:pt>
                <c:pt idx="142">
                  <c:v>244</c:v>
                </c:pt>
                <c:pt idx="143">
                  <c:v>245</c:v>
                </c:pt>
                <c:pt idx="144">
                  <c:v>246</c:v>
                </c:pt>
                <c:pt idx="145">
                  <c:v>247</c:v>
                </c:pt>
                <c:pt idx="146">
                  <c:v>248</c:v>
                </c:pt>
                <c:pt idx="147">
                  <c:v>249</c:v>
                </c:pt>
                <c:pt idx="148">
                  <c:v>250</c:v>
                </c:pt>
                <c:pt idx="149">
                  <c:v>251</c:v>
                </c:pt>
                <c:pt idx="150">
                  <c:v>252</c:v>
                </c:pt>
                <c:pt idx="151">
                  <c:v>253</c:v>
                </c:pt>
                <c:pt idx="152">
                  <c:v>254</c:v>
                </c:pt>
                <c:pt idx="153">
                  <c:v>255</c:v>
                </c:pt>
                <c:pt idx="154">
                  <c:v>256</c:v>
                </c:pt>
                <c:pt idx="155">
                  <c:v>257</c:v>
                </c:pt>
                <c:pt idx="156">
                  <c:v>258</c:v>
                </c:pt>
                <c:pt idx="157">
                  <c:v>259</c:v>
                </c:pt>
                <c:pt idx="158">
                  <c:v>260</c:v>
                </c:pt>
                <c:pt idx="159">
                  <c:v>261</c:v>
                </c:pt>
                <c:pt idx="160">
                  <c:v>262</c:v>
                </c:pt>
                <c:pt idx="161">
                  <c:v>263</c:v>
                </c:pt>
                <c:pt idx="162">
                  <c:v>264</c:v>
                </c:pt>
                <c:pt idx="163">
                  <c:v>265</c:v>
                </c:pt>
                <c:pt idx="164">
                  <c:v>266</c:v>
                </c:pt>
                <c:pt idx="165">
                  <c:v>267</c:v>
                </c:pt>
                <c:pt idx="166">
                  <c:v>268</c:v>
                </c:pt>
                <c:pt idx="167">
                  <c:v>269</c:v>
                </c:pt>
                <c:pt idx="168">
                  <c:v>270</c:v>
                </c:pt>
                <c:pt idx="169">
                  <c:v>271</c:v>
                </c:pt>
                <c:pt idx="170">
                  <c:v>272</c:v>
                </c:pt>
                <c:pt idx="171">
                  <c:v>273</c:v>
                </c:pt>
                <c:pt idx="172">
                  <c:v>274</c:v>
                </c:pt>
                <c:pt idx="173">
                  <c:v>275</c:v>
                </c:pt>
                <c:pt idx="174">
                  <c:v>276</c:v>
                </c:pt>
                <c:pt idx="175">
                  <c:v>277</c:v>
                </c:pt>
                <c:pt idx="176">
                  <c:v>278</c:v>
                </c:pt>
                <c:pt idx="177">
                  <c:v>279</c:v>
                </c:pt>
                <c:pt idx="178">
                  <c:v>280</c:v>
                </c:pt>
                <c:pt idx="179">
                  <c:v>281</c:v>
                </c:pt>
                <c:pt idx="180">
                  <c:v>282</c:v>
                </c:pt>
                <c:pt idx="181">
                  <c:v>283</c:v>
                </c:pt>
                <c:pt idx="182">
                  <c:v>284</c:v>
                </c:pt>
                <c:pt idx="183">
                  <c:v>285</c:v>
                </c:pt>
                <c:pt idx="184">
                  <c:v>286</c:v>
                </c:pt>
                <c:pt idx="185">
                  <c:v>287</c:v>
                </c:pt>
                <c:pt idx="186">
                  <c:v>288</c:v>
                </c:pt>
                <c:pt idx="187">
                  <c:v>289</c:v>
                </c:pt>
                <c:pt idx="188">
                  <c:v>290</c:v>
                </c:pt>
                <c:pt idx="189">
                  <c:v>291</c:v>
                </c:pt>
                <c:pt idx="190">
                  <c:v>292</c:v>
                </c:pt>
                <c:pt idx="191">
                  <c:v>293</c:v>
                </c:pt>
                <c:pt idx="192">
                  <c:v>294</c:v>
                </c:pt>
                <c:pt idx="193">
                  <c:v>295</c:v>
                </c:pt>
                <c:pt idx="194">
                  <c:v>296</c:v>
                </c:pt>
                <c:pt idx="195">
                  <c:v>297</c:v>
                </c:pt>
                <c:pt idx="196">
                  <c:v>298</c:v>
                </c:pt>
                <c:pt idx="197">
                  <c:v>299</c:v>
                </c:pt>
                <c:pt idx="198">
                  <c:v>300</c:v>
                </c:pt>
                <c:pt idx="199">
                  <c:v>301</c:v>
                </c:pt>
                <c:pt idx="200">
                  <c:v>302</c:v>
                </c:pt>
                <c:pt idx="201">
                  <c:v>303</c:v>
                </c:pt>
                <c:pt idx="202">
                  <c:v>304</c:v>
                </c:pt>
                <c:pt idx="203">
                  <c:v>305</c:v>
                </c:pt>
                <c:pt idx="204">
                  <c:v>306</c:v>
                </c:pt>
                <c:pt idx="205">
                  <c:v>307</c:v>
                </c:pt>
                <c:pt idx="206">
                  <c:v>308</c:v>
                </c:pt>
                <c:pt idx="207">
                  <c:v>309</c:v>
                </c:pt>
                <c:pt idx="208">
                  <c:v>310</c:v>
                </c:pt>
                <c:pt idx="209">
                  <c:v>311</c:v>
                </c:pt>
                <c:pt idx="210">
                  <c:v>312</c:v>
                </c:pt>
                <c:pt idx="211">
                  <c:v>313</c:v>
                </c:pt>
                <c:pt idx="212">
                  <c:v>314</c:v>
                </c:pt>
                <c:pt idx="213">
                  <c:v>315</c:v>
                </c:pt>
                <c:pt idx="214">
                  <c:v>316</c:v>
                </c:pt>
                <c:pt idx="215">
                  <c:v>317</c:v>
                </c:pt>
                <c:pt idx="216">
                  <c:v>318</c:v>
                </c:pt>
                <c:pt idx="217">
                  <c:v>319</c:v>
                </c:pt>
                <c:pt idx="218">
                  <c:v>320</c:v>
                </c:pt>
                <c:pt idx="219">
                  <c:v>321</c:v>
                </c:pt>
                <c:pt idx="220">
                  <c:v>322</c:v>
                </c:pt>
                <c:pt idx="221">
                  <c:v>323</c:v>
                </c:pt>
                <c:pt idx="222">
                  <c:v>324</c:v>
                </c:pt>
                <c:pt idx="223">
                  <c:v>325</c:v>
                </c:pt>
                <c:pt idx="224">
                  <c:v>326</c:v>
                </c:pt>
                <c:pt idx="225">
                  <c:v>327</c:v>
                </c:pt>
                <c:pt idx="226">
                  <c:v>328</c:v>
                </c:pt>
                <c:pt idx="227">
                  <c:v>329</c:v>
                </c:pt>
                <c:pt idx="228">
                  <c:v>330</c:v>
                </c:pt>
                <c:pt idx="229">
                  <c:v>331</c:v>
                </c:pt>
                <c:pt idx="230">
                  <c:v>332</c:v>
                </c:pt>
                <c:pt idx="231">
                  <c:v>333</c:v>
                </c:pt>
                <c:pt idx="232">
                  <c:v>334</c:v>
                </c:pt>
                <c:pt idx="233">
                  <c:v>335</c:v>
                </c:pt>
                <c:pt idx="234">
                  <c:v>336</c:v>
                </c:pt>
                <c:pt idx="235">
                  <c:v>337</c:v>
                </c:pt>
                <c:pt idx="236">
                  <c:v>338</c:v>
                </c:pt>
                <c:pt idx="237">
                  <c:v>339</c:v>
                </c:pt>
                <c:pt idx="238">
                  <c:v>340</c:v>
                </c:pt>
                <c:pt idx="239">
                  <c:v>341</c:v>
                </c:pt>
                <c:pt idx="240">
                  <c:v>342</c:v>
                </c:pt>
                <c:pt idx="241">
                  <c:v>343</c:v>
                </c:pt>
                <c:pt idx="242">
                  <c:v>344</c:v>
                </c:pt>
                <c:pt idx="243">
                  <c:v>345</c:v>
                </c:pt>
                <c:pt idx="244">
                  <c:v>346</c:v>
                </c:pt>
                <c:pt idx="245">
                  <c:v>347</c:v>
                </c:pt>
                <c:pt idx="246">
                  <c:v>348</c:v>
                </c:pt>
                <c:pt idx="247">
                  <c:v>349</c:v>
                </c:pt>
                <c:pt idx="248">
                  <c:v>350</c:v>
                </c:pt>
                <c:pt idx="249">
                  <c:v>351</c:v>
                </c:pt>
                <c:pt idx="250">
                  <c:v>352</c:v>
                </c:pt>
                <c:pt idx="251">
                  <c:v>353</c:v>
                </c:pt>
                <c:pt idx="252">
                  <c:v>354</c:v>
                </c:pt>
                <c:pt idx="253">
                  <c:v>355</c:v>
                </c:pt>
                <c:pt idx="254">
                  <c:v>356</c:v>
                </c:pt>
                <c:pt idx="255">
                  <c:v>357</c:v>
                </c:pt>
                <c:pt idx="256">
                  <c:v>358</c:v>
                </c:pt>
                <c:pt idx="257">
                  <c:v>359</c:v>
                </c:pt>
                <c:pt idx="258">
                  <c:v>360</c:v>
                </c:pt>
                <c:pt idx="259">
                  <c:v>361</c:v>
                </c:pt>
                <c:pt idx="260">
                  <c:v>362</c:v>
                </c:pt>
                <c:pt idx="261">
                  <c:v>363</c:v>
                </c:pt>
                <c:pt idx="262">
                  <c:v>364</c:v>
                </c:pt>
                <c:pt idx="263">
                  <c:v>365</c:v>
                </c:pt>
                <c:pt idx="264">
                  <c:v>366</c:v>
                </c:pt>
                <c:pt idx="265">
                  <c:v>367</c:v>
                </c:pt>
                <c:pt idx="266">
                  <c:v>368</c:v>
                </c:pt>
                <c:pt idx="267">
                  <c:v>369</c:v>
                </c:pt>
                <c:pt idx="268">
                  <c:v>370</c:v>
                </c:pt>
                <c:pt idx="269">
                  <c:v>371</c:v>
                </c:pt>
                <c:pt idx="270">
                  <c:v>372</c:v>
                </c:pt>
                <c:pt idx="271">
                  <c:v>373</c:v>
                </c:pt>
                <c:pt idx="272">
                  <c:v>374</c:v>
                </c:pt>
                <c:pt idx="273">
                  <c:v>375</c:v>
                </c:pt>
                <c:pt idx="274">
                  <c:v>376</c:v>
                </c:pt>
                <c:pt idx="275">
                  <c:v>377</c:v>
                </c:pt>
                <c:pt idx="276">
                  <c:v>378</c:v>
                </c:pt>
                <c:pt idx="277">
                  <c:v>379</c:v>
                </c:pt>
                <c:pt idx="278">
                  <c:v>380</c:v>
                </c:pt>
                <c:pt idx="279">
                  <c:v>381</c:v>
                </c:pt>
                <c:pt idx="280">
                  <c:v>382</c:v>
                </c:pt>
                <c:pt idx="281">
                  <c:v>383</c:v>
                </c:pt>
                <c:pt idx="282">
                  <c:v>384</c:v>
                </c:pt>
                <c:pt idx="283">
                  <c:v>385</c:v>
                </c:pt>
                <c:pt idx="284">
                  <c:v>386</c:v>
                </c:pt>
                <c:pt idx="285">
                  <c:v>387</c:v>
                </c:pt>
                <c:pt idx="286">
                  <c:v>388</c:v>
                </c:pt>
                <c:pt idx="287">
                  <c:v>389</c:v>
                </c:pt>
                <c:pt idx="288">
                  <c:v>390</c:v>
                </c:pt>
                <c:pt idx="289">
                  <c:v>391</c:v>
                </c:pt>
                <c:pt idx="290">
                  <c:v>392</c:v>
                </c:pt>
                <c:pt idx="291">
                  <c:v>393</c:v>
                </c:pt>
                <c:pt idx="292">
                  <c:v>394</c:v>
                </c:pt>
                <c:pt idx="293">
                  <c:v>395</c:v>
                </c:pt>
                <c:pt idx="294">
                  <c:v>396</c:v>
                </c:pt>
                <c:pt idx="295">
                  <c:v>397</c:v>
                </c:pt>
                <c:pt idx="296">
                  <c:v>398</c:v>
                </c:pt>
                <c:pt idx="297">
                  <c:v>399</c:v>
                </c:pt>
                <c:pt idx="298">
                  <c:v>400</c:v>
                </c:pt>
                <c:pt idx="299">
                  <c:v>401</c:v>
                </c:pt>
                <c:pt idx="300">
                  <c:v>402</c:v>
                </c:pt>
                <c:pt idx="301">
                  <c:v>403</c:v>
                </c:pt>
                <c:pt idx="302">
                  <c:v>404</c:v>
                </c:pt>
                <c:pt idx="303">
                  <c:v>405</c:v>
                </c:pt>
                <c:pt idx="304">
                  <c:v>406</c:v>
                </c:pt>
                <c:pt idx="305">
                  <c:v>407</c:v>
                </c:pt>
                <c:pt idx="306">
                  <c:v>408</c:v>
                </c:pt>
                <c:pt idx="307">
                  <c:v>409</c:v>
                </c:pt>
                <c:pt idx="308">
                  <c:v>410</c:v>
                </c:pt>
                <c:pt idx="309">
                  <c:v>411</c:v>
                </c:pt>
                <c:pt idx="310">
                  <c:v>412</c:v>
                </c:pt>
                <c:pt idx="311">
                  <c:v>413</c:v>
                </c:pt>
                <c:pt idx="312">
                  <c:v>414</c:v>
                </c:pt>
                <c:pt idx="313">
                  <c:v>415</c:v>
                </c:pt>
                <c:pt idx="314">
                  <c:v>416</c:v>
                </c:pt>
                <c:pt idx="315">
                  <c:v>417</c:v>
                </c:pt>
                <c:pt idx="316">
                  <c:v>418</c:v>
                </c:pt>
                <c:pt idx="317">
                  <c:v>419</c:v>
                </c:pt>
                <c:pt idx="318">
                  <c:v>420</c:v>
                </c:pt>
                <c:pt idx="319">
                  <c:v>421</c:v>
                </c:pt>
                <c:pt idx="320">
                  <c:v>422</c:v>
                </c:pt>
                <c:pt idx="321">
                  <c:v>423</c:v>
                </c:pt>
                <c:pt idx="322">
                  <c:v>424</c:v>
                </c:pt>
                <c:pt idx="323">
                  <c:v>425</c:v>
                </c:pt>
                <c:pt idx="324">
                  <c:v>426</c:v>
                </c:pt>
                <c:pt idx="325">
                  <c:v>427</c:v>
                </c:pt>
                <c:pt idx="326">
                  <c:v>428</c:v>
                </c:pt>
                <c:pt idx="327">
                  <c:v>429</c:v>
                </c:pt>
                <c:pt idx="328">
                  <c:v>430</c:v>
                </c:pt>
                <c:pt idx="329">
                  <c:v>431</c:v>
                </c:pt>
                <c:pt idx="330">
                  <c:v>432</c:v>
                </c:pt>
                <c:pt idx="331">
                  <c:v>433</c:v>
                </c:pt>
                <c:pt idx="332">
                  <c:v>434</c:v>
                </c:pt>
                <c:pt idx="333">
                  <c:v>435</c:v>
                </c:pt>
                <c:pt idx="334">
                  <c:v>436</c:v>
                </c:pt>
                <c:pt idx="335">
                  <c:v>437</c:v>
                </c:pt>
                <c:pt idx="336">
                  <c:v>438</c:v>
                </c:pt>
                <c:pt idx="337">
                  <c:v>439</c:v>
                </c:pt>
                <c:pt idx="338">
                  <c:v>440</c:v>
                </c:pt>
                <c:pt idx="339">
                  <c:v>441</c:v>
                </c:pt>
                <c:pt idx="340">
                  <c:v>442</c:v>
                </c:pt>
                <c:pt idx="341">
                  <c:v>443</c:v>
                </c:pt>
                <c:pt idx="342">
                  <c:v>444</c:v>
                </c:pt>
                <c:pt idx="343">
                  <c:v>445</c:v>
                </c:pt>
                <c:pt idx="344">
                  <c:v>446</c:v>
                </c:pt>
                <c:pt idx="345">
                  <c:v>447</c:v>
                </c:pt>
                <c:pt idx="346">
                  <c:v>448</c:v>
                </c:pt>
                <c:pt idx="347">
                  <c:v>449</c:v>
                </c:pt>
                <c:pt idx="348">
                  <c:v>450</c:v>
                </c:pt>
                <c:pt idx="349">
                  <c:v>451</c:v>
                </c:pt>
                <c:pt idx="350">
                  <c:v>452</c:v>
                </c:pt>
                <c:pt idx="351">
                  <c:v>453</c:v>
                </c:pt>
                <c:pt idx="352">
                  <c:v>454</c:v>
                </c:pt>
                <c:pt idx="353">
                  <c:v>455</c:v>
                </c:pt>
                <c:pt idx="354">
                  <c:v>456</c:v>
                </c:pt>
                <c:pt idx="355">
                  <c:v>457</c:v>
                </c:pt>
                <c:pt idx="356">
                  <c:v>458</c:v>
                </c:pt>
                <c:pt idx="357">
                  <c:v>459</c:v>
                </c:pt>
                <c:pt idx="358">
                  <c:v>460</c:v>
                </c:pt>
                <c:pt idx="359">
                  <c:v>461</c:v>
                </c:pt>
                <c:pt idx="360">
                  <c:v>462</c:v>
                </c:pt>
                <c:pt idx="361">
                  <c:v>463</c:v>
                </c:pt>
                <c:pt idx="362">
                  <c:v>464</c:v>
                </c:pt>
                <c:pt idx="363">
                  <c:v>465</c:v>
                </c:pt>
                <c:pt idx="364">
                  <c:v>466</c:v>
                </c:pt>
                <c:pt idx="365">
                  <c:v>467</c:v>
                </c:pt>
                <c:pt idx="366">
                  <c:v>468</c:v>
                </c:pt>
                <c:pt idx="367">
                  <c:v>469</c:v>
                </c:pt>
                <c:pt idx="368">
                  <c:v>470</c:v>
                </c:pt>
                <c:pt idx="369">
                  <c:v>471</c:v>
                </c:pt>
                <c:pt idx="370">
                  <c:v>472</c:v>
                </c:pt>
                <c:pt idx="371">
                  <c:v>473</c:v>
                </c:pt>
                <c:pt idx="372">
                  <c:v>474</c:v>
                </c:pt>
                <c:pt idx="373">
                  <c:v>475</c:v>
                </c:pt>
                <c:pt idx="374">
                  <c:v>476</c:v>
                </c:pt>
                <c:pt idx="375">
                  <c:v>477</c:v>
                </c:pt>
                <c:pt idx="376">
                  <c:v>478</c:v>
                </c:pt>
                <c:pt idx="377">
                  <c:v>479</c:v>
                </c:pt>
                <c:pt idx="378">
                  <c:v>480</c:v>
                </c:pt>
                <c:pt idx="379">
                  <c:v>481</c:v>
                </c:pt>
                <c:pt idx="380">
                  <c:v>482</c:v>
                </c:pt>
                <c:pt idx="381">
                  <c:v>483</c:v>
                </c:pt>
                <c:pt idx="382">
                  <c:v>484</c:v>
                </c:pt>
                <c:pt idx="383">
                  <c:v>485</c:v>
                </c:pt>
                <c:pt idx="384">
                  <c:v>486</c:v>
                </c:pt>
                <c:pt idx="385">
                  <c:v>487</c:v>
                </c:pt>
                <c:pt idx="386">
                  <c:v>488</c:v>
                </c:pt>
                <c:pt idx="387">
                  <c:v>489</c:v>
                </c:pt>
                <c:pt idx="388">
                  <c:v>490</c:v>
                </c:pt>
                <c:pt idx="389">
                  <c:v>491</c:v>
                </c:pt>
                <c:pt idx="390">
                  <c:v>492</c:v>
                </c:pt>
                <c:pt idx="391">
                  <c:v>493</c:v>
                </c:pt>
                <c:pt idx="392">
                  <c:v>494</c:v>
                </c:pt>
                <c:pt idx="393">
                  <c:v>495</c:v>
                </c:pt>
                <c:pt idx="394">
                  <c:v>496</c:v>
                </c:pt>
                <c:pt idx="395">
                  <c:v>497</c:v>
                </c:pt>
                <c:pt idx="396">
                  <c:v>498</c:v>
                </c:pt>
                <c:pt idx="397">
                  <c:v>499</c:v>
                </c:pt>
                <c:pt idx="398">
                  <c:v>500</c:v>
                </c:pt>
                <c:pt idx="399">
                  <c:v>501</c:v>
                </c:pt>
                <c:pt idx="400">
                  <c:v>502</c:v>
                </c:pt>
                <c:pt idx="401">
                  <c:v>503</c:v>
                </c:pt>
                <c:pt idx="402">
                  <c:v>504</c:v>
                </c:pt>
                <c:pt idx="403">
                  <c:v>505</c:v>
                </c:pt>
                <c:pt idx="404">
                  <c:v>506</c:v>
                </c:pt>
                <c:pt idx="405">
                  <c:v>507</c:v>
                </c:pt>
                <c:pt idx="406">
                  <c:v>508</c:v>
                </c:pt>
                <c:pt idx="407">
                  <c:v>509</c:v>
                </c:pt>
                <c:pt idx="408">
                  <c:v>510</c:v>
                </c:pt>
                <c:pt idx="409">
                  <c:v>511</c:v>
                </c:pt>
                <c:pt idx="410">
                  <c:v>512</c:v>
                </c:pt>
              </c:numCache>
            </c:numRef>
          </c:xVal>
          <c:yVal>
            <c:numRef>
              <c:f>'Dati Servo B'!$J$4:$J$414</c:f>
              <c:numCache>
                <c:formatCode>0.000</c:formatCode>
                <c:ptCount val="4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-8.7890625E-2</c:v>
                </c:pt>
                <c:pt idx="8">
                  <c:v>-8.7890625E-2</c:v>
                </c:pt>
                <c:pt idx="9">
                  <c:v>0.615234375</c:v>
                </c:pt>
                <c:pt idx="10">
                  <c:v>0.791015625</c:v>
                </c:pt>
                <c:pt idx="11">
                  <c:v>2.021484375</c:v>
                </c:pt>
                <c:pt idx="12">
                  <c:v>2.021484375</c:v>
                </c:pt>
                <c:pt idx="13">
                  <c:v>3.603515625</c:v>
                </c:pt>
                <c:pt idx="14">
                  <c:v>4.306640625</c:v>
                </c:pt>
                <c:pt idx="15">
                  <c:v>4.39453125</c:v>
                </c:pt>
                <c:pt idx="16">
                  <c:v>5.44921875</c:v>
                </c:pt>
                <c:pt idx="17">
                  <c:v>5.44921875</c:v>
                </c:pt>
                <c:pt idx="18">
                  <c:v>6.328125</c:v>
                </c:pt>
                <c:pt idx="19">
                  <c:v>6.943359375</c:v>
                </c:pt>
                <c:pt idx="20">
                  <c:v>8.525390625</c:v>
                </c:pt>
                <c:pt idx="21">
                  <c:v>8.525390625</c:v>
                </c:pt>
                <c:pt idx="22">
                  <c:v>9.66796875</c:v>
                </c:pt>
                <c:pt idx="23">
                  <c:v>9.66796875</c:v>
                </c:pt>
                <c:pt idx="24">
                  <c:v>10.37109375</c:v>
                </c:pt>
                <c:pt idx="25">
                  <c:v>11.513671875</c:v>
                </c:pt>
                <c:pt idx="26">
                  <c:v>11.513671875</c:v>
                </c:pt>
                <c:pt idx="27">
                  <c:v>12.3046875</c:v>
                </c:pt>
                <c:pt idx="28">
                  <c:v>13.0078125</c:v>
                </c:pt>
                <c:pt idx="29">
                  <c:v>13.0078125</c:v>
                </c:pt>
                <c:pt idx="30">
                  <c:v>14.326171875</c:v>
                </c:pt>
                <c:pt idx="31">
                  <c:v>14.326171875</c:v>
                </c:pt>
                <c:pt idx="32">
                  <c:v>15.1171875</c:v>
                </c:pt>
                <c:pt idx="33">
                  <c:v>15.1171875</c:v>
                </c:pt>
                <c:pt idx="34">
                  <c:v>15.908203125</c:v>
                </c:pt>
                <c:pt idx="35">
                  <c:v>16.69921875</c:v>
                </c:pt>
                <c:pt idx="36">
                  <c:v>17.138671875</c:v>
                </c:pt>
                <c:pt idx="37">
                  <c:v>18.28125</c:v>
                </c:pt>
                <c:pt idx="38">
                  <c:v>18.28125</c:v>
                </c:pt>
                <c:pt idx="39">
                  <c:v>19.423828125</c:v>
                </c:pt>
                <c:pt idx="40">
                  <c:v>19.423828125</c:v>
                </c:pt>
                <c:pt idx="41">
                  <c:v>20.830078125</c:v>
                </c:pt>
                <c:pt idx="42">
                  <c:v>21.4453125</c:v>
                </c:pt>
                <c:pt idx="43">
                  <c:v>21.4453125</c:v>
                </c:pt>
                <c:pt idx="44">
                  <c:v>23.115234375</c:v>
                </c:pt>
                <c:pt idx="45">
                  <c:v>23.203125</c:v>
                </c:pt>
                <c:pt idx="46">
                  <c:v>24.345703125</c:v>
                </c:pt>
                <c:pt idx="47">
                  <c:v>24.78515625</c:v>
                </c:pt>
                <c:pt idx="48">
                  <c:v>25.576171875</c:v>
                </c:pt>
                <c:pt idx="49">
                  <c:v>25.576171875</c:v>
                </c:pt>
                <c:pt idx="50">
                  <c:v>26.630859375</c:v>
                </c:pt>
                <c:pt idx="51">
                  <c:v>27.333984375</c:v>
                </c:pt>
                <c:pt idx="52">
                  <c:v>27.333984375</c:v>
                </c:pt>
                <c:pt idx="53">
                  <c:v>28.65234375</c:v>
                </c:pt>
                <c:pt idx="54">
                  <c:v>29.267578125</c:v>
                </c:pt>
                <c:pt idx="55">
                  <c:v>29.53125</c:v>
                </c:pt>
                <c:pt idx="56">
                  <c:v>30.5859375</c:v>
                </c:pt>
                <c:pt idx="57">
                  <c:v>31.201171875</c:v>
                </c:pt>
                <c:pt idx="58">
                  <c:v>31.2890625</c:v>
                </c:pt>
                <c:pt idx="59">
                  <c:v>32.080078125</c:v>
                </c:pt>
                <c:pt idx="60">
                  <c:v>32.16796875</c:v>
                </c:pt>
                <c:pt idx="61">
                  <c:v>33.92578125</c:v>
                </c:pt>
                <c:pt idx="62">
                  <c:v>33.92578125</c:v>
                </c:pt>
                <c:pt idx="63">
                  <c:v>34.892578125</c:v>
                </c:pt>
                <c:pt idx="64">
                  <c:v>34.892578125</c:v>
                </c:pt>
                <c:pt idx="65">
                  <c:v>35.859375</c:v>
                </c:pt>
                <c:pt idx="66">
                  <c:v>35.859375</c:v>
                </c:pt>
                <c:pt idx="67">
                  <c:v>37.44140625</c:v>
                </c:pt>
                <c:pt idx="68">
                  <c:v>37.880859375</c:v>
                </c:pt>
                <c:pt idx="69">
                  <c:v>38.583984375</c:v>
                </c:pt>
                <c:pt idx="70">
                  <c:v>39.0234375</c:v>
                </c:pt>
                <c:pt idx="71">
                  <c:v>39.7265625</c:v>
                </c:pt>
                <c:pt idx="72">
                  <c:v>40.4296875</c:v>
                </c:pt>
                <c:pt idx="73">
                  <c:v>40.4296875</c:v>
                </c:pt>
                <c:pt idx="74">
                  <c:v>42.36328125</c:v>
                </c:pt>
                <c:pt idx="75">
                  <c:v>42.36328125</c:v>
                </c:pt>
                <c:pt idx="76">
                  <c:v>43.41796875</c:v>
                </c:pt>
                <c:pt idx="77">
                  <c:v>43.857421875</c:v>
                </c:pt>
                <c:pt idx="78">
                  <c:v>43.9453125</c:v>
                </c:pt>
                <c:pt idx="79">
                  <c:v>44.6484375</c:v>
                </c:pt>
                <c:pt idx="80">
                  <c:v>44.912109375</c:v>
                </c:pt>
                <c:pt idx="81">
                  <c:v>45.3515625</c:v>
                </c:pt>
                <c:pt idx="82">
                  <c:v>46.40625</c:v>
                </c:pt>
                <c:pt idx="83">
                  <c:v>46.40625</c:v>
                </c:pt>
                <c:pt idx="84">
                  <c:v>47.8125</c:v>
                </c:pt>
                <c:pt idx="85">
                  <c:v>47.900390625</c:v>
                </c:pt>
                <c:pt idx="86">
                  <c:v>49.833984375</c:v>
                </c:pt>
                <c:pt idx="87">
                  <c:v>49.921875</c:v>
                </c:pt>
                <c:pt idx="88">
                  <c:v>51.416015625</c:v>
                </c:pt>
                <c:pt idx="89">
                  <c:v>51.416015625</c:v>
                </c:pt>
                <c:pt idx="90">
                  <c:v>52.20703125</c:v>
                </c:pt>
                <c:pt idx="91">
                  <c:v>52.998046875</c:v>
                </c:pt>
                <c:pt idx="92">
                  <c:v>52.998046875</c:v>
                </c:pt>
                <c:pt idx="93">
                  <c:v>54.140625</c:v>
                </c:pt>
                <c:pt idx="94">
                  <c:v>54.140625</c:v>
                </c:pt>
                <c:pt idx="95">
                  <c:v>56.953125</c:v>
                </c:pt>
                <c:pt idx="96">
                  <c:v>57.041015625</c:v>
                </c:pt>
                <c:pt idx="97">
                  <c:v>57.83203125</c:v>
                </c:pt>
                <c:pt idx="98">
                  <c:v>59.501953125</c:v>
                </c:pt>
                <c:pt idx="99">
                  <c:v>59.501953125</c:v>
                </c:pt>
                <c:pt idx="100">
                  <c:v>60.556640625</c:v>
                </c:pt>
                <c:pt idx="101">
                  <c:v>60.556640625</c:v>
                </c:pt>
                <c:pt idx="102">
                  <c:v>62.314453125</c:v>
                </c:pt>
                <c:pt idx="103">
                  <c:v>62.314453125</c:v>
                </c:pt>
                <c:pt idx="104">
                  <c:v>63.544921875</c:v>
                </c:pt>
                <c:pt idx="105">
                  <c:v>63.544921875</c:v>
                </c:pt>
                <c:pt idx="106">
                  <c:v>65.56640625</c:v>
                </c:pt>
                <c:pt idx="107">
                  <c:v>66.4453125</c:v>
                </c:pt>
                <c:pt idx="108">
                  <c:v>66.4453125</c:v>
                </c:pt>
                <c:pt idx="109">
                  <c:v>67.67578125</c:v>
                </c:pt>
                <c:pt idx="110">
                  <c:v>68.994140625</c:v>
                </c:pt>
                <c:pt idx="111">
                  <c:v>69.78515625</c:v>
                </c:pt>
                <c:pt idx="112">
                  <c:v>69.873046875</c:v>
                </c:pt>
                <c:pt idx="113">
                  <c:v>70.927734375</c:v>
                </c:pt>
                <c:pt idx="114">
                  <c:v>70.927734375</c:v>
                </c:pt>
                <c:pt idx="115">
                  <c:v>72.509765625</c:v>
                </c:pt>
                <c:pt idx="116">
                  <c:v>72.509765625</c:v>
                </c:pt>
                <c:pt idx="117">
                  <c:v>74.091796875</c:v>
                </c:pt>
                <c:pt idx="118">
                  <c:v>74.35546875</c:v>
                </c:pt>
                <c:pt idx="119">
                  <c:v>74.970703125</c:v>
                </c:pt>
                <c:pt idx="120">
                  <c:v>74.970703125</c:v>
                </c:pt>
                <c:pt idx="121">
                  <c:v>76.201171875</c:v>
                </c:pt>
                <c:pt idx="122">
                  <c:v>76.201171875</c:v>
                </c:pt>
                <c:pt idx="123">
                  <c:v>77.87109375</c:v>
                </c:pt>
                <c:pt idx="124">
                  <c:v>77.87109375</c:v>
                </c:pt>
                <c:pt idx="125">
                  <c:v>79.453125</c:v>
                </c:pt>
                <c:pt idx="126">
                  <c:v>80.068359375</c:v>
                </c:pt>
                <c:pt idx="127">
                  <c:v>80.068359375</c:v>
                </c:pt>
                <c:pt idx="128">
                  <c:v>80.15625</c:v>
                </c:pt>
                <c:pt idx="129">
                  <c:v>80.15625</c:v>
                </c:pt>
                <c:pt idx="130">
                  <c:v>82.880859375</c:v>
                </c:pt>
                <c:pt idx="131">
                  <c:v>82.880859375</c:v>
                </c:pt>
                <c:pt idx="132">
                  <c:v>84.19921875</c:v>
                </c:pt>
                <c:pt idx="133">
                  <c:v>84.90234375</c:v>
                </c:pt>
                <c:pt idx="134">
                  <c:v>86.044921875</c:v>
                </c:pt>
                <c:pt idx="135">
                  <c:v>86.044921875</c:v>
                </c:pt>
                <c:pt idx="136">
                  <c:v>87.36328125</c:v>
                </c:pt>
                <c:pt idx="137">
                  <c:v>87.36328125</c:v>
                </c:pt>
                <c:pt idx="138">
                  <c:v>88.2421875</c:v>
                </c:pt>
                <c:pt idx="139">
                  <c:v>89.12109375</c:v>
                </c:pt>
                <c:pt idx="140">
                  <c:v>89.12109375</c:v>
                </c:pt>
                <c:pt idx="141">
                  <c:v>91.494140625</c:v>
                </c:pt>
                <c:pt idx="142">
                  <c:v>91.494140625</c:v>
                </c:pt>
                <c:pt idx="143">
                  <c:v>93.1640625</c:v>
                </c:pt>
                <c:pt idx="144">
                  <c:v>93.1640625</c:v>
                </c:pt>
                <c:pt idx="145">
                  <c:v>94.306640625</c:v>
                </c:pt>
                <c:pt idx="146">
                  <c:v>95.44921875</c:v>
                </c:pt>
                <c:pt idx="147">
                  <c:v>96.591796875</c:v>
                </c:pt>
                <c:pt idx="148">
                  <c:v>97.119140625</c:v>
                </c:pt>
                <c:pt idx="149">
                  <c:v>98.173828125</c:v>
                </c:pt>
                <c:pt idx="150">
                  <c:v>98.173828125</c:v>
                </c:pt>
                <c:pt idx="151">
                  <c:v>99.052734375</c:v>
                </c:pt>
                <c:pt idx="152">
                  <c:v>99.052734375</c:v>
                </c:pt>
                <c:pt idx="153">
                  <c:v>99.931640625</c:v>
                </c:pt>
                <c:pt idx="154">
                  <c:v>99.931640625</c:v>
                </c:pt>
                <c:pt idx="155">
                  <c:v>101.865234375</c:v>
                </c:pt>
                <c:pt idx="156">
                  <c:v>101.865234375</c:v>
                </c:pt>
                <c:pt idx="157">
                  <c:v>103.271484375</c:v>
                </c:pt>
                <c:pt idx="158">
                  <c:v>103.271484375</c:v>
                </c:pt>
                <c:pt idx="159">
                  <c:v>104.23828125</c:v>
                </c:pt>
                <c:pt idx="160">
                  <c:v>104.23828125</c:v>
                </c:pt>
                <c:pt idx="161">
                  <c:v>104.853515625</c:v>
                </c:pt>
                <c:pt idx="162">
                  <c:v>106.69921875</c:v>
                </c:pt>
                <c:pt idx="163">
                  <c:v>107.314453125</c:v>
                </c:pt>
                <c:pt idx="164">
                  <c:v>107.2265625</c:v>
                </c:pt>
                <c:pt idx="165">
                  <c:v>107.9296875</c:v>
                </c:pt>
                <c:pt idx="166">
                  <c:v>107.9296875</c:v>
                </c:pt>
                <c:pt idx="167">
                  <c:v>109.072265625</c:v>
                </c:pt>
                <c:pt idx="168">
                  <c:v>109.072265625</c:v>
                </c:pt>
                <c:pt idx="169">
                  <c:v>110.654296875</c:v>
                </c:pt>
                <c:pt idx="170">
                  <c:v>110.654296875</c:v>
                </c:pt>
                <c:pt idx="171">
                  <c:v>111.4453125</c:v>
                </c:pt>
                <c:pt idx="172">
                  <c:v>111.62109375</c:v>
                </c:pt>
                <c:pt idx="173">
                  <c:v>112.1484375</c:v>
                </c:pt>
                <c:pt idx="174">
                  <c:v>112.1484375</c:v>
                </c:pt>
                <c:pt idx="175">
                  <c:v>114.08203125</c:v>
                </c:pt>
                <c:pt idx="176">
                  <c:v>114.169921875</c:v>
                </c:pt>
                <c:pt idx="177">
                  <c:v>115.048828125</c:v>
                </c:pt>
                <c:pt idx="178">
                  <c:v>115.048828125</c:v>
                </c:pt>
                <c:pt idx="179">
                  <c:v>116.103515625</c:v>
                </c:pt>
                <c:pt idx="180">
                  <c:v>116.103515625</c:v>
                </c:pt>
                <c:pt idx="181">
                  <c:v>117.685546875</c:v>
                </c:pt>
                <c:pt idx="182">
                  <c:v>117.685546875</c:v>
                </c:pt>
                <c:pt idx="183">
                  <c:v>118.4765625</c:v>
                </c:pt>
                <c:pt idx="184">
                  <c:v>118.65234375</c:v>
                </c:pt>
                <c:pt idx="185">
                  <c:v>118.65234375</c:v>
                </c:pt>
                <c:pt idx="186">
                  <c:v>119.70703125</c:v>
                </c:pt>
                <c:pt idx="187">
                  <c:v>119.70703125</c:v>
                </c:pt>
                <c:pt idx="188">
                  <c:v>120.849609375</c:v>
                </c:pt>
                <c:pt idx="189">
                  <c:v>121.2890625</c:v>
                </c:pt>
                <c:pt idx="190">
                  <c:v>121.728515625</c:v>
                </c:pt>
                <c:pt idx="191">
                  <c:v>121.904296875</c:v>
                </c:pt>
                <c:pt idx="192">
                  <c:v>121.904296875</c:v>
                </c:pt>
                <c:pt idx="193">
                  <c:v>122.431640625</c:v>
                </c:pt>
                <c:pt idx="194">
                  <c:v>122.87109375</c:v>
                </c:pt>
                <c:pt idx="195">
                  <c:v>123.75</c:v>
                </c:pt>
                <c:pt idx="196">
                  <c:v>123.75</c:v>
                </c:pt>
                <c:pt idx="197">
                  <c:v>125.15625</c:v>
                </c:pt>
                <c:pt idx="198">
                  <c:v>125.244140625</c:v>
                </c:pt>
                <c:pt idx="199">
                  <c:v>126.298828125</c:v>
                </c:pt>
                <c:pt idx="200">
                  <c:v>126.298828125</c:v>
                </c:pt>
                <c:pt idx="201">
                  <c:v>127.880859375</c:v>
                </c:pt>
                <c:pt idx="202">
                  <c:v>127.880859375</c:v>
                </c:pt>
                <c:pt idx="203">
                  <c:v>127.880859375</c:v>
                </c:pt>
                <c:pt idx="204">
                  <c:v>128.408203125</c:v>
                </c:pt>
                <c:pt idx="205">
                  <c:v>129.111328125</c:v>
                </c:pt>
                <c:pt idx="206">
                  <c:v>130.25390625</c:v>
                </c:pt>
                <c:pt idx="207">
                  <c:v>131.484375</c:v>
                </c:pt>
                <c:pt idx="208">
                  <c:v>131.572265625</c:v>
                </c:pt>
                <c:pt idx="209">
                  <c:v>132.626953125</c:v>
                </c:pt>
                <c:pt idx="210">
                  <c:v>132.626953125</c:v>
                </c:pt>
                <c:pt idx="211">
                  <c:v>133.2421875</c:v>
                </c:pt>
                <c:pt idx="212">
                  <c:v>133.2421875</c:v>
                </c:pt>
                <c:pt idx="213">
                  <c:v>133.2421875</c:v>
                </c:pt>
                <c:pt idx="214">
                  <c:v>134.82421875</c:v>
                </c:pt>
                <c:pt idx="215">
                  <c:v>135.263671875</c:v>
                </c:pt>
                <c:pt idx="216">
                  <c:v>135.52734375</c:v>
                </c:pt>
                <c:pt idx="217">
                  <c:v>135.703125</c:v>
                </c:pt>
                <c:pt idx="218">
                  <c:v>136.0546875</c:v>
                </c:pt>
                <c:pt idx="219">
                  <c:v>136.0546875</c:v>
                </c:pt>
                <c:pt idx="220">
                  <c:v>136.7578125</c:v>
                </c:pt>
                <c:pt idx="221">
                  <c:v>136.7578125</c:v>
                </c:pt>
                <c:pt idx="222">
                  <c:v>137.98828125</c:v>
                </c:pt>
                <c:pt idx="223">
                  <c:v>138.251953125</c:v>
                </c:pt>
                <c:pt idx="224">
                  <c:v>139.04296875</c:v>
                </c:pt>
                <c:pt idx="225">
                  <c:v>139.04296875</c:v>
                </c:pt>
                <c:pt idx="226">
                  <c:v>140.009765625</c:v>
                </c:pt>
                <c:pt idx="227">
                  <c:v>140.80078125</c:v>
                </c:pt>
                <c:pt idx="228">
                  <c:v>140.888671875</c:v>
                </c:pt>
                <c:pt idx="229">
                  <c:v>141.328125</c:v>
                </c:pt>
                <c:pt idx="230">
                  <c:v>141.85546875</c:v>
                </c:pt>
                <c:pt idx="231">
                  <c:v>142.03125</c:v>
                </c:pt>
                <c:pt idx="232">
                  <c:v>142.294921875</c:v>
                </c:pt>
                <c:pt idx="233">
                  <c:v>142.91015625</c:v>
                </c:pt>
                <c:pt idx="234">
                  <c:v>144.4921875</c:v>
                </c:pt>
                <c:pt idx="235">
                  <c:v>145.283203125</c:v>
                </c:pt>
                <c:pt idx="236">
                  <c:v>145.283203125</c:v>
                </c:pt>
                <c:pt idx="237">
                  <c:v>145.986328125</c:v>
                </c:pt>
                <c:pt idx="238">
                  <c:v>145.986328125</c:v>
                </c:pt>
                <c:pt idx="239">
                  <c:v>147.041015625</c:v>
                </c:pt>
                <c:pt idx="240">
                  <c:v>147.744140625</c:v>
                </c:pt>
                <c:pt idx="241">
                  <c:v>148.0078125</c:v>
                </c:pt>
                <c:pt idx="242">
                  <c:v>148.53515625</c:v>
                </c:pt>
                <c:pt idx="243">
                  <c:v>148.798828125</c:v>
                </c:pt>
                <c:pt idx="244">
                  <c:v>149.0625</c:v>
                </c:pt>
                <c:pt idx="245">
                  <c:v>149.326171875</c:v>
                </c:pt>
                <c:pt idx="246">
                  <c:v>149.326171875</c:v>
                </c:pt>
                <c:pt idx="247">
                  <c:v>151.171875</c:v>
                </c:pt>
                <c:pt idx="248">
                  <c:v>152.40234375</c:v>
                </c:pt>
                <c:pt idx="249">
                  <c:v>152.490234375</c:v>
                </c:pt>
                <c:pt idx="250">
                  <c:v>152.841796875</c:v>
                </c:pt>
                <c:pt idx="251">
                  <c:v>152.841796875</c:v>
                </c:pt>
                <c:pt idx="252">
                  <c:v>153.896484375</c:v>
                </c:pt>
                <c:pt idx="253">
                  <c:v>154.3359375</c:v>
                </c:pt>
                <c:pt idx="254">
                  <c:v>154.3359375</c:v>
                </c:pt>
                <c:pt idx="255">
                  <c:v>154.6875</c:v>
                </c:pt>
                <c:pt idx="256">
                  <c:v>154.6875</c:v>
                </c:pt>
                <c:pt idx="257">
                  <c:v>154.951171875</c:v>
                </c:pt>
                <c:pt idx="258">
                  <c:v>155.21484375</c:v>
                </c:pt>
                <c:pt idx="259">
                  <c:v>155.830078125</c:v>
                </c:pt>
                <c:pt idx="260">
                  <c:v>156.97265625</c:v>
                </c:pt>
                <c:pt idx="261">
                  <c:v>157.32421875</c:v>
                </c:pt>
                <c:pt idx="262">
                  <c:v>157.763671875</c:v>
                </c:pt>
                <c:pt idx="263">
                  <c:v>157.763671875</c:v>
                </c:pt>
                <c:pt idx="264">
                  <c:v>159.169921875</c:v>
                </c:pt>
                <c:pt idx="265">
                  <c:v>159.78515625</c:v>
                </c:pt>
                <c:pt idx="266">
                  <c:v>160.576171875</c:v>
                </c:pt>
                <c:pt idx="267">
                  <c:v>160.576171875</c:v>
                </c:pt>
                <c:pt idx="268">
                  <c:v>160.927734375</c:v>
                </c:pt>
                <c:pt idx="269">
                  <c:v>161.3671875</c:v>
                </c:pt>
                <c:pt idx="270">
                  <c:v>161.54296875</c:v>
                </c:pt>
                <c:pt idx="271">
                  <c:v>162.509765625</c:v>
                </c:pt>
                <c:pt idx="272">
                  <c:v>162.861328125</c:v>
                </c:pt>
                <c:pt idx="273">
                  <c:v>163.4765625</c:v>
                </c:pt>
                <c:pt idx="274">
                  <c:v>164.53125</c:v>
                </c:pt>
                <c:pt idx="275">
                  <c:v>165.322265625</c:v>
                </c:pt>
                <c:pt idx="276">
                  <c:v>165.322265625</c:v>
                </c:pt>
                <c:pt idx="277">
                  <c:v>166.11328125</c:v>
                </c:pt>
                <c:pt idx="278">
                  <c:v>166.11328125</c:v>
                </c:pt>
                <c:pt idx="279">
                  <c:v>166.11328125</c:v>
                </c:pt>
                <c:pt idx="280">
                  <c:v>166.46484375</c:v>
                </c:pt>
                <c:pt idx="281">
                  <c:v>166.46484375</c:v>
                </c:pt>
                <c:pt idx="282">
                  <c:v>167.16796875</c:v>
                </c:pt>
                <c:pt idx="283">
                  <c:v>167.783203125</c:v>
                </c:pt>
                <c:pt idx="284">
                  <c:v>168.3984375</c:v>
                </c:pt>
                <c:pt idx="285">
                  <c:v>168.75</c:v>
                </c:pt>
                <c:pt idx="286">
                  <c:v>169.27734375</c:v>
                </c:pt>
                <c:pt idx="287">
                  <c:v>169.453125</c:v>
                </c:pt>
                <c:pt idx="288">
                  <c:v>169.541015625</c:v>
                </c:pt>
                <c:pt idx="289">
                  <c:v>170.33203125</c:v>
                </c:pt>
                <c:pt idx="290">
                  <c:v>171.123046875</c:v>
                </c:pt>
                <c:pt idx="291">
                  <c:v>172.001953125</c:v>
                </c:pt>
                <c:pt idx="292">
                  <c:v>172.529296875</c:v>
                </c:pt>
                <c:pt idx="293">
                  <c:v>172.705078125</c:v>
                </c:pt>
                <c:pt idx="294">
                  <c:v>172.880859375</c:v>
                </c:pt>
                <c:pt idx="295">
                  <c:v>172.880859375</c:v>
                </c:pt>
                <c:pt idx="296">
                  <c:v>173.408203125</c:v>
                </c:pt>
                <c:pt idx="297">
                  <c:v>173.408203125</c:v>
                </c:pt>
                <c:pt idx="298">
                  <c:v>174.287109375</c:v>
                </c:pt>
                <c:pt idx="299">
                  <c:v>175.341796875</c:v>
                </c:pt>
                <c:pt idx="300">
                  <c:v>175.693359375</c:v>
                </c:pt>
                <c:pt idx="301">
                  <c:v>175.693359375</c:v>
                </c:pt>
                <c:pt idx="302">
                  <c:v>176.30859375</c:v>
                </c:pt>
                <c:pt idx="303">
                  <c:v>176.396484375</c:v>
                </c:pt>
                <c:pt idx="304">
                  <c:v>177.01171875</c:v>
                </c:pt>
                <c:pt idx="305">
                  <c:v>177.626953125</c:v>
                </c:pt>
                <c:pt idx="306">
                  <c:v>178.2421875</c:v>
                </c:pt>
                <c:pt idx="307">
                  <c:v>178.2421875</c:v>
                </c:pt>
                <c:pt idx="308">
                  <c:v>178.41796875</c:v>
                </c:pt>
                <c:pt idx="309">
                  <c:v>178.681640625</c:v>
                </c:pt>
                <c:pt idx="310">
                  <c:v>179.47265625</c:v>
                </c:pt>
                <c:pt idx="311">
                  <c:v>180.703125</c:v>
                </c:pt>
                <c:pt idx="312">
                  <c:v>180.791015625</c:v>
                </c:pt>
                <c:pt idx="313">
                  <c:v>181.23046875</c:v>
                </c:pt>
                <c:pt idx="314">
                  <c:v>181.40625</c:v>
                </c:pt>
                <c:pt idx="315">
                  <c:v>181.93359375</c:v>
                </c:pt>
                <c:pt idx="316">
                  <c:v>181.93359375</c:v>
                </c:pt>
                <c:pt idx="317">
                  <c:v>182.197265625</c:v>
                </c:pt>
                <c:pt idx="318">
                  <c:v>182.197265625</c:v>
                </c:pt>
                <c:pt idx="319">
                  <c:v>182.98828125</c:v>
                </c:pt>
                <c:pt idx="320">
                  <c:v>183.69140625</c:v>
                </c:pt>
                <c:pt idx="321">
                  <c:v>184.306640625</c:v>
                </c:pt>
                <c:pt idx="322">
                  <c:v>184.482421875</c:v>
                </c:pt>
                <c:pt idx="323">
                  <c:v>185.185546875</c:v>
                </c:pt>
                <c:pt idx="324">
                  <c:v>185.537109375</c:v>
                </c:pt>
                <c:pt idx="325">
                  <c:v>186.328125</c:v>
                </c:pt>
                <c:pt idx="326">
                  <c:v>187.3828125</c:v>
                </c:pt>
                <c:pt idx="327">
                  <c:v>187.3828125</c:v>
                </c:pt>
                <c:pt idx="328">
                  <c:v>187.998046875</c:v>
                </c:pt>
                <c:pt idx="329">
                  <c:v>187.998046875</c:v>
                </c:pt>
                <c:pt idx="330">
                  <c:v>188.349609375</c:v>
                </c:pt>
                <c:pt idx="331">
                  <c:v>188.7890625</c:v>
                </c:pt>
                <c:pt idx="332">
                  <c:v>189.31640625</c:v>
                </c:pt>
                <c:pt idx="333">
                  <c:v>189.84375</c:v>
                </c:pt>
                <c:pt idx="334">
                  <c:v>190.37109375</c:v>
                </c:pt>
                <c:pt idx="335">
                  <c:v>190.546875</c:v>
                </c:pt>
                <c:pt idx="336">
                  <c:v>191.337890625</c:v>
                </c:pt>
                <c:pt idx="337">
                  <c:v>192.392578125</c:v>
                </c:pt>
                <c:pt idx="338">
                  <c:v>192.744140625</c:v>
                </c:pt>
                <c:pt idx="339">
                  <c:v>193.095703125</c:v>
                </c:pt>
                <c:pt idx="340">
                  <c:v>193.095703125</c:v>
                </c:pt>
                <c:pt idx="341">
                  <c:v>193.271484375</c:v>
                </c:pt>
                <c:pt idx="342">
                  <c:v>193.18359375</c:v>
                </c:pt>
                <c:pt idx="343">
                  <c:v>193.974609375</c:v>
                </c:pt>
                <c:pt idx="344">
                  <c:v>194.326171875</c:v>
                </c:pt>
                <c:pt idx="345">
                  <c:v>194.765625</c:v>
                </c:pt>
                <c:pt idx="346">
                  <c:v>195.46875</c:v>
                </c:pt>
                <c:pt idx="347">
                  <c:v>195.908203125</c:v>
                </c:pt>
                <c:pt idx="348">
                  <c:v>196.5234375</c:v>
                </c:pt>
                <c:pt idx="349">
                  <c:v>197.138671875</c:v>
                </c:pt>
                <c:pt idx="350">
                  <c:v>197.138671875</c:v>
                </c:pt>
                <c:pt idx="351">
                  <c:v>197.841796875</c:v>
                </c:pt>
                <c:pt idx="352">
                  <c:v>198.544921875</c:v>
                </c:pt>
                <c:pt idx="353">
                  <c:v>198.896484375</c:v>
                </c:pt>
                <c:pt idx="354">
                  <c:v>199.599609375</c:v>
                </c:pt>
                <c:pt idx="355">
                  <c:v>199.599609375</c:v>
                </c:pt>
                <c:pt idx="356">
                  <c:v>200.126953125</c:v>
                </c:pt>
                <c:pt idx="357">
                  <c:v>200.126953125</c:v>
                </c:pt>
                <c:pt idx="358">
                  <c:v>200.126953125</c:v>
                </c:pt>
                <c:pt idx="359">
                  <c:v>200.126953125</c:v>
                </c:pt>
                <c:pt idx="360">
                  <c:v>200.126953125</c:v>
                </c:pt>
                <c:pt idx="361">
                  <c:v>200.126953125</c:v>
                </c:pt>
                <c:pt idx="362">
                  <c:v>200.126953125</c:v>
                </c:pt>
                <c:pt idx="363">
                  <c:v>200.126953125</c:v>
                </c:pt>
                <c:pt idx="364">
                  <c:v>200.126953125</c:v>
                </c:pt>
                <c:pt idx="365">
                  <c:v>200.126953125</c:v>
                </c:pt>
                <c:pt idx="366">
                  <c:v>200.126953125</c:v>
                </c:pt>
                <c:pt idx="367">
                  <c:v>200.126953125</c:v>
                </c:pt>
                <c:pt idx="368">
                  <c:v>200.126953125</c:v>
                </c:pt>
                <c:pt idx="369">
                  <c:v>200.126953125</c:v>
                </c:pt>
                <c:pt idx="370">
                  <c:v>200.126953125</c:v>
                </c:pt>
                <c:pt idx="371">
                  <c:v>200.126953125</c:v>
                </c:pt>
                <c:pt idx="372">
                  <c:v>200.126953125</c:v>
                </c:pt>
                <c:pt idx="373">
                  <c:v>200.126953125</c:v>
                </c:pt>
                <c:pt idx="374">
                  <c:v>200.126953125</c:v>
                </c:pt>
                <c:pt idx="375">
                  <c:v>200.126953125</c:v>
                </c:pt>
                <c:pt idx="376">
                  <c:v>200.126953125</c:v>
                </c:pt>
                <c:pt idx="377">
                  <c:v>200.126953125</c:v>
                </c:pt>
                <c:pt idx="378">
                  <c:v>200.126953125</c:v>
                </c:pt>
                <c:pt idx="379">
                  <c:v>200.126953125</c:v>
                </c:pt>
                <c:pt idx="380">
                  <c:v>200.126953125</c:v>
                </c:pt>
                <c:pt idx="381">
                  <c:v>200.126953125</c:v>
                </c:pt>
                <c:pt idx="382">
                  <c:v>200.126953125</c:v>
                </c:pt>
                <c:pt idx="383">
                  <c:v>200.126953125</c:v>
                </c:pt>
                <c:pt idx="384">
                  <c:v>200.126953125</c:v>
                </c:pt>
                <c:pt idx="385">
                  <c:v>200.126953125</c:v>
                </c:pt>
                <c:pt idx="386">
                  <c:v>200.126953125</c:v>
                </c:pt>
                <c:pt idx="387">
                  <c:v>200.126953125</c:v>
                </c:pt>
                <c:pt idx="388">
                  <c:v>200.126953125</c:v>
                </c:pt>
                <c:pt idx="389">
                  <c:v>200.126953125</c:v>
                </c:pt>
                <c:pt idx="390">
                  <c:v>200.126953125</c:v>
                </c:pt>
                <c:pt idx="391">
                  <c:v>200.126953125</c:v>
                </c:pt>
                <c:pt idx="392">
                  <c:v>200.126953125</c:v>
                </c:pt>
                <c:pt idx="393">
                  <c:v>200.126953125</c:v>
                </c:pt>
                <c:pt idx="394">
                  <c:v>200.126953125</c:v>
                </c:pt>
                <c:pt idx="395">
                  <c:v>200.126953125</c:v>
                </c:pt>
                <c:pt idx="396">
                  <c:v>200.126953125</c:v>
                </c:pt>
                <c:pt idx="397">
                  <c:v>200.126953125</c:v>
                </c:pt>
                <c:pt idx="398">
                  <c:v>200.126953125</c:v>
                </c:pt>
                <c:pt idx="399">
                  <c:v>200.126953125</c:v>
                </c:pt>
                <c:pt idx="400">
                  <c:v>200.126953125</c:v>
                </c:pt>
                <c:pt idx="401">
                  <c:v>200.126953125</c:v>
                </c:pt>
                <c:pt idx="402">
                  <c:v>200.126953125</c:v>
                </c:pt>
                <c:pt idx="403">
                  <c:v>200.126953125</c:v>
                </c:pt>
                <c:pt idx="404">
                  <c:v>200.126953125</c:v>
                </c:pt>
                <c:pt idx="405">
                  <c:v>200.126953125</c:v>
                </c:pt>
                <c:pt idx="406">
                  <c:v>200.126953125</c:v>
                </c:pt>
                <c:pt idx="407">
                  <c:v>200.126953125</c:v>
                </c:pt>
                <c:pt idx="408">
                  <c:v>200.126953125</c:v>
                </c:pt>
                <c:pt idx="409">
                  <c:v>200.126953125</c:v>
                </c:pt>
                <c:pt idx="410">
                  <c:v>200.126953125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C4-4ACA-999A-AFF4D0684645}"/>
            </c:ext>
          </c:extLst>
        </c:ser>
        <c:ser>
          <c:idx val="12"/>
          <c:order val="1"/>
          <c:tx>
            <c:strRef>
              <c:f>'Dati Servo B'!$O$2</c:f>
              <c:strCache>
                <c:ptCount val="1"/>
                <c:pt idx="0">
                  <c:v>Measured Angle Reversed [°]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Servo B'!$B$4:$B$414</c:f>
              <c:numCache>
                <c:formatCode>General</c:formatCode>
                <c:ptCount val="411"/>
                <c:pt idx="0">
                  <c:v>102</c:v>
                </c:pt>
                <c:pt idx="1">
                  <c:v>103</c:v>
                </c:pt>
                <c:pt idx="2">
                  <c:v>104</c:v>
                </c:pt>
                <c:pt idx="3">
                  <c:v>105</c:v>
                </c:pt>
                <c:pt idx="4">
                  <c:v>106</c:v>
                </c:pt>
                <c:pt idx="5">
                  <c:v>107</c:v>
                </c:pt>
                <c:pt idx="6">
                  <c:v>108</c:v>
                </c:pt>
                <c:pt idx="7">
                  <c:v>109</c:v>
                </c:pt>
                <c:pt idx="8">
                  <c:v>110</c:v>
                </c:pt>
                <c:pt idx="9">
                  <c:v>111</c:v>
                </c:pt>
                <c:pt idx="10">
                  <c:v>112</c:v>
                </c:pt>
                <c:pt idx="11">
                  <c:v>113</c:v>
                </c:pt>
                <c:pt idx="12">
                  <c:v>114</c:v>
                </c:pt>
                <c:pt idx="13">
                  <c:v>115</c:v>
                </c:pt>
                <c:pt idx="14">
                  <c:v>116</c:v>
                </c:pt>
                <c:pt idx="15">
                  <c:v>117</c:v>
                </c:pt>
                <c:pt idx="16">
                  <c:v>118</c:v>
                </c:pt>
                <c:pt idx="17">
                  <c:v>119</c:v>
                </c:pt>
                <c:pt idx="18">
                  <c:v>120</c:v>
                </c:pt>
                <c:pt idx="19">
                  <c:v>121</c:v>
                </c:pt>
                <c:pt idx="20">
                  <c:v>122</c:v>
                </c:pt>
                <c:pt idx="21">
                  <c:v>123</c:v>
                </c:pt>
                <c:pt idx="22">
                  <c:v>124</c:v>
                </c:pt>
                <c:pt idx="23">
                  <c:v>125</c:v>
                </c:pt>
                <c:pt idx="24">
                  <c:v>126</c:v>
                </c:pt>
                <c:pt idx="25">
                  <c:v>127</c:v>
                </c:pt>
                <c:pt idx="26">
                  <c:v>128</c:v>
                </c:pt>
                <c:pt idx="27">
                  <c:v>129</c:v>
                </c:pt>
                <c:pt idx="28">
                  <c:v>130</c:v>
                </c:pt>
                <c:pt idx="29">
                  <c:v>131</c:v>
                </c:pt>
                <c:pt idx="30">
                  <c:v>132</c:v>
                </c:pt>
                <c:pt idx="31">
                  <c:v>133</c:v>
                </c:pt>
                <c:pt idx="32">
                  <c:v>134</c:v>
                </c:pt>
                <c:pt idx="33">
                  <c:v>135</c:v>
                </c:pt>
                <c:pt idx="34">
                  <c:v>136</c:v>
                </c:pt>
                <c:pt idx="35">
                  <c:v>137</c:v>
                </c:pt>
                <c:pt idx="36">
                  <c:v>138</c:v>
                </c:pt>
                <c:pt idx="37">
                  <c:v>139</c:v>
                </c:pt>
                <c:pt idx="38">
                  <c:v>140</c:v>
                </c:pt>
                <c:pt idx="39">
                  <c:v>141</c:v>
                </c:pt>
                <c:pt idx="40">
                  <c:v>142</c:v>
                </c:pt>
                <c:pt idx="41">
                  <c:v>143</c:v>
                </c:pt>
                <c:pt idx="42">
                  <c:v>144</c:v>
                </c:pt>
                <c:pt idx="43">
                  <c:v>145</c:v>
                </c:pt>
                <c:pt idx="44">
                  <c:v>146</c:v>
                </c:pt>
                <c:pt idx="45">
                  <c:v>147</c:v>
                </c:pt>
                <c:pt idx="46">
                  <c:v>148</c:v>
                </c:pt>
                <c:pt idx="47">
                  <c:v>149</c:v>
                </c:pt>
                <c:pt idx="48">
                  <c:v>150</c:v>
                </c:pt>
                <c:pt idx="49">
                  <c:v>151</c:v>
                </c:pt>
                <c:pt idx="50">
                  <c:v>152</c:v>
                </c:pt>
                <c:pt idx="51">
                  <c:v>153</c:v>
                </c:pt>
                <c:pt idx="52">
                  <c:v>154</c:v>
                </c:pt>
                <c:pt idx="53">
                  <c:v>155</c:v>
                </c:pt>
                <c:pt idx="54">
                  <c:v>156</c:v>
                </c:pt>
                <c:pt idx="55">
                  <c:v>157</c:v>
                </c:pt>
                <c:pt idx="56">
                  <c:v>158</c:v>
                </c:pt>
                <c:pt idx="57">
                  <c:v>159</c:v>
                </c:pt>
                <c:pt idx="58">
                  <c:v>160</c:v>
                </c:pt>
                <c:pt idx="59">
                  <c:v>161</c:v>
                </c:pt>
                <c:pt idx="60">
                  <c:v>162</c:v>
                </c:pt>
                <c:pt idx="61">
                  <c:v>163</c:v>
                </c:pt>
                <c:pt idx="62">
                  <c:v>164</c:v>
                </c:pt>
                <c:pt idx="63">
                  <c:v>165</c:v>
                </c:pt>
                <c:pt idx="64">
                  <c:v>166</c:v>
                </c:pt>
                <c:pt idx="65">
                  <c:v>167</c:v>
                </c:pt>
                <c:pt idx="66">
                  <c:v>168</c:v>
                </c:pt>
                <c:pt idx="67">
                  <c:v>169</c:v>
                </c:pt>
                <c:pt idx="68">
                  <c:v>170</c:v>
                </c:pt>
                <c:pt idx="69">
                  <c:v>171</c:v>
                </c:pt>
                <c:pt idx="70">
                  <c:v>172</c:v>
                </c:pt>
                <c:pt idx="71">
                  <c:v>173</c:v>
                </c:pt>
                <c:pt idx="72">
                  <c:v>174</c:v>
                </c:pt>
                <c:pt idx="73">
                  <c:v>175</c:v>
                </c:pt>
                <c:pt idx="74">
                  <c:v>176</c:v>
                </c:pt>
                <c:pt idx="75">
                  <c:v>177</c:v>
                </c:pt>
                <c:pt idx="76">
                  <c:v>178</c:v>
                </c:pt>
                <c:pt idx="77">
                  <c:v>179</c:v>
                </c:pt>
                <c:pt idx="78">
                  <c:v>180</c:v>
                </c:pt>
                <c:pt idx="79">
                  <c:v>181</c:v>
                </c:pt>
                <c:pt idx="80">
                  <c:v>182</c:v>
                </c:pt>
                <c:pt idx="81">
                  <c:v>183</c:v>
                </c:pt>
                <c:pt idx="82">
                  <c:v>184</c:v>
                </c:pt>
                <c:pt idx="83">
                  <c:v>185</c:v>
                </c:pt>
                <c:pt idx="84">
                  <c:v>186</c:v>
                </c:pt>
                <c:pt idx="85">
                  <c:v>187</c:v>
                </c:pt>
                <c:pt idx="86">
                  <c:v>188</c:v>
                </c:pt>
                <c:pt idx="87">
                  <c:v>189</c:v>
                </c:pt>
                <c:pt idx="88">
                  <c:v>190</c:v>
                </c:pt>
                <c:pt idx="89">
                  <c:v>191</c:v>
                </c:pt>
                <c:pt idx="90">
                  <c:v>192</c:v>
                </c:pt>
                <c:pt idx="91">
                  <c:v>193</c:v>
                </c:pt>
                <c:pt idx="92">
                  <c:v>194</c:v>
                </c:pt>
                <c:pt idx="93">
                  <c:v>195</c:v>
                </c:pt>
                <c:pt idx="94">
                  <c:v>196</c:v>
                </c:pt>
                <c:pt idx="95">
                  <c:v>197</c:v>
                </c:pt>
                <c:pt idx="96">
                  <c:v>198</c:v>
                </c:pt>
                <c:pt idx="97">
                  <c:v>199</c:v>
                </c:pt>
                <c:pt idx="98">
                  <c:v>200</c:v>
                </c:pt>
                <c:pt idx="99">
                  <c:v>201</c:v>
                </c:pt>
                <c:pt idx="100">
                  <c:v>202</c:v>
                </c:pt>
                <c:pt idx="101">
                  <c:v>203</c:v>
                </c:pt>
                <c:pt idx="102">
                  <c:v>204</c:v>
                </c:pt>
                <c:pt idx="103">
                  <c:v>205</c:v>
                </c:pt>
                <c:pt idx="104">
                  <c:v>206</c:v>
                </c:pt>
                <c:pt idx="105">
                  <c:v>207</c:v>
                </c:pt>
                <c:pt idx="106">
                  <c:v>208</c:v>
                </c:pt>
                <c:pt idx="107">
                  <c:v>209</c:v>
                </c:pt>
                <c:pt idx="108">
                  <c:v>210</c:v>
                </c:pt>
                <c:pt idx="109">
                  <c:v>211</c:v>
                </c:pt>
                <c:pt idx="110">
                  <c:v>212</c:v>
                </c:pt>
                <c:pt idx="111">
                  <c:v>213</c:v>
                </c:pt>
                <c:pt idx="112">
                  <c:v>214</c:v>
                </c:pt>
                <c:pt idx="113">
                  <c:v>215</c:v>
                </c:pt>
                <c:pt idx="114">
                  <c:v>216</c:v>
                </c:pt>
                <c:pt idx="115">
                  <c:v>217</c:v>
                </c:pt>
                <c:pt idx="116">
                  <c:v>218</c:v>
                </c:pt>
                <c:pt idx="117">
                  <c:v>219</c:v>
                </c:pt>
                <c:pt idx="118">
                  <c:v>220</c:v>
                </c:pt>
                <c:pt idx="119">
                  <c:v>221</c:v>
                </c:pt>
                <c:pt idx="120">
                  <c:v>222</c:v>
                </c:pt>
                <c:pt idx="121">
                  <c:v>223</c:v>
                </c:pt>
                <c:pt idx="122">
                  <c:v>224</c:v>
                </c:pt>
                <c:pt idx="123">
                  <c:v>225</c:v>
                </c:pt>
                <c:pt idx="124">
                  <c:v>226</c:v>
                </c:pt>
                <c:pt idx="125">
                  <c:v>227</c:v>
                </c:pt>
                <c:pt idx="126">
                  <c:v>228</c:v>
                </c:pt>
                <c:pt idx="127">
                  <c:v>229</c:v>
                </c:pt>
                <c:pt idx="128">
                  <c:v>230</c:v>
                </c:pt>
                <c:pt idx="129">
                  <c:v>231</c:v>
                </c:pt>
                <c:pt idx="130">
                  <c:v>232</c:v>
                </c:pt>
                <c:pt idx="131">
                  <c:v>233</c:v>
                </c:pt>
                <c:pt idx="132">
                  <c:v>234</c:v>
                </c:pt>
                <c:pt idx="133">
                  <c:v>235</c:v>
                </c:pt>
                <c:pt idx="134">
                  <c:v>236</c:v>
                </c:pt>
                <c:pt idx="135">
                  <c:v>237</c:v>
                </c:pt>
                <c:pt idx="136">
                  <c:v>238</c:v>
                </c:pt>
                <c:pt idx="137">
                  <c:v>239</c:v>
                </c:pt>
                <c:pt idx="138">
                  <c:v>240</c:v>
                </c:pt>
                <c:pt idx="139">
                  <c:v>241</c:v>
                </c:pt>
                <c:pt idx="140">
                  <c:v>242</c:v>
                </c:pt>
                <c:pt idx="141">
                  <c:v>243</c:v>
                </c:pt>
                <c:pt idx="142">
                  <c:v>244</c:v>
                </c:pt>
                <c:pt idx="143">
                  <c:v>245</c:v>
                </c:pt>
                <c:pt idx="144">
                  <c:v>246</c:v>
                </c:pt>
                <c:pt idx="145">
                  <c:v>247</c:v>
                </c:pt>
                <c:pt idx="146">
                  <c:v>248</c:v>
                </c:pt>
                <c:pt idx="147">
                  <c:v>249</c:v>
                </c:pt>
                <c:pt idx="148">
                  <c:v>250</c:v>
                </c:pt>
                <c:pt idx="149">
                  <c:v>251</c:v>
                </c:pt>
                <c:pt idx="150">
                  <c:v>252</c:v>
                </c:pt>
                <c:pt idx="151">
                  <c:v>253</c:v>
                </c:pt>
                <c:pt idx="152">
                  <c:v>254</c:v>
                </c:pt>
                <c:pt idx="153">
                  <c:v>255</c:v>
                </c:pt>
                <c:pt idx="154">
                  <c:v>256</c:v>
                </c:pt>
                <c:pt idx="155">
                  <c:v>257</c:v>
                </c:pt>
                <c:pt idx="156">
                  <c:v>258</c:v>
                </c:pt>
                <c:pt idx="157">
                  <c:v>259</c:v>
                </c:pt>
                <c:pt idx="158">
                  <c:v>260</c:v>
                </c:pt>
                <c:pt idx="159">
                  <c:v>261</c:v>
                </c:pt>
                <c:pt idx="160">
                  <c:v>262</c:v>
                </c:pt>
                <c:pt idx="161">
                  <c:v>263</c:v>
                </c:pt>
                <c:pt idx="162">
                  <c:v>264</c:v>
                </c:pt>
                <c:pt idx="163">
                  <c:v>265</c:v>
                </c:pt>
                <c:pt idx="164">
                  <c:v>266</c:v>
                </c:pt>
                <c:pt idx="165">
                  <c:v>267</c:v>
                </c:pt>
                <c:pt idx="166">
                  <c:v>268</c:v>
                </c:pt>
                <c:pt idx="167">
                  <c:v>269</c:v>
                </c:pt>
                <c:pt idx="168">
                  <c:v>270</c:v>
                </c:pt>
                <c:pt idx="169">
                  <c:v>271</c:v>
                </c:pt>
                <c:pt idx="170">
                  <c:v>272</c:v>
                </c:pt>
                <c:pt idx="171">
                  <c:v>273</c:v>
                </c:pt>
                <c:pt idx="172">
                  <c:v>274</c:v>
                </c:pt>
                <c:pt idx="173">
                  <c:v>275</c:v>
                </c:pt>
                <c:pt idx="174">
                  <c:v>276</c:v>
                </c:pt>
                <c:pt idx="175">
                  <c:v>277</c:v>
                </c:pt>
                <c:pt idx="176">
                  <c:v>278</c:v>
                </c:pt>
                <c:pt idx="177">
                  <c:v>279</c:v>
                </c:pt>
                <c:pt idx="178">
                  <c:v>280</c:v>
                </c:pt>
                <c:pt idx="179">
                  <c:v>281</c:v>
                </c:pt>
                <c:pt idx="180">
                  <c:v>282</c:v>
                </c:pt>
                <c:pt idx="181">
                  <c:v>283</c:v>
                </c:pt>
                <c:pt idx="182">
                  <c:v>284</c:v>
                </c:pt>
                <c:pt idx="183">
                  <c:v>285</c:v>
                </c:pt>
                <c:pt idx="184">
                  <c:v>286</c:v>
                </c:pt>
                <c:pt idx="185">
                  <c:v>287</c:v>
                </c:pt>
                <c:pt idx="186">
                  <c:v>288</c:v>
                </c:pt>
                <c:pt idx="187">
                  <c:v>289</c:v>
                </c:pt>
                <c:pt idx="188">
                  <c:v>290</c:v>
                </c:pt>
                <c:pt idx="189">
                  <c:v>291</c:v>
                </c:pt>
                <c:pt idx="190">
                  <c:v>292</c:v>
                </c:pt>
                <c:pt idx="191">
                  <c:v>293</c:v>
                </c:pt>
                <c:pt idx="192">
                  <c:v>294</c:v>
                </c:pt>
                <c:pt idx="193">
                  <c:v>295</c:v>
                </c:pt>
                <c:pt idx="194">
                  <c:v>296</c:v>
                </c:pt>
                <c:pt idx="195">
                  <c:v>297</c:v>
                </c:pt>
                <c:pt idx="196">
                  <c:v>298</c:v>
                </c:pt>
                <c:pt idx="197">
                  <c:v>299</c:v>
                </c:pt>
                <c:pt idx="198">
                  <c:v>300</c:v>
                </c:pt>
                <c:pt idx="199">
                  <c:v>301</c:v>
                </c:pt>
                <c:pt idx="200">
                  <c:v>302</c:v>
                </c:pt>
                <c:pt idx="201">
                  <c:v>303</c:v>
                </c:pt>
                <c:pt idx="202">
                  <c:v>304</c:v>
                </c:pt>
                <c:pt idx="203">
                  <c:v>305</c:v>
                </c:pt>
                <c:pt idx="204">
                  <c:v>306</c:v>
                </c:pt>
                <c:pt idx="205">
                  <c:v>307</c:v>
                </c:pt>
                <c:pt idx="206">
                  <c:v>308</c:v>
                </c:pt>
                <c:pt idx="207">
                  <c:v>309</c:v>
                </c:pt>
                <c:pt idx="208">
                  <c:v>310</c:v>
                </c:pt>
                <c:pt idx="209">
                  <c:v>311</c:v>
                </c:pt>
                <c:pt idx="210">
                  <c:v>312</c:v>
                </c:pt>
                <c:pt idx="211">
                  <c:v>313</c:v>
                </c:pt>
                <c:pt idx="212">
                  <c:v>314</c:v>
                </c:pt>
                <c:pt idx="213">
                  <c:v>315</c:v>
                </c:pt>
                <c:pt idx="214">
                  <c:v>316</c:v>
                </c:pt>
                <c:pt idx="215">
                  <c:v>317</c:v>
                </c:pt>
                <c:pt idx="216">
                  <c:v>318</c:v>
                </c:pt>
                <c:pt idx="217">
                  <c:v>319</c:v>
                </c:pt>
                <c:pt idx="218">
                  <c:v>320</c:v>
                </c:pt>
                <c:pt idx="219">
                  <c:v>321</c:v>
                </c:pt>
                <c:pt idx="220">
                  <c:v>322</c:v>
                </c:pt>
                <c:pt idx="221">
                  <c:v>323</c:v>
                </c:pt>
                <c:pt idx="222">
                  <c:v>324</c:v>
                </c:pt>
                <c:pt idx="223">
                  <c:v>325</c:v>
                </c:pt>
                <c:pt idx="224">
                  <c:v>326</c:v>
                </c:pt>
                <c:pt idx="225">
                  <c:v>327</c:v>
                </c:pt>
                <c:pt idx="226">
                  <c:v>328</c:v>
                </c:pt>
                <c:pt idx="227">
                  <c:v>329</c:v>
                </c:pt>
                <c:pt idx="228">
                  <c:v>330</c:v>
                </c:pt>
                <c:pt idx="229">
                  <c:v>331</c:v>
                </c:pt>
                <c:pt idx="230">
                  <c:v>332</c:v>
                </c:pt>
                <c:pt idx="231">
                  <c:v>333</c:v>
                </c:pt>
                <c:pt idx="232">
                  <c:v>334</c:v>
                </c:pt>
                <c:pt idx="233">
                  <c:v>335</c:v>
                </c:pt>
                <c:pt idx="234">
                  <c:v>336</c:v>
                </c:pt>
                <c:pt idx="235">
                  <c:v>337</c:v>
                </c:pt>
                <c:pt idx="236">
                  <c:v>338</c:v>
                </c:pt>
                <c:pt idx="237">
                  <c:v>339</c:v>
                </c:pt>
                <c:pt idx="238">
                  <c:v>340</c:v>
                </c:pt>
                <c:pt idx="239">
                  <c:v>341</c:v>
                </c:pt>
                <c:pt idx="240">
                  <c:v>342</c:v>
                </c:pt>
                <c:pt idx="241">
                  <c:v>343</c:v>
                </c:pt>
                <c:pt idx="242">
                  <c:v>344</c:v>
                </c:pt>
                <c:pt idx="243">
                  <c:v>345</c:v>
                </c:pt>
                <c:pt idx="244">
                  <c:v>346</c:v>
                </c:pt>
                <c:pt idx="245">
                  <c:v>347</c:v>
                </c:pt>
                <c:pt idx="246">
                  <c:v>348</c:v>
                </c:pt>
                <c:pt idx="247">
                  <c:v>349</c:v>
                </c:pt>
                <c:pt idx="248">
                  <c:v>350</c:v>
                </c:pt>
                <c:pt idx="249">
                  <c:v>351</c:v>
                </c:pt>
                <c:pt idx="250">
                  <c:v>352</c:v>
                </c:pt>
                <c:pt idx="251">
                  <c:v>353</c:v>
                </c:pt>
                <c:pt idx="252">
                  <c:v>354</c:v>
                </c:pt>
                <c:pt idx="253">
                  <c:v>355</c:v>
                </c:pt>
                <c:pt idx="254">
                  <c:v>356</c:v>
                </c:pt>
                <c:pt idx="255">
                  <c:v>357</c:v>
                </c:pt>
                <c:pt idx="256">
                  <c:v>358</c:v>
                </c:pt>
                <c:pt idx="257">
                  <c:v>359</c:v>
                </c:pt>
                <c:pt idx="258">
                  <c:v>360</c:v>
                </c:pt>
                <c:pt idx="259">
                  <c:v>361</c:v>
                </c:pt>
                <c:pt idx="260">
                  <c:v>362</c:v>
                </c:pt>
                <c:pt idx="261">
                  <c:v>363</c:v>
                </c:pt>
                <c:pt idx="262">
                  <c:v>364</c:v>
                </c:pt>
                <c:pt idx="263">
                  <c:v>365</c:v>
                </c:pt>
                <c:pt idx="264">
                  <c:v>366</c:v>
                </c:pt>
                <c:pt idx="265">
                  <c:v>367</c:v>
                </c:pt>
                <c:pt idx="266">
                  <c:v>368</c:v>
                </c:pt>
                <c:pt idx="267">
                  <c:v>369</c:v>
                </c:pt>
                <c:pt idx="268">
                  <c:v>370</c:v>
                </c:pt>
                <c:pt idx="269">
                  <c:v>371</c:v>
                </c:pt>
                <c:pt idx="270">
                  <c:v>372</c:v>
                </c:pt>
                <c:pt idx="271">
                  <c:v>373</c:v>
                </c:pt>
                <c:pt idx="272">
                  <c:v>374</c:v>
                </c:pt>
                <c:pt idx="273">
                  <c:v>375</c:v>
                </c:pt>
                <c:pt idx="274">
                  <c:v>376</c:v>
                </c:pt>
                <c:pt idx="275">
                  <c:v>377</c:v>
                </c:pt>
                <c:pt idx="276">
                  <c:v>378</c:v>
                </c:pt>
                <c:pt idx="277">
                  <c:v>379</c:v>
                </c:pt>
                <c:pt idx="278">
                  <c:v>380</c:v>
                </c:pt>
                <c:pt idx="279">
                  <c:v>381</c:v>
                </c:pt>
                <c:pt idx="280">
                  <c:v>382</c:v>
                </c:pt>
                <c:pt idx="281">
                  <c:v>383</c:v>
                </c:pt>
                <c:pt idx="282">
                  <c:v>384</c:v>
                </c:pt>
                <c:pt idx="283">
                  <c:v>385</c:v>
                </c:pt>
                <c:pt idx="284">
                  <c:v>386</c:v>
                </c:pt>
                <c:pt idx="285">
                  <c:v>387</c:v>
                </c:pt>
                <c:pt idx="286">
                  <c:v>388</c:v>
                </c:pt>
                <c:pt idx="287">
                  <c:v>389</c:v>
                </c:pt>
                <c:pt idx="288">
                  <c:v>390</c:v>
                </c:pt>
                <c:pt idx="289">
                  <c:v>391</c:v>
                </c:pt>
                <c:pt idx="290">
                  <c:v>392</c:v>
                </c:pt>
                <c:pt idx="291">
                  <c:v>393</c:v>
                </c:pt>
                <c:pt idx="292">
                  <c:v>394</c:v>
                </c:pt>
                <c:pt idx="293">
                  <c:v>395</c:v>
                </c:pt>
                <c:pt idx="294">
                  <c:v>396</c:v>
                </c:pt>
                <c:pt idx="295">
                  <c:v>397</c:v>
                </c:pt>
                <c:pt idx="296">
                  <c:v>398</c:v>
                </c:pt>
                <c:pt idx="297">
                  <c:v>399</c:v>
                </c:pt>
                <c:pt idx="298">
                  <c:v>400</c:v>
                </c:pt>
                <c:pt idx="299">
                  <c:v>401</c:v>
                </c:pt>
                <c:pt idx="300">
                  <c:v>402</c:v>
                </c:pt>
                <c:pt idx="301">
                  <c:v>403</c:v>
                </c:pt>
                <c:pt idx="302">
                  <c:v>404</c:v>
                </c:pt>
                <c:pt idx="303">
                  <c:v>405</c:v>
                </c:pt>
                <c:pt idx="304">
                  <c:v>406</c:v>
                </c:pt>
                <c:pt idx="305">
                  <c:v>407</c:v>
                </c:pt>
                <c:pt idx="306">
                  <c:v>408</c:v>
                </c:pt>
                <c:pt idx="307">
                  <c:v>409</c:v>
                </c:pt>
                <c:pt idx="308">
                  <c:v>410</c:v>
                </c:pt>
                <c:pt idx="309">
                  <c:v>411</c:v>
                </c:pt>
                <c:pt idx="310">
                  <c:v>412</c:v>
                </c:pt>
                <c:pt idx="311">
                  <c:v>413</c:v>
                </c:pt>
                <c:pt idx="312">
                  <c:v>414</c:v>
                </c:pt>
                <c:pt idx="313">
                  <c:v>415</c:v>
                </c:pt>
                <c:pt idx="314">
                  <c:v>416</c:v>
                </c:pt>
                <c:pt idx="315">
                  <c:v>417</c:v>
                </c:pt>
                <c:pt idx="316">
                  <c:v>418</c:v>
                </c:pt>
                <c:pt idx="317">
                  <c:v>419</c:v>
                </c:pt>
                <c:pt idx="318">
                  <c:v>420</c:v>
                </c:pt>
                <c:pt idx="319">
                  <c:v>421</c:v>
                </c:pt>
                <c:pt idx="320">
                  <c:v>422</c:v>
                </c:pt>
                <c:pt idx="321">
                  <c:v>423</c:v>
                </c:pt>
                <c:pt idx="322">
                  <c:v>424</c:v>
                </c:pt>
                <c:pt idx="323">
                  <c:v>425</c:v>
                </c:pt>
                <c:pt idx="324">
                  <c:v>426</c:v>
                </c:pt>
                <c:pt idx="325">
                  <c:v>427</c:v>
                </c:pt>
                <c:pt idx="326">
                  <c:v>428</c:v>
                </c:pt>
                <c:pt idx="327">
                  <c:v>429</c:v>
                </c:pt>
                <c:pt idx="328">
                  <c:v>430</c:v>
                </c:pt>
                <c:pt idx="329">
                  <c:v>431</c:v>
                </c:pt>
                <c:pt idx="330">
                  <c:v>432</c:v>
                </c:pt>
                <c:pt idx="331">
                  <c:v>433</c:v>
                </c:pt>
                <c:pt idx="332">
                  <c:v>434</c:v>
                </c:pt>
                <c:pt idx="333">
                  <c:v>435</c:v>
                </c:pt>
                <c:pt idx="334">
                  <c:v>436</c:v>
                </c:pt>
                <c:pt idx="335">
                  <c:v>437</c:v>
                </c:pt>
                <c:pt idx="336">
                  <c:v>438</c:v>
                </c:pt>
                <c:pt idx="337">
                  <c:v>439</c:v>
                </c:pt>
                <c:pt idx="338">
                  <c:v>440</c:v>
                </c:pt>
                <c:pt idx="339">
                  <c:v>441</c:v>
                </c:pt>
                <c:pt idx="340">
                  <c:v>442</c:v>
                </c:pt>
                <c:pt idx="341">
                  <c:v>443</c:v>
                </c:pt>
                <c:pt idx="342">
                  <c:v>444</c:v>
                </c:pt>
                <c:pt idx="343">
                  <c:v>445</c:v>
                </c:pt>
                <c:pt idx="344">
                  <c:v>446</c:v>
                </c:pt>
                <c:pt idx="345">
                  <c:v>447</c:v>
                </c:pt>
                <c:pt idx="346">
                  <c:v>448</c:v>
                </c:pt>
                <c:pt idx="347">
                  <c:v>449</c:v>
                </c:pt>
                <c:pt idx="348">
                  <c:v>450</c:v>
                </c:pt>
                <c:pt idx="349">
                  <c:v>451</c:v>
                </c:pt>
                <c:pt idx="350">
                  <c:v>452</c:v>
                </c:pt>
                <c:pt idx="351">
                  <c:v>453</c:v>
                </c:pt>
                <c:pt idx="352">
                  <c:v>454</c:v>
                </c:pt>
                <c:pt idx="353">
                  <c:v>455</c:v>
                </c:pt>
                <c:pt idx="354">
                  <c:v>456</c:v>
                </c:pt>
                <c:pt idx="355">
                  <c:v>457</c:v>
                </c:pt>
                <c:pt idx="356">
                  <c:v>458</c:v>
                </c:pt>
                <c:pt idx="357">
                  <c:v>459</c:v>
                </c:pt>
                <c:pt idx="358">
                  <c:v>460</c:v>
                </c:pt>
                <c:pt idx="359">
                  <c:v>461</c:v>
                </c:pt>
                <c:pt idx="360">
                  <c:v>462</c:v>
                </c:pt>
                <c:pt idx="361">
                  <c:v>463</c:v>
                </c:pt>
                <c:pt idx="362">
                  <c:v>464</c:v>
                </c:pt>
                <c:pt idx="363">
                  <c:v>465</c:v>
                </c:pt>
                <c:pt idx="364">
                  <c:v>466</c:v>
                </c:pt>
                <c:pt idx="365">
                  <c:v>467</c:v>
                </c:pt>
                <c:pt idx="366">
                  <c:v>468</c:v>
                </c:pt>
                <c:pt idx="367">
                  <c:v>469</c:v>
                </c:pt>
                <c:pt idx="368">
                  <c:v>470</c:v>
                </c:pt>
                <c:pt idx="369">
                  <c:v>471</c:v>
                </c:pt>
                <c:pt idx="370">
                  <c:v>472</c:v>
                </c:pt>
                <c:pt idx="371">
                  <c:v>473</c:v>
                </c:pt>
                <c:pt idx="372">
                  <c:v>474</c:v>
                </c:pt>
                <c:pt idx="373">
                  <c:v>475</c:v>
                </c:pt>
                <c:pt idx="374">
                  <c:v>476</c:v>
                </c:pt>
                <c:pt idx="375">
                  <c:v>477</c:v>
                </c:pt>
                <c:pt idx="376">
                  <c:v>478</c:v>
                </c:pt>
                <c:pt idx="377">
                  <c:v>479</c:v>
                </c:pt>
                <c:pt idx="378">
                  <c:v>480</c:v>
                </c:pt>
                <c:pt idx="379">
                  <c:v>481</c:v>
                </c:pt>
                <c:pt idx="380">
                  <c:v>482</c:v>
                </c:pt>
                <c:pt idx="381">
                  <c:v>483</c:v>
                </c:pt>
                <c:pt idx="382">
                  <c:v>484</c:v>
                </c:pt>
                <c:pt idx="383">
                  <c:v>485</c:v>
                </c:pt>
                <c:pt idx="384">
                  <c:v>486</c:v>
                </c:pt>
                <c:pt idx="385">
                  <c:v>487</c:v>
                </c:pt>
                <c:pt idx="386">
                  <c:v>488</c:v>
                </c:pt>
                <c:pt idx="387">
                  <c:v>489</c:v>
                </c:pt>
                <c:pt idx="388">
                  <c:v>490</c:v>
                </c:pt>
                <c:pt idx="389">
                  <c:v>491</c:v>
                </c:pt>
                <c:pt idx="390">
                  <c:v>492</c:v>
                </c:pt>
                <c:pt idx="391">
                  <c:v>493</c:v>
                </c:pt>
                <c:pt idx="392">
                  <c:v>494</c:v>
                </c:pt>
                <c:pt idx="393">
                  <c:v>495</c:v>
                </c:pt>
                <c:pt idx="394">
                  <c:v>496</c:v>
                </c:pt>
                <c:pt idx="395">
                  <c:v>497</c:v>
                </c:pt>
                <c:pt idx="396">
                  <c:v>498</c:v>
                </c:pt>
                <c:pt idx="397">
                  <c:v>499</c:v>
                </c:pt>
                <c:pt idx="398">
                  <c:v>500</c:v>
                </c:pt>
                <c:pt idx="399">
                  <c:v>501</c:v>
                </c:pt>
                <c:pt idx="400">
                  <c:v>502</c:v>
                </c:pt>
                <c:pt idx="401">
                  <c:v>503</c:v>
                </c:pt>
                <c:pt idx="402">
                  <c:v>504</c:v>
                </c:pt>
                <c:pt idx="403">
                  <c:v>505</c:v>
                </c:pt>
                <c:pt idx="404">
                  <c:v>506</c:v>
                </c:pt>
                <c:pt idx="405">
                  <c:v>507</c:v>
                </c:pt>
                <c:pt idx="406">
                  <c:v>508</c:v>
                </c:pt>
                <c:pt idx="407">
                  <c:v>509</c:v>
                </c:pt>
                <c:pt idx="408">
                  <c:v>510</c:v>
                </c:pt>
                <c:pt idx="409">
                  <c:v>511</c:v>
                </c:pt>
                <c:pt idx="410">
                  <c:v>512</c:v>
                </c:pt>
              </c:numCache>
            </c:numRef>
          </c:xVal>
          <c:yVal>
            <c:numRef>
              <c:f>'Dati Servo B'!$O$4:$O$414</c:f>
              <c:numCache>
                <c:formatCode>0.000</c:formatCode>
                <c:ptCount val="411"/>
                <c:pt idx="0">
                  <c:v>0.263671875</c:v>
                </c:pt>
                <c:pt idx="1">
                  <c:v>0.439453125</c:v>
                </c:pt>
                <c:pt idx="2">
                  <c:v>1.142578125</c:v>
                </c:pt>
                <c:pt idx="3">
                  <c:v>2.373046875</c:v>
                </c:pt>
                <c:pt idx="4">
                  <c:v>3.33984375</c:v>
                </c:pt>
                <c:pt idx="5">
                  <c:v>4.04296875</c:v>
                </c:pt>
                <c:pt idx="6">
                  <c:v>4.04296875</c:v>
                </c:pt>
                <c:pt idx="7">
                  <c:v>4.658203125</c:v>
                </c:pt>
                <c:pt idx="8">
                  <c:v>5.625</c:v>
                </c:pt>
                <c:pt idx="9">
                  <c:v>6.767578125</c:v>
                </c:pt>
                <c:pt idx="10">
                  <c:v>6.767578125</c:v>
                </c:pt>
                <c:pt idx="11">
                  <c:v>7.734375</c:v>
                </c:pt>
                <c:pt idx="12">
                  <c:v>8.876953125</c:v>
                </c:pt>
                <c:pt idx="13">
                  <c:v>9.052734375</c:v>
                </c:pt>
                <c:pt idx="14">
                  <c:v>9.4921875</c:v>
                </c:pt>
                <c:pt idx="15">
                  <c:v>10.107421875</c:v>
                </c:pt>
                <c:pt idx="16">
                  <c:v>10.810546875</c:v>
                </c:pt>
                <c:pt idx="17">
                  <c:v>11.42578125</c:v>
                </c:pt>
                <c:pt idx="18">
                  <c:v>12.041015625</c:v>
                </c:pt>
                <c:pt idx="19">
                  <c:v>12.041015625</c:v>
                </c:pt>
                <c:pt idx="20">
                  <c:v>13.447265625</c:v>
                </c:pt>
                <c:pt idx="21">
                  <c:v>13.623046875</c:v>
                </c:pt>
                <c:pt idx="22">
                  <c:v>14.150390625</c:v>
                </c:pt>
                <c:pt idx="23">
                  <c:v>14.58984375</c:v>
                </c:pt>
                <c:pt idx="24">
                  <c:v>15.1171875</c:v>
                </c:pt>
                <c:pt idx="25">
                  <c:v>15.556640625</c:v>
                </c:pt>
                <c:pt idx="26">
                  <c:v>16.5234375</c:v>
                </c:pt>
                <c:pt idx="27">
                  <c:v>16.5234375</c:v>
                </c:pt>
                <c:pt idx="28">
                  <c:v>17.578125</c:v>
                </c:pt>
                <c:pt idx="29">
                  <c:v>18.193359375</c:v>
                </c:pt>
                <c:pt idx="30">
                  <c:v>18.720703125</c:v>
                </c:pt>
                <c:pt idx="31">
                  <c:v>19.3359375</c:v>
                </c:pt>
                <c:pt idx="32">
                  <c:v>20.390625</c:v>
                </c:pt>
                <c:pt idx="33">
                  <c:v>20.56640625</c:v>
                </c:pt>
                <c:pt idx="34">
                  <c:v>21.181640625</c:v>
                </c:pt>
                <c:pt idx="35">
                  <c:v>22.412109375</c:v>
                </c:pt>
                <c:pt idx="36">
                  <c:v>23.02734375</c:v>
                </c:pt>
                <c:pt idx="37">
                  <c:v>24.169921875</c:v>
                </c:pt>
                <c:pt idx="38">
                  <c:v>24.169921875</c:v>
                </c:pt>
                <c:pt idx="39">
                  <c:v>25.048828125</c:v>
                </c:pt>
                <c:pt idx="40">
                  <c:v>25.048828125</c:v>
                </c:pt>
                <c:pt idx="41">
                  <c:v>26.19140625</c:v>
                </c:pt>
                <c:pt idx="42">
                  <c:v>26.19140625</c:v>
                </c:pt>
                <c:pt idx="43">
                  <c:v>27.333984375</c:v>
                </c:pt>
                <c:pt idx="44">
                  <c:v>27.94921875</c:v>
                </c:pt>
                <c:pt idx="45">
                  <c:v>28.564453125</c:v>
                </c:pt>
                <c:pt idx="46">
                  <c:v>29.091796875</c:v>
                </c:pt>
                <c:pt idx="47">
                  <c:v>29.53125</c:v>
                </c:pt>
                <c:pt idx="48">
                  <c:v>30.673828125</c:v>
                </c:pt>
                <c:pt idx="49">
                  <c:v>31.2890625</c:v>
                </c:pt>
                <c:pt idx="50">
                  <c:v>31.2890625</c:v>
                </c:pt>
                <c:pt idx="51">
                  <c:v>31.9921875</c:v>
                </c:pt>
                <c:pt idx="52">
                  <c:v>32.6953125</c:v>
                </c:pt>
                <c:pt idx="53">
                  <c:v>33.92578125</c:v>
                </c:pt>
                <c:pt idx="54">
                  <c:v>33.92578125</c:v>
                </c:pt>
                <c:pt idx="55">
                  <c:v>34.541015625</c:v>
                </c:pt>
                <c:pt idx="56">
                  <c:v>34.98046875</c:v>
                </c:pt>
                <c:pt idx="57">
                  <c:v>35.859375</c:v>
                </c:pt>
                <c:pt idx="58">
                  <c:v>36.5625</c:v>
                </c:pt>
                <c:pt idx="59">
                  <c:v>37.265625</c:v>
                </c:pt>
                <c:pt idx="60">
                  <c:v>38.056640625</c:v>
                </c:pt>
                <c:pt idx="61">
                  <c:v>38.056640625</c:v>
                </c:pt>
                <c:pt idx="62">
                  <c:v>38.759765625</c:v>
                </c:pt>
                <c:pt idx="63">
                  <c:v>39.462890625</c:v>
                </c:pt>
                <c:pt idx="64">
                  <c:v>40.166015625</c:v>
                </c:pt>
                <c:pt idx="65">
                  <c:v>41.484375</c:v>
                </c:pt>
                <c:pt idx="66">
                  <c:v>42.01171875</c:v>
                </c:pt>
                <c:pt idx="67">
                  <c:v>42.890625</c:v>
                </c:pt>
                <c:pt idx="68">
                  <c:v>43.06640625</c:v>
                </c:pt>
                <c:pt idx="69">
                  <c:v>43.59375</c:v>
                </c:pt>
                <c:pt idx="70">
                  <c:v>44.296875</c:v>
                </c:pt>
                <c:pt idx="71">
                  <c:v>44.296875</c:v>
                </c:pt>
                <c:pt idx="72">
                  <c:v>44.82421875</c:v>
                </c:pt>
                <c:pt idx="73">
                  <c:v>45.615234375</c:v>
                </c:pt>
                <c:pt idx="74">
                  <c:v>46.40625</c:v>
                </c:pt>
                <c:pt idx="75">
                  <c:v>47.197265625</c:v>
                </c:pt>
                <c:pt idx="76">
                  <c:v>47.4609375</c:v>
                </c:pt>
                <c:pt idx="77">
                  <c:v>48.779296875</c:v>
                </c:pt>
                <c:pt idx="78">
                  <c:v>49.921875</c:v>
                </c:pt>
                <c:pt idx="79">
                  <c:v>50.9765625</c:v>
                </c:pt>
                <c:pt idx="80">
                  <c:v>50.9765625</c:v>
                </c:pt>
                <c:pt idx="81">
                  <c:v>51.50390625</c:v>
                </c:pt>
                <c:pt idx="82">
                  <c:v>52.470703125</c:v>
                </c:pt>
                <c:pt idx="83">
                  <c:v>53.0859375</c:v>
                </c:pt>
                <c:pt idx="84">
                  <c:v>53.349609375</c:v>
                </c:pt>
                <c:pt idx="85">
                  <c:v>53.876953125</c:v>
                </c:pt>
                <c:pt idx="86">
                  <c:v>56.6015625</c:v>
                </c:pt>
                <c:pt idx="87">
                  <c:v>56.6015625</c:v>
                </c:pt>
                <c:pt idx="88">
                  <c:v>57.3046875</c:v>
                </c:pt>
                <c:pt idx="89">
                  <c:v>58.095703125</c:v>
                </c:pt>
                <c:pt idx="90">
                  <c:v>59.23828125</c:v>
                </c:pt>
                <c:pt idx="91">
                  <c:v>59.94140625</c:v>
                </c:pt>
                <c:pt idx="92">
                  <c:v>60.46875</c:v>
                </c:pt>
                <c:pt idx="93">
                  <c:v>61.34765625</c:v>
                </c:pt>
                <c:pt idx="94">
                  <c:v>61.962890625</c:v>
                </c:pt>
                <c:pt idx="95">
                  <c:v>62.841796875</c:v>
                </c:pt>
                <c:pt idx="96">
                  <c:v>62.841796875</c:v>
                </c:pt>
                <c:pt idx="97">
                  <c:v>64.423828125</c:v>
                </c:pt>
                <c:pt idx="98">
                  <c:v>65.654296875</c:v>
                </c:pt>
                <c:pt idx="99">
                  <c:v>66.4453125</c:v>
                </c:pt>
                <c:pt idx="100">
                  <c:v>66.4453125</c:v>
                </c:pt>
                <c:pt idx="101">
                  <c:v>68.02734375</c:v>
                </c:pt>
                <c:pt idx="102">
                  <c:v>68.818359375</c:v>
                </c:pt>
                <c:pt idx="103">
                  <c:v>69.697265625</c:v>
                </c:pt>
                <c:pt idx="104">
                  <c:v>69.9609375</c:v>
                </c:pt>
                <c:pt idx="105">
                  <c:v>71.19140625</c:v>
                </c:pt>
                <c:pt idx="106">
                  <c:v>71.19140625</c:v>
                </c:pt>
                <c:pt idx="107">
                  <c:v>72.421875</c:v>
                </c:pt>
                <c:pt idx="108">
                  <c:v>72.509765625</c:v>
                </c:pt>
                <c:pt idx="109">
                  <c:v>74.267578125</c:v>
                </c:pt>
                <c:pt idx="110">
                  <c:v>74.267578125</c:v>
                </c:pt>
                <c:pt idx="111">
                  <c:v>75.146484375</c:v>
                </c:pt>
                <c:pt idx="112">
                  <c:v>75.146484375</c:v>
                </c:pt>
                <c:pt idx="113">
                  <c:v>75.9375</c:v>
                </c:pt>
                <c:pt idx="114">
                  <c:v>76.46484375</c:v>
                </c:pt>
                <c:pt idx="115">
                  <c:v>77.607421875</c:v>
                </c:pt>
                <c:pt idx="116">
                  <c:v>78.75</c:v>
                </c:pt>
                <c:pt idx="117">
                  <c:v>80.244140625</c:v>
                </c:pt>
                <c:pt idx="118">
                  <c:v>80.244140625</c:v>
                </c:pt>
                <c:pt idx="119">
                  <c:v>80.595703125</c:v>
                </c:pt>
                <c:pt idx="120">
                  <c:v>81.9140625</c:v>
                </c:pt>
                <c:pt idx="121">
                  <c:v>81.9140625</c:v>
                </c:pt>
                <c:pt idx="122">
                  <c:v>83.14453125</c:v>
                </c:pt>
                <c:pt idx="123">
                  <c:v>83.14453125</c:v>
                </c:pt>
                <c:pt idx="124">
                  <c:v>84.90234375</c:v>
                </c:pt>
                <c:pt idx="125">
                  <c:v>84.90234375</c:v>
                </c:pt>
                <c:pt idx="126">
                  <c:v>86.044921875</c:v>
                </c:pt>
                <c:pt idx="127">
                  <c:v>86.572265625</c:v>
                </c:pt>
                <c:pt idx="128">
                  <c:v>86.66015625</c:v>
                </c:pt>
                <c:pt idx="129">
                  <c:v>87.5390625</c:v>
                </c:pt>
                <c:pt idx="130">
                  <c:v>87.5390625</c:v>
                </c:pt>
                <c:pt idx="131">
                  <c:v>89.033203125</c:v>
                </c:pt>
                <c:pt idx="132">
                  <c:v>90.87890625</c:v>
                </c:pt>
                <c:pt idx="133">
                  <c:v>91.494140625</c:v>
                </c:pt>
                <c:pt idx="134">
                  <c:v>92.109375</c:v>
                </c:pt>
                <c:pt idx="135">
                  <c:v>92.724609375</c:v>
                </c:pt>
                <c:pt idx="136">
                  <c:v>92.98828125</c:v>
                </c:pt>
                <c:pt idx="137">
                  <c:v>94.833984375</c:v>
                </c:pt>
                <c:pt idx="138">
                  <c:v>94.833984375</c:v>
                </c:pt>
                <c:pt idx="139">
                  <c:v>96.591796875</c:v>
                </c:pt>
                <c:pt idx="140">
                  <c:v>97.470703125</c:v>
                </c:pt>
                <c:pt idx="141">
                  <c:v>97.91015625</c:v>
                </c:pt>
                <c:pt idx="142">
                  <c:v>98.4375</c:v>
                </c:pt>
                <c:pt idx="143">
                  <c:v>98.96484375</c:v>
                </c:pt>
                <c:pt idx="144">
                  <c:v>98.96484375</c:v>
                </c:pt>
                <c:pt idx="145">
                  <c:v>99.755859375</c:v>
                </c:pt>
                <c:pt idx="146">
                  <c:v>100.72265625</c:v>
                </c:pt>
                <c:pt idx="147">
                  <c:v>100.810546875</c:v>
                </c:pt>
                <c:pt idx="148">
                  <c:v>102.48046875</c:v>
                </c:pt>
                <c:pt idx="149">
                  <c:v>102.48046875</c:v>
                </c:pt>
                <c:pt idx="150">
                  <c:v>104.150390625</c:v>
                </c:pt>
                <c:pt idx="151">
                  <c:v>104.150390625</c:v>
                </c:pt>
                <c:pt idx="152">
                  <c:v>104.23828125</c:v>
                </c:pt>
                <c:pt idx="153">
                  <c:v>104.853515625</c:v>
                </c:pt>
                <c:pt idx="154">
                  <c:v>107.314453125</c:v>
                </c:pt>
                <c:pt idx="155">
                  <c:v>107.314453125</c:v>
                </c:pt>
                <c:pt idx="156">
                  <c:v>107.841796875</c:v>
                </c:pt>
                <c:pt idx="157">
                  <c:v>108.10546875</c:v>
                </c:pt>
                <c:pt idx="158">
                  <c:v>108.369140625</c:v>
                </c:pt>
                <c:pt idx="159">
                  <c:v>109.3359375</c:v>
                </c:pt>
                <c:pt idx="160">
                  <c:v>109.3359375</c:v>
                </c:pt>
                <c:pt idx="161">
                  <c:v>110.830078125</c:v>
                </c:pt>
                <c:pt idx="162">
                  <c:v>110.830078125</c:v>
                </c:pt>
                <c:pt idx="163">
                  <c:v>110.830078125</c:v>
                </c:pt>
                <c:pt idx="164">
                  <c:v>111.97265625</c:v>
                </c:pt>
                <c:pt idx="165">
                  <c:v>111.97265625</c:v>
                </c:pt>
                <c:pt idx="166">
                  <c:v>113.5546875</c:v>
                </c:pt>
                <c:pt idx="167">
                  <c:v>114.609375</c:v>
                </c:pt>
                <c:pt idx="168">
                  <c:v>115.13671875</c:v>
                </c:pt>
                <c:pt idx="169">
                  <c:v>115.3125</c:v>
                </c:pt>
                <c:pt idx="170">
                  <c:v>115.6640625</c:v>
                </c:pt>
                <c:pt idx="171">
                  <c:v>116.455078125</c:v>
                </c:pt>
                <c:pt idx="172">
                  <c:v>117.94921875</c:v>
                </c:pt>
                <c:pt idx="173">
                  <c:v>117.94921875</c:v>
                </c:pt>
                <c:pt idx="174">
                  <c:v>118.828125</c:v>
                </c:pt>
                <c:pt idx="175">
                  <c:v>118.828125</c:v>
                </c:pt>
                <c:pt idx="176">
                  <c:v>118.828125</c:v>
                </c:pt>
                <c:pt idx="177">
                  <c:v>119.1796875</c:v>
                </c:pt>
                <c:pt idx="178">
                  <c:v>120.9375</c:v>
                </c:pt>
                <c:pt idx="179">
                  <c:v>120.9375</c:v>
                </c:pt>
                <c:pt idx="180">
                  <c:v>121.728515625</c:v>
                </c:pt>
                <c:pt idx="181">
                  <c:v>122.16796875</c:v>
                </c:pt>
                <c:pt idx="182">
                  <c:v>122.607421875</c:v>
                </c:pt>
                <c:pt idx="183">
                  <c:v>122.607421875</c:v>
                </c:pt>
                <c:pt idx="184">
                  <c:v>123.046875</c:v>
                </c:pt>
                <c:pt idx="185">
                  <c:v>123.75</c:v>
                </c:pt>
                <c:pt idx="186">
                  <c:v>124.62890625</c:v>
                </c:pt>
                <c:pt idx="187">
                  <c:v>124.8046875</c:v>
                </c:pt>
                <c:pt idx="188">
                  <c:v>125.859375</c:v>
                </c:pt>
                <c:pt idx="189">
                  <c:v>126.826171875</c:v>
                </c:pt>
                <c:pt idx="190">
                  <c:v>126.9140625</c:v>
                </c:pt>
                <c:pt idx="191">
                  <c:v>128.3203125</c:v>
                </c:pt>
                <c:pt idx="192">
                  <c:v>128.408203125</c:v>
                </c:pt>
                <c:pt idx="193">
                  <c:v>128.935546875</c:v>
                </c:pt>
                <c:pt idx="194">
                  <c:v>129.0234375</c:v>
                </c:pt>
                <c:pt idx="195">
                  <c:v>129.19921875</c:v>
                </c:pt>
                <c:pt idx="196">
                  <c:v>130.078125</c:v>
                </c:pt>
                <c:pt idx="197">
                  <c:v>131.220703125</c:v>
                </c:pt>
                <c:pt idx="198">
                  <c:v>132.451171875</c:v>
                </c:pt>
                <c:pt idx="199">
                  <c:v>132.451171875</c:v>
                </c:pt>
                <c:pt idx="200">
                  <c:v>133.06640625</c:v>
                </c:pt>
                <c:pt idx="201">
                  <c:v>133.681640625</c:v>
                </c:pt>
                <c:pt idx="202">
                  <c:v>133.681640625</c:v>
                </c:pt>
                <c:pt idx="203">
                  <c:v>134.296875</c:v>
                </c:pt>
                <c:pt idx="204">
                  <c:v>135</c:v>
                </c:pt>
                <c:pt idx="205">
                  <c:v>135</c:v>
                </c:pt>
                <c:pt idx="206">
                  <c:v>135.791015625</c:v>
                </c:pt>
                <c:pt idx="207">
                  <c:v>136.23046875</c:v>
                </c:pt>
                <c:pt idx="208">
                  <c:v>136.669921875</c:v>
                </c:pt>
                <c:pt idx="209">
                  <c:v>137.548828125</c:v>
                </c:pt>
                <c:pt idx="210">
                  <c:v>137.548828125</c:v>
                </c:pt>
                <c:pt idx="211">
                  <c:v>138.33984375</c:v>
                </c:pt>
                <c:pt idx="212">
                  <c:v>139.04296875</c:v>
                </c:pt>
                <c:pt idx="213">
                  <c:v>139.21875</c:v>
                </c:pt>
                <c:pt idx="214">
                  <c:v>139.658203125</c:v>
                </c:pt>
                <c:pt idx="215">
                  <c:v>140.009765625</c:v>
                </c:pt>
                <c:pt idx="216">
                  <c:v>140.888671875</c:v>
                </c:pt>
                <c:pt idx="217">
                  <c:v>140.888671875</c:v>
                </c:pt>
                <c:pt idx="218">
                  <c:v>141.591796875</c:v>
                </c:pt>
                <c:pt idx="219">
                  <c:v>142.3828125</c:v>
                </c:pt>
                <c:pt idx="220">
                  <c:v>142.3828125</c:v>
                </c:pt>
                <c:pt idx="221">
                  <c:v>143.0859375</c:v>
                </c:pt>
                <c:pt idx="222">
                  <c:v>143.525390625</c:v>
                </c:pt>
                <c:pt idx="223">
                  <c:v>143.876953125</c:v>
                </c:pt>
                <c:pt idx="224">
                  <c:v>144.4921875</c:v>
                </c:pt>
                <c:pt idx="225">
                  <c:v>145.72265625</c:v>
                </c:pt>
                <c:pt idx="226">
                  <c:v>146.42578125</c:v>
                </c:pt>
                <c:pt idx="227">
                  <c:v>146.77734375</c:v>
                </c:pt>
                <c:pt idx="228">
                  <c:v>147.041015625</c:v>
                </c:pt>
                <c:pt idx="229">
                  <c:v>147.216796875</c:v>
                </c:pt>
                <c:pt idx="230">
                  <c:v>147.568359375</c:v>
                </c:pt>
                <c:pt idx="231">
                  <c:v>148.623046875</c:v>
                </c:pt>
                <c:pt idx="232">
                  <c:v>148.798828125</c:v>
                </c:pt>
                <c:pt idx="233">
                  <c:v>149.501953125</c:v>
                </c:pt>
                <c:pt idx="234">
                  <c:v>149.853515625</c:v>
                </c:pt>
                <c:pt idx="235">
                  <c:v>150.205078125</c:v>
                </c:pt>
                <c:pt idx="236">
                  <c:v>150.46875</c:v>
                </c:pt>
                <c:pt idx="237">
                  <c:v>151.787109375</c:v>
                </c:pt>
                <c:pt idx="238">
                  <c:v>152.578125</c:v>
                </c:pt>
                <c:pt idx="239">
                  <c:v>153.017578125</c:v>
                </c:pt>
                <c:pt idx="240">
                  <c:v>153.28125</c:v>
                </c:pt>
                <c:pt idx="241">
                  <c:v>153.369140625</c:v>
                </c:pt>
                <c:pt idx="242">
                  <c:v>153.720703125</c:v>
                </c:pt>
                <c:pt idx="243">
                  <c:v>154.16015625</c:v>
                </c:pt>
                <c:pt idx="244">
                  <c:v>154.86328125</c:v>
                </c:pt>
                <c:pt idx="245">
                  <c:v>155.21484375</c:v>
                </c:pt>
                <c:pt idx="246">
                  <c:v>155.21484375</c:v>
                </c:pt>
                <c:pt idx="247">
                  <c:v>155.654296875</c:v>
                </c:pt>
                <c:pt idx="248">
                  <c:v>155.91796875</c:v>
                </c:pt>
                <c:pt idx="249">
                  <c:v>156.796875</c:v>
                </c:pt>
                <c:pt idx="250">
                  <c:v>157.8515625</c:v>
                </c:pt>
                <c:pt idx="251">
                  <c:v>157.8515625</c:v>
                </c:pt>
                <c:pt idx="252">
                  <c:v>158.203125</c:v>
                </c:pt>
                <c:pt idx="253">
                  <c:v>158.73046875</c:v>
                </c:pt>
                <c:pt idx="254">
                  <c:v>159.2578125</c:v>
                </c:pt>
                <c:pt idx="255">
                  <c:v>159.697265625</c:v>
                </c:pt>
                <c:pt idx="256">
                  <c:v>160.400390625</c:v>
                </c:pt>
                <c:pt idx="257">
                  <c:v>160.927734375</c:v>
                </c:pt>
                <c:pt idx="258">
                  <c:v>161.279296875</c:v>
                </c:pt>
                <c:pt idx="259">
                  <c:v>161.982421875</c:v>
                </c:pt>
                <c:pt idx="260">
                  <c:v>162.59765625</c:v>
                </c:pt>
                <c:pt idx="261">
                  <c:v>162.94921875</c:v>
                </c:pt>
                <c:pt idx="262">
                  <c:v>163.30078125</c:v>
                </c:pt>
                <c:pt idx="263">
                  <c:v>163.740234375</c:v>
                </c:pt>
                <c:pt idx="264">
                  <c:v>164.70703125</c:v>
                </c:pt>
                <c:pt idx="265">
                  <c:v>165.05859375</c:v>
                </c:pt>
                <c:pt idx="266">
                  <c:v>165.41015625</c:v>
                </c:pt>
                <c:pt idx="267">
                  <c:v>165.673828125</c:v>
                </c:pt>
                <c:pt idx="268">
                  <c:v>166.025390625</c:v>
                </c:pt>
                <c:pt idx="269">
                  <c:v>166.201171875</c:v>
                </c:pt>
                <c:pt idx="270">
                  <c:v>166.640625</c:v>
                </c:pt>
                <c:pt idx="271">
                  <c:v>166.640625</c:v>
                </c:pt>
                <c:pt idx="272">
                  <c:v>167.87109375</c:v>
                </c:pt>
                <c:pt idx="273">
                  <c:v>168.662109375</c:v>
                </c:pt>
                <c:pt idx="274">
                  <c:v>169.013671875</c:v>
                </c:pt>
                <c:pt idx="275">
                  <c:v>169.453125</c:v>
                </c:pt>
                <c:pt idx="276">
                  <c:v>169.8046875</c:v>
                </c:pt>
                <c:pt idx="277">
                  <c:v>169.98046875</c:v>
                </c:pt>
                <c:pt idx="278">
                  <c:v>170.15625</c:v>
                </c:pt>
                <c:pt idx="279">
                  <c:v>170.68359375</c:v>
                </c:pt>
                <c:pt idx="280">
                  <c:v>171.03515625</c:v>
                </c:pt>
                <c:pt idx="281">
                  <c:v>172.265625</c:v>
                </c:pt>
                <c:pt idx="282">
                  <c:v>172.79296875</c:v>
                </c:pt>
                <c:pt idx="283">
                  <c:v>172.79296875</c:v>
                </c:pt>
                <c:pt idx="284">
                  <c:v>173.232421875</c:v>
                </c:pt>
                <c:pt idx="285">
                  <c:v>173.49609375</c:v>
                </c:pt>
                <c:pt idx="286">
                  <c:v>174.111328125</c:v>
                </c:pt>
                <c:pt idx="287">
                  <c:v>174.90234375</c:v>
                </c:pt>
                <c:pt idx="288">
                  <c:v>175.341796875</c:v>
                </c:pt>
                <c:pt idx="289">
                  <c:v>175.4296875</c:v>
                </c:pt>
                <c:pt idx="290">
                  <c:v>175.78125</c:v>
                </c:pt>
                <c:pt idx="291">
                  <c:v>175.869140625</c:v>
                </c:pt>
                <c:pt idx="292">
                  <c:v>176.220703125</c:v>
                </c:pt>
                <c:pt idx="293">
                  <c:v>176.572265625</c:v>
                </c:pt>
                <c:pt idx="294">
                  <c:v>177.01171875</c:v>
                </c:pt>
                <c:pt idx="295">
                  <c:v>177.626953125</c:v>
                </c:pt>
                <c:pt idx="296">
                  <c:v>178.330078125</c:v>
                </c:pt>
                <c:pt idx="297">
                  <c:v>178.857421875</c:v>
                </c:pt>
                <c:pt idx="298">
                  <c:v>179.208984375</c:v>
                </c:pt>
                <c:pt idx="299">
                  <c:v>180.087890625</c:v>
                </c:pt>
                <c:pt idx="300">
                  <c:v>180.52734375</c:v>
                </c:pt>
                <c:pt idx="301">
                  <c:v>180.52734375</c:v>
                </c:pt>
                <c:pt idx="302">
                  <c:v>180.703125</c:v>
                </c:pt>
                <c:pt idx="303">
                  <c:v>180.966796875</c:v>
                </c:pt>
                <c:pt idx="304">
                  <c:v>181.142578125</c:v>
                </c:pt>
                <c:pt idx="305">
                  <c:v>181.845703125</c:v>
                </c:pt>
                <c:pt idx="306">
                  <c:v>182.109375</c:v>
                </c:pt>
                <c:pt idx="307">
                  <c:v>182.197265625</c:v>
                </c:pt>
                <c:pt idx="308">
                  <c:v>182.4609375</c:v>
                </c:pt>
                <c:pt idx="309">
                  <c:v>182.548828125</c:v>
                </c:pt>
                <c:pt idx="310">
                  <c:v>183.603515625</c:v>
                </c:pt>
                <c:pt idx="311">
                  <c:v>184.74609375</c:v>
                </c:pt>
                <c:pt idx="312">
                  <c:v>185.185546875</c:v>
                </c:pt>
                <c:pt idx="313">
                  <c:v>186.328125</c:v>
                </c:pt>
                <c:pt idx="314">
                  <c:v>187.03125</c:v>
                </c:pt>
                <c:pt idx="315">
                  <c:v>187.3828125</c:v>
                </c:pt>
                <c:pt idx="316">
                  <c:v>187.3828125</c:v>
                </c:pt>
                <c:pt idx="317">
                  <c:v>187.55859375</c:v>
                </c:pt>
                <c:pt idx="318">
                  <c:v>187.646484375</c:v>
                </c:pt>
                <c:pt idx="319">
                  <c:v>187.91015625</c:v>
                </c:pt>
                <c:pt idx="320">
                  <c:v>187.91015625</c:v>
                </c:pt>
                <c:pt idx="321">
                  <c:v>188.96484375</c:v>
                </c:pt>
                <c:pt idx="322">
                  <c:v>189.052734375</c:v>
                </c:pt>
                <c:pt idx="323">
                  <c:v>190.01953125</c:v>
                </c:pt>
                <c:pt idx="324">
                  <c:v>190.01953125</c:v>
                </c:pt>
                <c:pt idx="325">
                  <c:v>191.513671875</c:v>
                </c:pt>
                <c:pt idx="326">
                  <c:v>192.041015625</c:v>
                </c:pt>
                <c:pt idx="327">
                  <c:v>192.3046875</c:v>
                </c:pt>
                <c:pt idx="328">
                  <c:v>192.48046875</c:v>
                </c:pt>
                <c:pt idx="329">
                  <c:v>192.65625</c:v>
                </c:pt>
                <c:pt idx="330">
                  <c:v>192.65625</c:v>
                </c:pt>
                <c:pt idx="331">
                  <c:v>192.744140625</c:v>
                </c:pt>
                <c:pt idx="332">
                  <c:v>193.18359375</c:v>
                </c:pt>
                <c:pt idx="333">
                  <c:v>193.7109375</c:v>
                </c:pt>
                <c:pt idx="334">
                  <c:v>194.150390625</c:v>
                </c:pt>
                <c:pt idx="335">
                  <c:v>194.501953125</c:v>
                </c:pt>
                <c:pt idx="336">
                  <c:v>194.94140625</c:v>
                </c:pt>
                <c:pt idx="337">
                  <c:v>195.64453125</c:v>
                </c:pt>
                <c:pt idx="338">
                  <c:v>196.171875</c:v>
                </c:pt>
                <c:pt idx="339">
                  <c:v>196.69921875</c:v>
                </c:pt>
                <c:pt idx="340">
                  <c:v>197.2265625</c:v>
                </c:pt>
                <c:pt idx="341">
                  <c:v>197.75390625</c:v>
                </c:pt>
                <c:pt idx="342">
                  <c:v>198.193359375</c:v>
                </c:pt>
                <c:pt idx="343">
                  <c:v>198.369140625</c:v>
                </c:pt>
                <c:pt idx="344">
                  <c:v>198.720703125</c:v>
                </c:pt>
                <c:pt idx="345">
                  <c:v>199.072265625</c:v>
                </c:pt>
                <c:pt idx="346">
                  <c:v>199.599609375</c:v>
                </c:pt>
                <c:pt idx="347">
                  <c:v>200.0390625</c:v>
                </c:pt>
                <c:pt idx="348">
                  <c:v>200.126953125</c:v>
                </c:pt>
                <c:pt idx="349">
                  <c:v>200.126953125</c:v>
                </c:pt>
                <c:pt idx="350">
                  <c:v>200.126953125</c:v>
                </c:pt>
                <c:pt idx="351">
                  <c:v>200.126953125</c:v>
                </c:pt>
                <c:pt idx="352">
                  <c:v>200.126953125</c:v>
                </c:pt>
                <c:pt idx="353">
                  <c:v>200.126953125</c:v>
                </c:pt>
                <c:pt idx="354">
                  <c:v>200.126953125</c:v>
                </c:pt>
                <c:pt idx="355">
                  <c:v>200.126953125</c:v>
                </c:pt>
                <c:pt idx="356">
                  <c:v>200.126953125</c:v>
                </c:pt>
                <c:pt idx="357">
                  <c:v>200.126953125</c:v>
                </c:pt>
                <c:pt idx="358">
                  <c:v>200.126953125</c:v>
                </c:pt>
                <c:pt idx="359">
                  <c:v>200.126953125</c:v>
                </c:pt>
                <c:pt idx="360">
                  <c:v>200.126953125</c:v>
                </c:pt>
                <c:pt idx="361">
                  <c:v>200.126953125</c:v>
                </c:pt>
                <c:pt idx="362">
                  <c:v>200.126953125</c:v>
                </c:pt>
                <c:pt idx="363">
                  <c:v>200.126953125</c:v>
                </c:pt>
                <c:pt idx="364">
                  <c:v>200.126953125</c:v>
                </c:pt>
                <c:pt idx="365">
                  <c:v>200.126953125</c:v>
                </c:pt>
                <c:pt idx="366">
                  <c:v>200.126953125</c:v>
                </c:pt>
                <c:pt idx="367">
                  <c:v>200.126953125</c:v>
                </c:pt>
                <c:pt idx="368">
                  <c:v>200.126953125</c:v>
                </c:pt>
                <c:pt idx="369">
                  <c:v>200.126953125</c:v>
                </c:pt>
                <c:pt idx="370">
                  <c:v>200.126953125</c:v>
                </c:pt>
                <c:pt idx="371">
                  <c:v>200.126953125</c:v>
                </c:pt>
                <c:pt idx="372">
                  <c:v>200.126953125</c:v>
                </c:pt>
                <c:pt idx="373">
                  <c:v>200.126953125</c:v>
                </c:pt>
                <c:pt idx="374">
                  <c:v>200.126953125</c:v>
                </c:pt>
                <c:pt idx="375">
                  <c:v>200.126953125</c:v>
                </c:pt>
                <c:pt idx="376">
                  <c:v>200.126953125</c:v>
                </c:pt>
                <c:pt idx="377">
                  <c:v>200.126953125</c:v>
                </c:pt>
                <c:pt idx="378">
                  <c:v>200.126953125</c:v>
                </c:pt>
                <c:pt idx="379">
                  <c:v>200.126953125</c:v>
                </c:pt>
                <c:pt idx="380">
                  <c:v>200.126953125</c:v>
                </c:pt>
                <c:pt idx="381">
                  <c:v>200.126953125</c:v>
                </c:pt>
                <c:pt idx="382">
                  <c:v>200.126953125</c:v>
                </c:pt>
                <c:pt idx="383">
                  <c:v>200.126953125</c:v>
                </c:pt>
                <c:pt idx="384">
                  <c:v>200.126953125</c:v>
                </c:pt>
                <c:pt idx="385">
                  <c:v>200.126953125</c:v>
                </c:pt>
                <c:pt idx="386">
                  <c:v>200.126953125</c:v>
                </c:pt>
                <c:pt idx="387">
                  <c:v>200.126953125</c:v>
                </c:pt>
                <c:pt idx="388">
                  <c:v>200.126953125</c:v>
                </c:pt>
                <c:pt idx="389">
                  <c:v>200.126953125</c:v>
                </c:pt>
                <c:pt idx="390">
                  <c:v>200.126953125</c:v>
                </c:pt>
                <c:pt idx="391">
                  <c:v>200.126953125</c:v>
                </c:pt>
                <c:pt idx="392">
                  <c:v>200.126953125</c:v>
                </c:pt>
                <c:pt idx="393">
                  <c:v>200.126953125</c:v>
                </c:pt>
                <c:pt idx="394">
                  <c:v>200.126953125</c:v>
                </c:pt>
                <c:pt idx="395">
                  <c:v>200.126953125</c:v>
                </c:pt>
                <c:pt idx="396">
                  <c:v>200.126953125</c:v>
                </c:pt>
                <c:pt idx="397">
                  <c:v>200.126953125</c:v>
                </c:pt>
                <c:pt idx="398">
                  <c:v>200.126953125</c:v>
                </c:pt>
                <c:pt idx="399">
                  <c:v>200.126953125</c:v>
                </c:pt>
                <c:pt idx="400">
                  <c:v>200.126953125</c:v>
                </c:pt>
                <c:pt idx="401">
                  <c:v>200.126953125</c:v>
                </c:pt>
                <c:pt idx="402">
                  <c:v>200.126953125</c:v>
                </c:pt>
                <c:pt idx="403">
                  <c:v>200.126953125</c:v>
                </c:pt>
                <c:pt idx="404">
                  <c:v>200.126953125</c:v>
                </c:pt>
                <c:pt idx="405">
                  <c:v>200.126953125</c:v>
                </c:pt>
                <c:pt idx="406">
                  <c:v>200.126953125</c:v>
                </c:pt>
                <c:pt idx="407">
                  <c:v>200.126953125</c:v>
                </c:pt>
                <c:pt idx="408">
                  <c:v>200.126953125</c:v>
                </c:pt>
                <c:pt idx="409">
                  <c:v>200.126953125</c:v>
                </c:pt>
                <c:pt idx="410">
                  <c:v>200.126953125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C4-4ACA-999A-AFF4D0684645}"/>
            </c:ext>
          </c:extLst>
        </c:ser>
        <c:ser>
          <c:idx val="0"/>
          <c:order val="2"/>
          <c:tx>
            <c:strRef>
              <c:f>'Dati Servo B'!$F$2</c:f>
              <c:strCache>
                <c:ptCount val="1"/>
                <c:pt idx="0">
                  <c:v>Expected Angle [°]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'Dati Servo B'!$B$4:$B$414</c:f>
              <c:numCache>
                <c:formatCode>General</c:formatCode>
                <c:ptCount val="411"/>
                <c:pt idx="0">
                  <c:v>102</c:v>
                </c:pt>
                <c:pt idx="1">
                  <c:v>103</c:v>
                </c:pt>
                <c:pt idx="2">
                  <c:v>104</c:v>
                </c:pt>
                <c:pt idx="3">
                  <c:v>105</c:v>
                </c:pt>
                <c:pt idx="4">
                  <c:v>106</c:v>
                </c:pt>
                <c:pt idx="5">
                  <c:v>107</c:v>
                </c:pt>
                <c:pt idx="6">
                  <c:v>108</c:v>
                </c:pt>
                <c:pt idx="7">
                  <c:v>109</c:v>
                </c:pt>
                <c:pt idx="8">
                  <c:v>110</c:v>
                </c:pt>
                <c:pt idx="9">
                  <c:v>111</c:v>
                </c:pt>
                <c:pt idx="10">
                  <c:v>112</c:v>
                </c:pt>
                <c:pt idx="11">
                  <c:v>113</c:v>
                </c:pt>
                <c:pt idx="12">
                  <c:v>114</c:v>
                </c:pt>
                <c:pt idx="13">
                  <c:v>115</c:v>
                </c:pt>
                <c:pt idx="14">
                  <c:v>116</c:v>
                </c:pt>
                <c:pt idx="15">
                  <c:v>117</c:v>
                </c:pt>
                <c:pt idx="16">
                  <c:v>118</c:v>
                </c:pt>
                <c:pt idx="17">
                  <c:v>119</c:v>
                </c:pt>
                <c:pt idx="18">
                  <c:v>120</c:v>
                </c:pt>
                <c:pt idx="19">
                  <c:v>121</c:v>
                </c:pt>
                <c:pt idx="20">
                  <c:v>122</c:v>
                </c:pt>
                <c:pt idx="21">
                  <c:v>123</c:v>
                </c:pt>
                <c:pt idx="22">
                  <c:v>124</c:v>
                </c:pt>
                <c:pt idx="23">
                  <c:v>125</c:v>
                </c:pt>
                <c:pt idx="24">
                  <c:v>126</c:v>
                </c:pt>
                <c:pt idx="25">
                  <c:v>127</c:v>
                </c:pt>
                <c:pt idx="26">
                  <c:v>128</c:v>
                </c:pt>
                <c:pt idx="27">
                  <c:v>129</c:v>
                </c:pt>
                <c:pt idx="28">
                  <c:v>130</c:v>
                </c:pt>
                <c:pt idx="29">
                  <c:v>131</c:v>
                </c:pt>
                <c:pt idx="30">
                  <c:v>132</c:v>
                </c:pt>
                <c:pt idx="31">
                  <c:v>133</c:v>
                </c:pt>
                <c:pt idx="32">
                  <c:v>134</c:v>
                </c:pt>
                <c:pt idx="33">
                  <c:v>135</c:v>
                </c:pt>
                <c:pt idx="34">
                  <c:v>136</c:v>
                </c:pt>
                <c:pt idx="35">
                  <c:v>137</c:v>
                </c:pt>
                <c:pt idx="36">
                  <c:v>138</c:v>
                </c:pt>
                <c:pt idx="37">
                  <c:v>139</c:v>
                </c:pt>
                <c:pt idx="38">
                  <c:v>140</c:v>
                </c:pt>
                <c:pt idx="39">
                  <c:v>141</c:v>
                </c:pt>
                <c:pt idx="40">
                  <c:v>142</c:v>
                </c:pt>
                <c:pt idx="41">
                  <c:v>143</c:v>
                </c:pt>
                <c:pt idx="42">
                  <c:v>144</c:v>
                </c:pt>
                <c:pt idx="43">
                  <c:v>145</c:v>
                </c:pt>
                <c:pt idx="44">
                  <c:v>146</c:v>
                </c:pt>
                <c:pt idx="45">
                  <c:v>147</c:v>
                </c:pt>
                <c:pt idx="46">
                  <c:v>148</c:v>
                </c:pt>
                <c:pt idx="47">
                  <c:v>149</c:v>
                </c:pt>
                <c:pt idx="48">
                  <c:v>150</c:v>
                </c:pt>
                <c:pt idx="49">
                  <c:v>151</c:v>
                </c:pt>
                <c:pt idx="50">
                  <c:v>152</c:v>
                </c:pt>
                <c:pt idx="51">
                  <c:v>153</c:v>
                </c:pt>
                <c:pt idx="52">
                  <c:v>154</c:v>
                </c:pt>
                <c:pt idx="53">
                  <c:v>155</c:v>
                </c:pt>
                <c:pt idx="54">
                  <c:v>156</c:v>
                </c:pt>
                <c:pt idx="55">
                  <c:v>157</c:v>
                </c:pt>
                <c:pt idx="56">
                  <c:v>158</c:v>
                </c:pt>
                <c:pt idx="57">
                  <c:v>159</c:v>
                </c:pt>
                <c:pt idx="58">
                  <c:v>160</c:v>
                </c:pt>
                <c:pt idx="59">
                  <c:v>161</c:v>
                </c:pt>
                <c:pt idx="60">
                  <c:v>162</c:v>
                </c:pt>
                <c:pt idx="61">
                  <c:v>163</c:v>
                </c:pt>
                <c:pt idx="62">
                  <c:v>164</c:v>
                </c:pt>
                <c:pt idx="63">
                  <c:v>165</c:v>
                </c:pt>
                <c:pt idx="64">
                  <c:v>166</c:v>
                </c:pt>
                <c:pt idx="65">
                  <c:v>167</c:v>
                </c:pt>
                <c:pt idx="66">
                  <c:v>168</c:v>
                </c:pt>
                <c:pt idx="67">
                  <c:v>169</c:v>
                </c:pt>
                <c:pt idx="68">
                  <c:v>170</c:v>
                </c:pt>
                <c:pt idx="69">
                  <c:v>171</c:v>
                </c:pt>
                <c:pt idx="70">
                  <c:v>172</c:v>
                </c:pt>
                <c:pt idx="71">
                  <c:v>173</c:v>
                </c:pt>
                <c:pt idx="72">
                  <c:v>174</c:v>
                </c:pt>
                <c:pt idx="73">
                  <c:v>175</c:v>
                </c:pt>
                <c:pt idx="74">
                  <c:v>176</c:v>
                </c:pt>
                <c:pt idx="75">
                  <c:v>177</c:v>
                </c:pt>
                <c:pt idx="76">
                  <c:v>178</c:v>
                </c:pt>
                <c:pt idx="77">
                  <c:v>179</c:v>
                </c:pt>
                <c:pt idx="78">
                  <c:v>180</c:v>
                </c:pt>
                <c:pt idx="79">
                  <c:v>181</c:v>
                </c:pt>
                <c:pt idx="80">
                  <c:v>182</c:v>
                </c:pt>
                <c:pt idx="81">
                  <c:v>183</c:v>
                </c:pt>
                <c:pt idx="82">
                  <c:v>184</c:v>
                </c:pt>
                <c:pt idx="83">
                  <c:v>185</c:v>
                </c:pt>
                <c:pt idx="84">
                  <c:v>186</c:v>
                </c:pt>
                <c:pt idx="85">
                  <c:v>187</c:v>
                </c:pt>
                <c:pt idx="86">
                  <c:v>188</c:v>
                </c:pt>
                <c:pt idx="87">
                  <c:v>189</c:v>
                </c:pt>
                <c:pt idx="88">
                  <c:v>190</c:v>
                </c:pt>
                <c:pt idx="89">
                  <c:v>191</c:v>
                </c:pt>
                <c:pt idx="90">
                  <c:v>192</c:v>
                </c:pt>
                <c:pt idx="91">
                  <c:v>193</c:v>
                </c:pt>
                <c:pt idx="92">
                  <c:v>194</c:v>
                </c:pt>
                <c:pt idx="93">
                  <c:v>195</c:v>
                </c:pt>
                <c:pt idx="94">
                  <c:v>196</c:v>
                </c:pt>
                <c:pt idx="95">
                  <c:v>197</c:v>
                </c:pt>
                <c:pt idx="96">
                  <c:v>198</c:v>
                </c:pt>
                <c:pt idx="97">
                  <c:v>199</c:v>
                </c:pt>
                <c:pt idx="98">
                  <c:v>200</c:v>
                </c:pt>
                <c:pt idx="99">
                  <c:v>201</c:v>
                </c:pt>
                <c:pt idx="100">
                  <c:v>202</c:v>
                </c:pt>
                <c:pt idx="101">
                  <c:v>203</c:v>
                </c:pt>
                <c:pt idx="102">
                  <c:v>204</c:v>
                </c:pt>
                <c:pt idx="103">
                  <c:v>205</c:v>
                </c:pt>
                <c:pt idx="104">
                  <c:v>206</c:v>
                </c:pt>
                <c:pt idx="105">
                  <c:v>207</c:v>
                </c:pt>
                <c:pt idx="106">
                  <c:v>208</c:v>
                </c:pt>
                <c:pt idx="107">
                  <c:v>209</c:v>
                </c:pt>
                <c:pt idx="108">
                  <c:v>210</c:v>
                </c:pt>
                <c:pt idx="109">
                  <c:v>211</c:v>
                </c:pt>
                <c:pt idx="110">
                  <c:v>212</c:v>
                </c:pt>
                <c:pt idx="111">
                  <c:v>213</c:v>
                </c:pt>
                <c:pt idx="112">
                  <c:v>214</c:v>
                </c:pt>
                <c:pt idx="113">
                  <c:v>215</c:v>
                </c:pt>
                <c:pt idx="114">
                  <c:v>216</c:v>
                </c:pt>
                <c:pt idx="115">
                  <c:v>217</c:v>
                </c:pt>
                <c:pt idx="116">
                  <c:v>218</c:v>
                </c:pt>
                <c:pt idx="117">
                  <c:v>219</c:v>
                </c:pt>
                <c:pt idx="118">
                  <c:v>220</c:v>
                </c:pt>
                <c:pt idx="119">
                  <c:v>221</c:v>
                </c:pt>
                <c:pt idx="120">
                  <c:v>222</c:v>
                </c:pt>
                <c:pt idx="121">
                  <c:v>223</c:v>
                </c:pt>
                <c:pt idx="122">
                  <c:v>224</c:v>
                </c:pt>
                <c:pt idx="123">
                  <c:v>225</c:v>
                </c:pt>
                <c:pt idx="124">
                  <c:v>226</c:v>
                </c:pt>
                <c:pt idx="125">
                  <c:v>227</c:v>
                </c:pt>
                <c:pt idx="126">
                  <c:v>228</c:v>
                </c:pt>
                <c:pt idx="127">
                  <c:v>229</c:v>
                </c:pt>
                <c:pt idx="128">
                  <c:v>230</c:v>
                </c:pt>
                <c:pt idx="129">
                  <c:v>231</c:v>
                </c:pt>
                <c:pt idx="130">
                  <c:v>232</c:v>
                </c:pt>
                <c:pt idx="131">
                  <c:v>233</c:v>
                </c:pt>
                <c:pt idx="132">
                  <c:v>234</c:v>
                </c:pt>
                <c:pt idx="133">
                  <c:v>235</c:v>
                </c:pt>
                <c:pt idx="134">
                  <c:v>236</c:v>
                </c:pt>
                <c:pt idx="135">
                  <c:v>237</c:v>
                </c:pt>
                <c:pt idx="136">
                  <c:v>238</c:v>
                </c:pt>
                <c:pt idx="137">
                  <c:v>239</c:v>
                </c:pt>
                <c:pt idx="138">
                  <c:v>240</c:v>
                </c:pt>
                <c:pt idx="139">
                  <c:v>241</c:v>
                </c:pt>
                <c:pt idx="140">
                  <c:v>242</c:v>
                </c:pt>
                <c:pt idx="141">
                  <c:v>243</c:v>
                </c:pt>
                <c:pt idx="142">
                  <c:v>244</c:v>
                </c:pt>
                <c:pt idx="143">
                  <c:v>245</c:v>
                </c:pt>
                <c:pt idx="144">
                  <c:v>246</c:v>
                </c:pt>
                <c:pt idx="145">
                  <c:v>247</c:v>
                </c:pt>
                <c:pt idx="146">
                  <c:v>248</c:v>
                </c:pt>
                <c:pt idx="147">
                  <c:v>249</c:v>
                </c:pt>
                <c:pt idx="148">
                  <c:v>250</c:v>
                </c:pt>
                <c:pt idx="149">
                  <c:v>251</c:v>
                </c:pt>
                <c:pt idx="150">
                  <c:v>252</c:v>
                </c:pt>
                <c:pt idx="151">
                  <c:v>253</c:v>
                </c:pt>
                <c:pt idx="152">
                  <c:v>254</c:v>
                </c:pt>
                <c:pt idx="153">
                  <c:v>255</c:v>
                </c:pt>
                <c:pt idx="154">
                  <c:v>256</c:v>
                </c:pt>
                <c:pt idx="155">
                  <c:v>257</c:v>
                </c:pt>
                <c:pt idx="156">
                  <c:v>258</c:v>
                </c:pt>
                <c:pt idx="157">
                  <c:v>259</c:v>
                </c:pt>
                <c:pt idx="158">
                  <c:v>260</c:v>
                </c:pt>
                <c:pt idx="159">
                  <c:v>261</c:v>
                </c:pt>
                <c:pt idx="160">
                  <c:v>262</c:v>
                </c:pt>
                <c:pt idx="161">
                  <c:v>263</c:v>
                </c:pt>
                <c:pt idx="162">
                  <c:v>264</c:v>
                </c:pt>
                <c:pt idx="163">
                  <c:v>265</c:v>
                </c:pt>
                <c:pt idx="164">
                  <c:v>266</c:v>
                </c:pt>
                <c:pt idx="165">
                  <c:v>267</c:v>
                </c:pt>
                <c:pt idx="166">
                  <c:v>268</c:v>
                </c:pt>
                <c:pt idx="167">
                  <c:v>269</c:v>
                </c:pt>
                <c:pt idx="168">
                  <c:v>270</c:v>
                </c:pt>
                <c:pt idx="169">
                  <c:v>271</c:v>
                </c:pt>
                <c:pt idx="170">
                  <c:v>272</c:v>
                </c:pt>
                <c:pt idx="171">
                  <c:v>273</c:v>
                </c:pt>
                <c:pt idx="172">
                  <c:v>274</c:v>
                </c:pt>
                <c:pt idx="173">
                  <c:v>275</c:v>
                </c:pt>
                <c:pt idx="174">
                  <c:v>276</c:v>
                </c:pt>
                <c:pt idx="175">
                  <c:v>277</c:v>
                </c:pt>
                <c:pt idx="176">
                  <c:v>278</c:v>
                </c:pt>
                <c:pt idx="177">
                  <c:v>279</c:v>
                </c:pt>
                <c:pt idx="178">
                  <c:v>280</c:v>
                </c:pt>
                <c:pt idx="179">
                  <c:v>281</c:v>
                </c:pt>
                <c:pt idx="180">
                  <c:v>282</c:v>
                </c:pt>
                <c:pt idx="181">
                  <c:v>283</c:v>
                </c:pt>
                <c:pt idx="182">
                  <c:v>284</c:v>
                </c:pt>
                <c:pt idx="183">
                  <c:v>285</c:v>
                </c:pt>
                <c:pt idx="184">
                  <c:v>286</c:v>
                </c:pt>
                <c:pt idx="185">
                  <c:v>287</c:v>
                </c:pt>
                <c:pt idx="186">
                  <c:v>288</c:v>
                </c:pt>
                <c:pt idx="187">
                  <c:v>289</c:v>
                </c:pt>
                <c:pt idx="188">
                  <c:v>290</c:v>
                </c:pt>
                <c:pt idx="189">
                  <c:v>291</c:v>
                </c:pt>
                <c:pt idx="190">
                  <c:v>292</c:v>
                </c:pt>
                <c:pt idx="191">
                  <c:v>293</c:v>
                </c:pt>
                <c:pt idx="192">
                  <c:v>294</c:v>
                </c:pt>
                <c:pt idx="193">
                  <c:v>295</c:v>
                </c:pt>
                <c:pt idx="194">
                  <c:v>296</c:v>
                </c:pt>
                <c:pt idx="195">
                  <c:v>297</c:v>
                </c:pt>
                <c:pt idx="196">
                  <c:v>298</c:v>
                </c:pt>
                <c:pt idx="197">
                  <c:v>299</c:v>
                </c:pt>
                <c:pt idx="198">
                  <c:v>300</c:v>
                </c:pt>
                <c:pt idx="199">
                  <c:v>301</c:v>
                </c:pt>
                <c:pt idx="200">
                  <c:v>302</c:v>
                </c:pt>
                <c:pt idx="201">
                  <c:v>303</c:v>
                </c:pt>
                <c:pt idx="202">
                  <c:v>304</c:v>
                </c:pt>
                <c:pt idx="203">
                  <c:v>305</c:v>
                </c:pt>
                <c:pt idx="204">
                  <c:v>306</c:v>
                </c:pt>
                <c:pt idx="205">
                  <c:v>307</c:v>
                </c:pt>
                <c:pt idx="206">
                  <c:v>308</c:v>
                </c:pt>
                <c:pt idx="207">
                  <c:v>309</c:v>
                </c:pt>
                <c:pt idx="208">
                  <c:v>310</c:v>
                </c:pt>
                <c:pt idx="209">
                  <c:v>311</c:v>
                </c:pt>
                <c:pt idx="210">
                  <c:v>312</c:v>
                </c:pt>
                <c:pt idx="211">
                  <c:v>313</c:v>
                </c:pt>
                <c:pt idx="212">
                  <c:v>314</c:v>
                </c:pt>
                <c:pt idx="213">
                  <c:v>315</c:v>
                </c:pt>
                <c:pt idx="214">
                  <c:v>316</c:v>
                </c:pt>
                <c:pt idx="215">
                  <c:v>317</c:v>
                </c:pt>
                <c:pt idx="216">
                  <c:v>318</c:v>
                </c:pt>
                <c:pt idx="217">
                  <c:v>319</c:v>
                </c:pt>
                <c:pt idx="218">
                  <c:v>320</c:v>
                </c:pt>
                <c:pt idx="219">
                  <c:v>321</c:v>
                </c:pt>
                <c:pt idx="220">
                  <c:v>322</c:v>
                </c:pt>
                <c:pt idx="221">
                  <c:v>323</c:v>
                </c:pt>
                <c:pt idx="222">
                  <c:v>324</c:v>
                </c:pt>
                <c:pt idx="223">
                  <c:v>325</c:v>
                </c:pt>
                <c:pt idx="224">
                  <c:v>326</c:v>
                </c:pt>
                <c:pt idx="225">
                  <c:v>327</c:v>
                </c:pt>
                <c:pt idx="226">
                  <c:v>328</c:v>
                </c:pt>
                <c:pt idx="227">
                  <c:v>329</c:v>
                </c:pt>
                <c:pt idx="228">
                  <c:v>330</c:v>
                </c:pt>
                <c:pt idx="229">
                  <c:v>331</c:v>
                </c:pt>
                <c:pt idx="230">
                  <c:v>332</c:v>
                </c:pt>
                <c:pt idx="231">
                  <c:v>333</c:v>
                </c:pt>
                <c:pt idx="232">
                  <c:v>334</c:v>
                </c:pt>
                <c:pt idx="233">
                  <c:v>335</c:v>
                </c:pt>
                <c:pt idx="234">
                  <c:v>336</c:v>
                </c:pt>
                <c:pt idx="235">
                  <c:v>337</c:v>
                </c:pt>
                <c:pt idx="236">
                  <c:v>338</c:v>
                </c:pt>
                <c:pt idx="237">
                  <c:v>339</c:v>
                </c:pt>
                <c:pt idx="238">
                  <c:v>340</c:v>
                </c:pt>
                <c:pt idx="239">
                  <c:v>341</c:v>
                </c:pt>
                <c:pt idx="240">
                  <c:v>342</c:v>
                </c:pt>
                <c:pt idx="241">
                  <c:v>343</c:v>
                </c:pt>
                <c:pt idx="242">
                  <c:v>344</c:v>
                </c:pt>
                <c:pt idx="243">
                  <c:v>345</c:v>
                </c:pt>
                <c:pt idx="244">
                  <c:v>346</c:v>
                </c:pt>
                <c:pt idx="245">
                  <c:v>347</c:v>
                </c:pt>
                <c:pt idx="246">
                  <c:v>348</c:v>
                </c:pt>
                <c:pt idx="247">
                  <c:v>349</c:v>
                </c:pt>
                <c:pt idx="248">
                  <c:v>350</c:v>
                </c:pt>
                <c:pt idx="249">
                  <c:v>351</c:v>
                </c:pt>
                <c:pt idx="250">
                  <c:v>352</c:v>
                </c:pt>
                <c:pt idx="251">
                  <c:v>353</c:v>
                </c:pt>
                <c:pt idx="252">
                  <c:v>354</c:v>
                </c:pt>
                <c:pt idx="253">
                  <c:v>355</c:v>
                </c:pt>
                <c:pt idx="254">
                  <c:v>356</c:v>
                </c:pt>
                <c:pt idx="255">
                  <c:v>357</c:v>
                </c:pt>
                <c:pt idx="256">
                  <c:v>358</c:v>
                </c:pt>
                <c:pt idx="257">
                  <c:v>359</c:v>
                </c:pt>
                <c:pt idx="258">
                  <c:v>360</c:v>
                </c:pt>
                <c:pt idx="259">
                  <c:v>361</c:v>
                </c:pt>
                <c:pt idx="260">
                  <c:v>362</c:v>
                </c:pt>
                <c:pt idx="261">
                  <c:v>363</c:v>
                </c:pt>
                <c:pt idx="262">
                  <c:v>364</c:v>
                </c:pt>
                <c:pt idx="263">
                  <c:v>365</c:v>
                </c:pt>
                <c:pt idx="264">
                  <c:v>366</c:v>
                </c:pt>
                <c:pt idx="265">
                  <c:v>367</c:v>
                </c:pt>
                <c:pt idx="266">
                  <c:v>368</c:v>
                </c:pt>
                <c:pt idx="267">
                  <c:v>369</c:v>
                </c:pt>
                <c:pt idx="268">
                  <c:v>370</c:v>
                </c:pt>
                <c:pt idx="269">
                  <c:v>371</c:v>
                </c:pt>
                <c:pt idx="270">
                  <c:v>372</c:v>
                </c:pt>
                <c:pt idx="271">
                  <c:v>373</c:v>
                </c:pt>
                <c:pt idx="272">
                  <c:v>374</c:v>
                </c:pt>
                <c:pt idx="273">
                  <c:v>375</c:v>
                </c:pt>
                <c:pt idx="274">
                  <c:v>376</c:v>
                </c:pt>
                <c:pt idx="275">
                  <c:v>377</c:v>
                </c:pt>
                <c:pt idx="276">
                  <c:v>378</c:v>
                </c:pt>
                <c:pt idx="277">
                  <c:v>379</c:v>
                </c:pt>
                <c:pt idx="278">
                  <c:v>380</c:v>
                </c:pt>
                <c:pt idx="279">
                  <c:v>381</c:v>
                </c:pt>
                <c:pt idx="280">
                  <c:v>382</c:v>
                </c:pt>
                <c:pt idx="281">
                  <c:v>383</c:v>
                </c:pt>
                <c:pt idx="282">
                  <c:v>384</c:v>
                </c:pt>
                <c:pt idx="283">
                  <c:v>385</c:v>
                </c:pt>
                <c:pt idx="284">
                  <c:v>386</c:v>
                </c:pt>
                <c:pt idx="285">
                  <c:v>387</c:v>
                </c:pt>
                <c:pt idx="286">
                  <c:v>388</c:v>
                </c:pt>
                <c:pt idx="287">
                  <c:v>389</c:v>
                </c:pt>
                <c:pt idx="288">
                  <c:v>390</c:v>
                </c:pt>
                <c:pt idx="289">
                  <c:v>391</c:v>
                </c:pt>
                <c:pt idx="290">
                  <c:v>392</c:v>
                </c:pt>
                <c:pt idx="291">
                  <c:v>393</c:v>
                </c:pt>
                <c:pt idx="292">
                  <c:v>394</c:v>
                </c:pt>
                <c:pt idx="293">
                  <c:v>395</c:v>
                </c:pt>
                <c:pt idx="294">
                  <c:v>396</c:v>
                </c:pt>
                <c:pt idx="295">
                  <c:v>397</c:v>
                </c:pt>
                <c:pt idx="296">
                  <c:v>398</c:v>
                </c:pt>
                <c:pt idx="297">
                  <c:v>399</c:v>
                </c:pt>
                <c:pt idx="298">
                  <c:v>400</c:v>
                </c:pt>
                <c:pt idx="299">
                  <c:v>401</c:v>
                </c:pt>
                <c:pt idx="300">
                  <c:v>402</c:v>
                </c:pt>
                <c:pt idx="301">
                  <c:v>403</c:v>
                </c:pt>
                <c:pt idx="302">
                  <c:v>404</c:v>
                </c:pt>
                <c:pt idx="303">
                  <c:v>405</c:v>
                </c:pt>
                <c:pt idx="304">
                  <c:v>406</c:v>
                </c:pt>
                <c:pt idx="305">
                  <c:v>407</c:v>
                </c:pt>
                <c:pt idx="306">
                  <c:v>408</c:v>
                </c:pt>
                <c:pt idx="307">
                  <c:v>409</c:v>
                </c:pt>
                <c:pt idx="308">
                  <c:v>410</c:v>
                </c:pt>
                <c:pt idx="309">
                  <c:v>411</c:v>
                </c:pt>
                <c:pt idx="310">
                  <c:v>412</c:v>
                </c:pt>
                <c:pt idx="311">
                  <c:v>413</c:v>
                </c:pt>
                <c:pt idx="312">
                  <c:v>414</c:v>
                </c:pt>
                <c:pt idx="313">
                  <c:v>415</c:v>
                </c:pt>
                <c:pt idx="314">
                  <c:v>416</c:v>
                </c:pt>
                <c:pt idx="315">
                  <c:v>417</c:v>
                </c:pt>
                <c:pt idx="316">
                  <c:v>418</c:v>
                </c:pt>
                <c:pt idx="317">
                  <c:v>419</c:v>
                </c:pt>
                <c:pt idx="318">
                  <c:v>420</c:v>
                </c:pt>
                <c:pt idx="319">
                  <c:v>421</c:v>
                </c:pt>
                <c:pt idx="320">
                  <c:v>422</c:v>
                </c:pt>
                <c:pt idx="321">
                  <c:v>423</c:v>
                </c:pt>
                <c:pt idx="322">
                  <c:v>424</c:v>
                </c:pt>
                <c:pt idx="323">
                  <c:v>425</c:v>
                </c:pt>
                <c:pt idx="324">
                  <c:v>426</c:v>
                </c:pt>
                <c:pt idx="325">
                  <c:v>427</c:v>
                </c:pt>
                <c:pt idx="326">
                  <c:v>428</c:v>
                </c:pt>
                <c:pt idx="327">
                  <c:v>429</c:v>
                </c:pt>
                <c:pt idx="328">
                  <c:v>430</c:v>
                </c:pt>
                <c:pt idx="329">
                  <c:v>431</c:v>
                </c:pt>
                <c:pt idx="330">
                  <c:v>432</c:v>
                </c:pt>
                <c:pt idx="331">
                  <c:v>433</c:v>
                </c:pt>
                <c:pt idx="332">
                  <c:v>434</c:v>
                </c:pt>
                <c:pt idx="333">
                  <c:v>435</c:v>
                </c:pt>
                <c:pt idx="334">
                  <c:v>436</c:v>
                </c:pt>
                <c:pt idx="335">
                  <c:v>437</c:v>
                </c:pt>
                <c:pt idx="336">
                  <c:v>438</c:v>
                </c:pt>
                <c:pt idx="337">
                  <c:v>439</c:v>
                </c:pt>
                <c:pt idx="338">
                  <c:v>440</c:v>
                </c:pt>
                <c:pt idx="339">
                  <c:v>441</c:v>
                </c:pt>
                <c:pt idx="340">
                  <c:v>442</c:v>
                </c:pt>
                <c:pt idx="341">
                  <c:v>443</c:v>
                </c:pt>
                <c:pt idx="342">
                  <c:v>444</c:v>
                </c:pt>
                <c:pt idx="343">
                  <c:v>445</c:v>
                </c:pt>
                <c:pt idx="344">
                  <c:v>446</c:v>
                </c:pt>
                <c:pt idx="345">
                  <c:v>447</c:v>
                </c:pt>
                <c:pt idx="346">
                  <c:v>448</c:v>
                </c:pt>
                <c:pt idx="347">
                  <c:v>449</c:v>
                </c:pt>
                <c:pt idx="348">
                  <c:v>450</c:v>
                </c:pt>
                <c:pt idx="349">
                  <c:v>451</c:v>
                </c:pt>
                <c:pt idx="350">
                  <c:v>452</c:v>
                </c:pt>
                <c:pt idx="351">
                  <c:v>453</c:v>
                </c:pt>
                <c:pt idx="352">
                  <c:v>454</c:v>
                </c:pt>
                <c:pt idx="353">
                  <c:v>455</c:v>
                </c:pt>
                <c:pt idx="354">
                  <c:v>456</c:v>
                </c:pt>
                <c:pt idx="355">
                  <c:v>457</c:v>
                </c:pt>
                <c:pt idx="356">
                  <c:v>458</c:v>
                </c:pt>
                <c:pt idx="357">
                  <c:v>459</c:v>
                </c:pt>
                <c:pt idx="358">
                  <c:v>460</c:v>
                </c:pt>
                <c:pt idx="359">
                  <c:v>461</c:v>
                </c:pt>
                <c:pt idx="360">
                  <c:v>462</c:v>
                </c:pt>
                <c:pt idx="361">
                  <c:v>463</c:v>
                </c:pt>
                <c:pt idx="362">
                  <c:v>464</c:v>
                </c:pt>
                <c:pt idx="363">
                  <c:v>465</c:v>
                </c:pt>
                <c:pt idx="364">
                  <c:v>466</c:v>
                </c:pt>
                <c:pt idx="365">
                  <c:v>467</c:v>
                </c:pt>
                <c:pt idx="366">
                  <c:v>468</c:v>
                </c:pt>
                <c:pt idx="367">
                  <c:v>469</c:v>
                </c:pt>
                <c:pt idx="368">
                  <c:v>470</c:v>
                </c:pt>
                <c:pt idx="369">
                  <c:v>471</c:v>
                </c:pt>
                <c:pt idx="370">
                  <c:v>472</c:v>
                </c:pt>
                <c:pt idx="371">
                  <c:v>473</c:v>
                </c:pt>
                <c:pt idx="372">
                  <c:v>474</c:v>
                </c:pt>
                <c:pt idx="373">
                  <c:v>475</c:v>
                </c:pt>
                <c:pt idx="374">
                  <c:v>476</c:v>
                </c:pt>
                <c:pt idx="375">
                  <c:v>477</c:v>
                </c:pt>
                <c:pt idx="376">
                  <c:v>478</c:v>
                </c:pt>
                <c:pt idx="377">
                  <c:v>479</c:v>
                </c:pt>
                <c:pt idx="378">
                  <c:v>480</c:v>
                </c:pt>
                <c:pt idx="379">
                  <c:v>481</c:v>
                </c:pt>
                <c:pt idx="380">
                  <c:v>482</c:v>
                </c:pt>
                <c:pt idx="381">
                  <c:v>483</c:v>
                </c:pt>
                <c:pt idx="382">
                  <c:v>484</c:v>
                </c:pt>
                <c:pt idx="383">
                  <c:v>485</c:v>
                </c:pt>
                <c:pt idx="384">
                  <c:v>486</c:v>
                </c:pt>
                <c:pt idx="385">
                  <c:v>487</c:v>
                </c:pt>
                <c:pt idx="386">
                  <c:v>488</c:v>
                </c:pt>
                <c:pt idx="387">
                  <c:v>489</c:v>
                </c:pt>
                <c:pt idx="388">
                  <c:v>490</c:v>
                </c:pt>
                <c:pt idx="389">
                  <c:v>491</c:v>
                </c:pt>
                <c:pt idx="390">
                  <c:v>492</c:v>
                </c:pt>
                <c:pt idx="391">
                  <c:v>493</c:v>
                </c:pt>
                <c:pt idx="392">
                  <c:v>494</c:v>
                </c:pt>
                <c:pt idx="393">
                  <c:v>495</c:v>
                </c:pt>
                <c:pt idx="394">
                  <c:v>496</c:v>
                </c:pt>
                <c:pt idx="395">
                  <c:v>497</c:v>
                </c:pt>
                <c:pt idx="396">
                  <c:v>498</c:v>
                </c:pt>
                <c:pt idx="397">
                  <c:v>499</c:v>
                </c:pt>
                <c:pt idx="398">
                  <c:v>500</c:v>
                </c:pt>
                <c:pt idx="399">
                  <c:v>501</c:v>
                </c:pt>
                <c:pt idx="400">
                  <c:v>502</c:v>
                </c:pt>
                <c:pt idx="401">
                  <c:v>503</c:v>
                </c:pt>
                <c:pt idx="402">
                  <c:v>504</c:v>
                </c:pt>
                <c:pt idx="403">
                  <c:v>505</c:v>
                </c:pt>
                <c:pt idx="404">
                  <c:v>506</c:v>
                </c:pt>
                <c:pt idx="405">
                  <c:v>507</c:v>
                </c:pt>
                <c:pt idx="406">
                  <c:v>508</c:v>
                </c:pt>
                <c:pt idx="407">
                  <c:v>509</c:v>
                </c:pt>
                <c:pt idx="408">
                  <c:v>510</c:v>
                </c:pt>
                <c:pt idx="409">
                  <c:v>511</c:v>
                </c:pt>
                <c:pt idx="410">
                  <c:v>512</c:v>
                </c:pt>
              </c:numCache>
            </c:numRef>
          </c:xVal>
          <c:yVal>
            <c:numRef>
              <c:f>'Dati Servo B'!$F$4:$F$414</c:f>
              <c:numCache>
                <c:formatCode>0,000</c:formatCode>
                <c:ptCount val="4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-8.7890625E-2</c:v>
                </c:pt>
                <c:pt idx="8">
                  <c:v>0.48553904011461313</c:v>
                </c:pt>
                <c:pt idx="9">
                  <c:v>1.0589687052292263</c:v>
                </c:pt>
                <c:pt idx="10">
                  <c:v>1.6323983703438394</c:v>
                </c:pt>
                <c:pt idx="11">
                  <c:v>2.2058280354584525</c:v>
                </c:pt>
                <c:pt idx="12">
                  <c:v>2.7792577005730656</c:v>
                </c:pt>
                <c:pt idx="13">
                  <c:v>3.3526873656876788</c:v>
                </c:pt>
                <c:pt idx="14">
                  <c:v>3.9261170308022919</c:v>
                </c:pt>
                <c:pt idx="15">
                  <c:v>4.499546695916905</c:v>
                </c:pt>
                <c:pt idx="16">
                  <c:v>5.0729763610315182</c:v>
                </c:pt>
                <c:pt idx="17">
                  <c:v>5.6464060261461313</c:v>
                </c:pt>
                <c:pt idx="18">
                  <c:v>6.2198356912607444</c:v>
                </c:pt>
                <c:pt idx="19">
                  <c:v>6.7932653563753576</c:v>
                </c:pt>
                <c:pt idx="20">
                  <c:v>7.3666950214899707</c:v>
                </c:pt>
                <c:pt idx="21">
                  <c:v>7.9401246866045838</c:v>
                </c:pt>
                <c:pt idx="22">
                  <c:v>8.5135543517191969</c:v>
                </c:pt>
                <c:pt idx="23">
                  <c:v>9.0869840168338101</c:v>
                </c:pt>
                <c:pt idx="24">
                  <c:v>9.6604136819484232</c:v>
                </c:pt>
                <c:pt idx="25">
                  <c:v>10.233843347063036</c:v>
                </c:pt>
                <c:pt idx="26">
                  <c:v>10.807273012177649</c:v>
                </c:pt>
                <c:pt idx="27">
                  <c:v>11.380702677292263</c:v>
                </c:pt>
                <c:pt idx="28">
                  <c:v>11.954132342406876</c:v>
                </c:pt>
                <c:pt idx="29">
                  <c:v>12.527562007521489</c:v>
                </c:pt>
                <c:pt idx="30">
                  <c:v>13.100991672636102</c:v>
                </c:pt>
                <c:pt idx="31">
                  <c:v>13.674421337750715</c:v>
                </c:pt>
                <c:pt idx="32">
                  <c:v>14.247851002865328</c:v>
                </c:pt>
                <c:pt idx="33">
                  <c:v>14.821280667979941</c:v>
                </c:pt>
                <c:pt idx="34">
                  <c:v>15.394710333094554</c:v>
                </c:pt>
                <c:pt idx="35">
                  <c:v>15.968139998209168</c:v>
                </c:pt>
                <c:pt idx="36">
                  <c:v>16.541569663323781</c:v>
                </c:pt>
                <c:pt idx="37">
                  <c:v>17.114999328438394</c:v>
                </c:pt>
                <c:pt idx="38">
                  <c:v>17.688428993553007</c:v>
                </c:pt>
                <c:pt idx="39">
                  <c:v>18.26185865866762</c:v>
                </c:pt>
                <c:pt idx="40">
                  <c:v>18.835288323782233</c:v>
                </c:pt>
                <c:pt idx="41">
                  <c:v>19.408717988896846</c:v>
                </c:pt>
                <c:pt idx="42">
                  <c:v>19.98214765401146</c:v>
                </c:pt>
                <c:pt idx="43">
                  <c:v>20.555577319126073</c:v>
                </c:pt>
                <c:pt idx="44">
                  <c:v>21.129006984240686</c:v>
                </c:pt>
                <c:pt idx="45">
                  <c:v>21.702436649355299</c:v>
                </c:pt>
                <c:pt idx="46">
                  <c:v>22.275866314469912</c:v>
                </c:pt>
                <c:pt idx="47">
                  <c:v>22.849295979584525</c:v>
                </c:pt>
                <c:pt idx="48">
                  <c:v>23.422725644699138</c:v>
                </c:pt>
                <c:pt idx="49">
                  <c:v>23.996155309813751</c:v>
                </c:pt>
                <c:pt idx="50">
                  <c:v>24.569584974928365</c:v>
                </c:pt>
                <c:pt idx="51">
                  <c:v>25.143014640042978</c:v>
                </c:pt>
                <c:pt idx="52">
                  <c:v>25.716444305157591</c:v>
                </c:pt>
                <c:pt idx="53">
                  <c:v>26.289873970272204</c:v>
                </c:pt>
                <c:pt idx="54">
                  <c:v>26.863303635386817</c:v>
                </c:pt>
                <c:pt idx="55">
                  <c:v>27.43673330050143</c:v>
                </c:pt>
                <c:pt idx="56">
                  <c:v>28.010162965616043</c:v>
                </c:pt>
                <c:pt idx="57">
                  <c:v>28.583592630730656</c:v>
                </c:pt>
                <c:pt idx="58">
                  <c:v>29.15702229584527</c:v>
                </c:pt>
                <c:pt idx="59">
                  <c:v>29.730451960959883</c:v>
                </c:pt>
                <c:pt idx="60">
                  <c:v>30.303881626074496</c:v>
                </c:pt>
                <c:pt idx="61">
                  <c:v>30.877311291189109</c:v>
                </c:pt>
                <c:pt idx="62">
                  <c:v>31.450740956303722</c:v>
                </c:pt>
                <c:pt idx="63">
                  <c:v>32.024170621418335</c:v>
                </c:pt>
                <c:pt idx="64">
                  <c:v>32.597600286532952</c:v>
                </c:pt>
                <c:pt idx="65">
                  <c:v>33.171029951647569</c:v>
                </c:pt>
                <c:pt idx="66">
                  <c:v>33.744459616762185</c:v>
                </c:pt>
                <c:pt idx="67">
                  <c:v>34.317889281876802</c:v>
                </c:pt>
                <c:pt idx="68">
                  <c:v>34.891318946991419</c:v>
                </c:pt>
                <c:pt idx="69">
                  <c:v>35.464748612106035</c:v>
                </c:pt>
                <c:pt idx="70">
                  <c:v>36.038178277220652</c:v>
                </c:pt>
                <c:pt idx="71">
                  <c:v>36.611607942335269</c:v>
                </c:pt>
                <c:pt idx="72">
                  <c:v>37.185037607449885</c:v>
                </c:pt>
                <c:pt idx="73">
                  <c:v>37.758467272564502</c:v>
                </c:pt>
                <c:pt idx="74">
                  <c:v>38.331896937679119</c:v>
                </c:pt>
                <c:pt idx="75">
                  <c:v>38.905326602793735</c:v>
                </c:pt>
                <c:pt idx="76">
                  <c:v>39.478756267908352</c:v>
                </c:pt>
                <c:pt idx="77">
                  <c:v>40.052185933022969</c:v>
                </c:pt>
                <c:pt idx="78">
                  <c:v>40.625615598137585</c:v>
                </c:pt>
                <c:pt idx="79">
                  <c:v>41.199045263252202</c:v>
                </c:pt>
                <c:pt idx="80">
                  <c:v>41.772474928366819</c:v>
                </c:pt>
                <c:pt idx="81">
                  <c:v>42.345904593481436</c:v>
                </c:pt>
                <c:pt idx="82">
                  <c:v>42.919334258596052</c:v>
                </c:pt>
                <c:pt idx="83">
                  <c:v>43.492763923710669</c:v>
                </c:pt>
                <c:pt idx="84">
                  <c:v>44.066193588825286</c:v>
                </c:pt>
                <c:pt idx="85">
                  <c:v>44.639623253939902</c:v>
                </c:pt>
                <c:pt idx="86">
                  <c:v>45.213052919054519</c:v>
                </c:pt>
                <c:pt idx="87">
                  <c:v>45.786482584169136</c:v>
                </c:pt>
                <c:pt idx="88">
                  <c:v>46.359912249283752</c:v>
                </c:pt>
                <c:pt idx="89">
                  <c:v>46.933341914398369</c:v>
                </c:pt>
                <c:pt idx="90">
                  <c:v>47.506771579512986</c:v>
                </c:pt>
                <c:pt idx="91">
                  <c:v>48.080201244627602</c:v>
                </c:pt>
                <c:pt idx="92">
                  <c:v>48.653630909742219</c:v>
                </c:pt>
                <c:pt idx="93">
                  <c:v>49.227060574856836</c:v>
                </c:pt>
                <c:pt idx="94">
                  <c:v>49.800490239971452</c:v>
                </c:pt>
                <c:pt idx="95">
                  <c:v>50.373919905086069</c:v>
                </c:pt>
                <c:pt idx="96">
                  <c:v>50.947349570200686</c:v>
                </c:pt>
                <c:pt idx="97">
                  <c:v>51.520779235315302</c:v>
                </c:pt>
                <c:pt idx="98">
                  <c:v>52.094208900429919</c:v>
                </c:pt>
                <c:pt idx="99">
                  <c:v>52.667638565544536</c:v>
                </c:pt>
                <c:pt idx="100">
                  <c:v>53.241068230659153</c:v>
                </c:pt>
                <c:pt idx="101">
                  <c:v>53.814497895773769</c:v>
                </c:pt>
                <c:pt idx="102">
                  <c:v>54.387927560888386</c:v>
                </c:pt>
                <c:pt idx="103">
                  <c:v>54.961357226003003</c:v>
                </c:pt>
                <c:pt idx="104">
                  <c:v>55.534786891117619</c:v>
                </c:pt>
                <c:pt idx="105">
                  <c:v>56.108216556232236</c:v>
                </c:pt>
                <c:pt idx="106">
                  <c:v>56.681646221346853</c:v>
                </c:pt>
                <c:pt idx="107">
                  <c:v>57.255075886461469</c:v>
                </c:pt>
                <c:pt idx="108">
                  <c:v>57.828505551576086</c:v>
                </c:pt>
                <c:pt idx="109">
                  <c:v>58.401935216690703</c:v>
                </c:pt>
                <c:pt idx="110">
                  <c:v>58.975364881805319</c:v>
                </c:pt>
                <c:pt idx="111">
                  <c:v>59.548794546919936</c:v>
                </c:pt>
                <c:pt idx="112">
                  <c:v>60.122224212034553</c:v>
                </c:pt>
                <c:pt idx="113">
                  <c:v>60.695653877149169</c:v>
                </c:pt>
                <c:pt idx="114">
                  <c:v>61.269083542263786</c:v>
                </c:pt>
                <c:pt idx="115">
                  <c:v>61.842513207378403</c:v>
                </c:pt>
                <c:pt idx="116">
                  <c:v>62.415942872493019</c:v>
                </c:pt>
                <c:pt idx="117">
                  <c:v>62.989372537607636</c:v>
                </c:pt>
                <c:pt idx="118">
                  <c:v>63.562802202722253</c:v>
                </c:pt>
                <c:pt idx="119">
                  <c:v>64.136231867836869</c:v>
                </c:pt>
                <c:pt idx="120">
                  <c:v>64.709661532951486</c:v>
                </c:pt>
                <c:pt idx="121">
                  <c:v>65.283091198066103</c:v>
                </c:pt>
                <c:pt idx="122">
                  <c:v>65.85652086318072</c:v>
                </c:pt>
                <c:pt idx="123">
                  <c:v>66.429950528295336</c:v>
                </c:pt>
                <c:pt idx="124">
                  <c:v>67.003380193409953</c:v>
                </c:pt>
                <c:pt idx="125">
                  <c:v>67.57680985852457</c:v>
                </c:pt>
                <c:pt idx="126">
                  <c:v>68.150239523639186</c:v>
                </c:pt>
                <c:pt idx="127">
                  <c:v>68.723669188753803</c:v>
                </c:pt>
                <c:pt idx="128">
                  <c:v>69.29709885386842</c:v>
                </c:pt>
                <c:pt idx="129">
                  <c:v>69.870528518983036</c:v>
                </c:pt>
                <c:pt idx="130">
                  <c:v>70.443958184097653</c:v>
                </c:pt>
                <c:pt idx="131">
                  <c:v>71.01738784921227</c:v>
                </c:pt>
                <c:pt idx="132">
                  <c:v>71.590817514326886</c:v>
                </c:pt>
                <c:pt idx="133">
                  <c:v>72.164247179441503</c:v>
                </c:pt>
                <c:pt idx="134">
                  <c:v>72.73767684455612</c:v>
                </c:pt>
                <c:pt idx="135">
                  <c:v>73.311106509670736</c:v>
                </c:pt>
                <c:pt idx="136">
                  <c:v>73.884536174785353</c:v>
                </c:pt>
                <c:pt idx="137">
                  <c:v>74.45796583989997</c:v>
                </c:pt>
                <c:pt idx="138">
                  <c:v>75.031395505014586</c:v>
                </c:pt>
                <c:pt idx="139">
                  <c:v>75.604825170129203</c:v>
                </c:pt>
                <c:pt idx="140">
                  <c:v>76.17825483524382</c:v>
                </c:pt>
                <c:pt idx="141">
                  <c:v>76.751684500358436</c:v>
                </c:pt>
                <c:pt idx="142">
                  <c:v>77.325114165473053</c:v>
                </c:pt>
                <c:pt idx="143">
                  <c:v>77.89854383058767</c:v>
                </c:pt>
                <c:pt idx="144">
                  <c:v>78.471973495702287</c:v>
                </c:pt>
                <c:pt idx="145">
                  <c:v>79.045403160816903</c:v>
                </c:pt>
                <c:pt idx="146">
                  <c:v>79.61883282593152</c:v>
                </c:pt>
                <c:pt idx="147">
                  <c:v>80.192262491046137</c:v>
                </c:pt>
                <c:pt idx="148">
                  <c:v>80.765692156160753</c:v>
                </c:pt>
                <c:pt idx="149">
                  <c:v>81.33912182127537</c:v>
                </c:pt>
                <c:pt idx="150">
                  <c:v>81.912551486389987</c:v>
                </c:pt>
                <c:pt idx="151">
                  <c:v>82.485981151504603</c:v>
                </c:pt>
                <c:pt idx="152">
                  <c:v>83.05941081661922</c:v>
                </c:pt>
                <c:pt idx="153">
                  <c:v>83.632840481733837</c:v>
                </c:pt>
                <c:pt idx="154">
                  <c:v>84.206270146848453</c:v>
                </c:pt>
                <c:pt idx="155">
                  <c:v>84.77969981196307</c:v>
                </c:pt>
                <c:pt idx="156">
                  <c:v>85.353129477077687</c:v>
                </c:pt>
                <c:pt idx="157">
                  <c:v>85.926559142192303</c:v>
                </c:pt>
                <c:pt idx="158">
                  <c:v>86.49998880730692</c:v>
                </c:pt>
                <c:pt idx="159">
                  <c:v>87.073418472421537</c:v>
                </c:pt>
                <c:pt idx="160">
                  <c:v>87.646848137536153</c:v>
                </c:pt>
                <c:pt idx="161">
                  <c:v>88.22027780265077</c:v>
                </c:pt>
                <c:pt idx="162">
                  <c:v>88.793707467765387</c:v>
                </c:pt>
                <c:pt idx="163">
                  <c:v>89.367137132880003</c:v>
                </c:pt>
                <c:pt idx="164">
                  <c:v>89.94056679799462</c:v>
                </c:pt>
                <c:pt idx="165">
                  <c:v>90.513996463109237</c:v>
                </c:pt>
                <c:pt idx="166">
                  <c:v>91.087426128223854</c:v>
                </c:pt>
                <c:pt idx="167">
                  <c:v>91.66085579333847</c:v>
                </c:pt>
                <c:pt idx="168">
                  <c:v>92.234285458453087</c:v>
                </c:pt>
                <c:pt idx="169">
                  <c:v>92.807715123567704</c:v>
                </c:pt>
                <c:pt idx="170">
                  <c:v>93.38114478868232</c:v>
                </c:pt>
                <c:pt idx="171">
                  <c:v>93.954574453796937</c:v>
                </c:pt>
                <c:pt idx="172">
                  <c:v>94.528004118911554</c:v>
                </c:pt>
                <c:pt idx="173">
                  <c:v>95.10143378402617</c:v>
                </c:pt>
                <c:pt idx="174">
                  <c:v>95.674863449140787</c:v>
                </c:pt>
                <c:pt idx="175">
                  <c:v>96.248293114255404</c:v>
                </c:pt>
                <c:pt idx="176">
                  <c:v>96.82172277937002</c:v>
                </c:pt>
                <c:pt idx="177">
                  <c:v>97.395152444484637</c:v>
                </c:pt>
                <c:pt idx="178">
                  <c:v>97.968582109599254</c:v>
                </c:pt>
                <c:pt idx="179">
                  <c:v>98.54201177471387</c:v>
                </c:pt>
                <c:pt idx="180">
                  <c:v>99.115441439828487</c:v>
                </c:pt>
                <c:pt idx="181">
                  <c:v>99.688871104943104</c:v>
                </c:pt>
                <c:pt idx="182">
                  <c:v>100.26230077005772</c:v>
                </c:pt>
                <c:pt idx="183">
                  <c:v>100.83573043517234</c:v>
                </c:pt>
                <c:pt idx="184">
                  <c:v>101.40916010028695</c:v>
                </c:pt>
                <c:pt idx="185">
                  <c:v>101.98258976540157</c:v>
                </c:pt>
                <c:pt idx="186">
                  <c:v>102.55601943051619</c:v>
                </c:pt>
                <c:pt idx="187">
                  <c:v>103.1294490956308</c:v>
                </c:pt>
                <c:pt idx="188">
                  <c:v>103.70287876074542</c:v>
                </c:pt>
                <c:pt idx="189">
                  <c:v>104.27630842586004</c:v>
                </c:pt>
                <c:pt idx="190">
                  <c:v>104.84973809097465</c:v>
                </c:pt>
                <c:pt idx="191">
                  <c:v>105.42316775608927</c:v>
                </c:pt>
                <c:pt idx="192">
                  <c:v>105.99659742120389</c:v>
                </c:pt>
                <c:pt idx="193">
                  <c:v>106.5700270863185</c:v>
                </c:pt>
                <c:pt idx="194">
                  <c:v>107.14345675143312</c:v>
                </c:pt>
                <c:pt idx="195">
                  <c:v>107.71688641654774</c:v>
                </c:pt>
                <c:pt idx="196">
                  <c:v>108.29031608166235</c:v>
                </c:pt>
                <c:pt idx="197">
                  <c:v>108.86374574677697</c:v>
                </c:pt>
                <c:pt idx="198">
                  <c:v>109.43717541189159</c:v>
                </c:pt>
                <c:pt idx="199">
                  <c:v>110.0106050770062</c:v>
                </c:pt>
                <c:pt idx="200">
                  <c:v>110.58403474212082</c:v>
                </c:pt>
                <c:pt idx="201">
                  <c:v>111.15746440723544</c:v>
                </c:pt>
                <c:pt idx="202">
                  <c:v>111.73089407235005</c:v>
                </c:pt>
                <c:pt idx="203">
                  <c:v>112.30432373746467</c:v>
                </c:pt>
                <c:pt idx="204">
                  <c:v>112.87775340257929</c:v>
                </c:pt>
                <c:pt idx="205">
                  <c:v>113.4511830676939</c:v>
                </c:pt>
                <c:pt idx="206">
                  <c:v>114.02461273280852</c:v>
                </c:pt>
                <c:pt idx="207">
                  <c:v>114.59804239792314</c:v>
                </c:pt>
                <c:pt idx="208">
                  <c:v>115.17147206303775</c:v>
                </c:pt>
                <c:pt idx="209">
                  <c:v>115.74490172815237</c:v>
                </c:pt>
                <c:pt idx="210">
                  <c:v>116.31833139326699</c:v>
                </c:pt>
                <c:pt idx="211">
                  <c:v>116.8917610583816</c:v>
                </c:pt>
                <c:pt idx="212">
                  <c:v>117.46519072349622</c:v>
                </c:pt>
                <c:pt idx="213">
                  <c:v>118.03862038861084</c:v>
                </c:pt>
                <c:pt idx="214">
                  <c:v>118.61205005372545</c:v>
                </c:pt>
                <c:pt idx="215">
                  <c:v>119.18547971884007</c:v>
                </c:pt>
                <c:pt idx="216">
                  <c:v>119.75890938395469</c:v>
                </c:pt>
                <c:pt idx="217">
                  <c:v>120.3323390490693</c:v>
                </c:pt>
                <c:pt idx="218">
                  <c:v>120.90576871418392</c:v>
                </c:pt>
                <c:pt idx="219">
                  <c:v>121.47919837929854</c:v>
                </c:pt>
                <c:pt idx="220">
                  <c:v>122.05262804441315</c:v>
                </c:pt>
                <c:pt idx="221">
                  <c:v>122.62605770952777</c:v>
                </c:pt>
                <c:pt idx="222">
                  <c:v>123.19948737464239</c:v>
                </c:pt>
                <c:pt idx="223">
                  <c:v>123.772917039757</c:v>
                </c:pt>
                <c:pt idx="224">
                  <c:v>124.34634670487162</c:v>
                </c:pt>
                <c:pt idx="225">
                  <c:v>124.91977636998624</c:v>
                </c:pt>
                <c:pt idx="226">
                  <c:v>125.49320603510085</c:v>
                </c:pt>
                <c:pt idx="227">
                  <c:v>126.06663570021547</c:v>
                </c:pt>
                <c:pt idx="228">
                  <c:v>126.64006536533009</c:v>
                </c:pt>
                <c:pt idx="229">
                  <c:v>127.2134950304447</c:v>
                </c:pt>
                <c:pt idx="230">
                  <c:v>127.78692469555932</c:v>
                </c:pt>
                <c:pt idx="231">
                  <c:v>128.36035436067394</c:v>
                </c:pt>
                <c:pt idx="232">
                  <c:v>128.93378402578855</c:v>
                </c:pt>
                <c:pt idx="233">
                  <c:v>129.50721369090317</c:v>
                </c:pt>
                <c:pt idx="234">
                  <c:v>130.08064335601779</c:v>
                </c:pt>
                <c:pt idx="235">
                  <c:v>130.6540730211324</c:v>
                </c:pt>
                <c:pt idx="236">
                  <c:v>131.22750268624702</c:v>
                </c:pt>
                <c:pt idx="237">
                  <c:v>131.80093235136164</c:v>
                </c:pt>
                <c:pt idx="238">
                  <c:v>132.37436201647625</c:v>
                </c:pt>
                <c:pt idx="239">
                  <c:v>132.94779168159087</c:v>
                </c:pt>
                <c:pt idx="240">
                  <c:v>133.52122134670549</c:v>
                </c:pt>
                <c:pt idx="241">
                  <c:v>134.0946510118201</c:v>
                </c:pt>
                <c:pt idx="242">
                  <c:v>134.66808067693472</c:v>
                </c:pt>
                <c:pt idx="243">
                  <c:v>135.24151034204934</c:v>
                </c:pt>
                <c:pt idx="244">
                  <c:v>135.81494000716395</c:v>
                </c:pt>
                <c:pt idx="245">
                  <c:v>136.38836967227857</c:v>
                </c:pt>
                <c:pt idx="246">
                  <c:v>136.96179933739319</c:v>
                </c:pt>
                <c:pt idx="247">
                  <c:v>137.5352290025078</c:v>
                </c:pt>
                <c:pt idx="248">
                  <c:v>138.10865866762242</c:v>
                </c:pt>
                <c:pt idx="249">
                  <c:v>138.68208833273704</c:v>
                </c:pt>
                <c:pt idx="250">
                  <c:v>139.25551799785165</c:v>
                </c:pt>
                <c:pt idx="251">
                  <c:v>139.82894766296627</c:v>
                </c:pt>
                <c:pt idx="252">
                  <c:v>140.40237732808089</c:v>
                </c:pt>
                <c:pt idx="253">
                  <c:v>140.9758069931955</c:v>
                </c:pt>
                <c:pt idx="254">
                  <c:v>141.54923665831012</c:v>
                </c:pt>
                <c:pt idx="255">
                  <c:v>142.12266632342474</c:v>
                </c:pt>
                <c:pt idx="256">
                  <c:v>142.69609598853935</c:v>
                </c:pt>
                <c:pt idx="257">
                  <c:v>143.26952565365397</c:v>
                </c:pt>
                <c:pt idx="258">
                  <c:v>143.84295531876859</c:v>
                </c:pt>
                <c:pt idx="259">
                  <c:v>144.4163849838832</c:v>
                </c:pt>
                <c:pt idx="260">
                  <c:v>144.98981464899782</c:v>
                </c:pt>
                <c:pt idx="261">
                  <c:v>145.56324431411244</c:v>
                </c:pt>
                <c:pt idx="262">
                  <c:v>146.13667397922706</c:v>
                </c:pt>
                <c:pt idx="263">
                  <c:v>146.71010364434167</c:v>
                </c:pt>
                <c:pt idx="264">
                  <c:v>147.28353330945629</c:v>
                </c:pt>
                <c:pt idx="265">
                  <c:v>147.85696297457091</c:v>
                </c:pt>
                <c:pt idx="266">
                  <c:v>148.43039263968552</c:v>
                </c:pt>
                <c:pt idx="267">
                  <c:v>149.00382230480014</c:v>
                </c:pt>
                <c:pt idx="268">
                  <c:v>149.57725196991476</c:v>
                </c:pt>
                <c:pt idx="269">
                  <c:v>150.15068163502937</c:v>
                </c:pt>
                <c:pt idx="270">
                  <c:v>150.72411130014399</c:v>
                </c:pt>
                <c:pt idx="271">
                  <c:v>151.29754096525861</c:v>
                </c:pt>
                <c:pt idx="272">
                  <c:v>151.87097063037322</c:v>
                </c:pt>
                <c:pt idx="273">
                  <c:v>152.44440029548784</c:v>
                </c:pt>
                <c:pt idx="274">
                  <c:v>153.01782996060246</c:v>
                </c:pt>
                <c:pt idx="275">
                  <c:v>153.59125962571707</c:v>
                </c:pt>
                <c:pt idx="276">
                  <c:v>154.16468929083169</c:v>
                </c:pt>
                <c:pt idx="277">
                  <c:v>154.73811895594631</c:v>
                </c:pt>
                <c:pt idx="278">
                  <c:v>155.31154862106092</c:v>
                </c:pt>
                <c:pt idx="279">
                  <c:v>155.88497828617554</c:v>
                </c:pt>
                <c:pt idx="280">
                  <c:v>156.45840795129016</c:v>
                </c:pt>
                <c:pt idx="281">
                  <c:v>157.03183761640477</c:v>
                </c:pt>
                <c:pt idx="282">
                  <c:v>157.60526728151939</c:v>
                </c:pt>
                <c:pt idx="283">
                  <c:v>158.17869694663401</c:v>
                </c:pt>
                <c:pt idx="284">
                  <c:v>158.75212661174862</c:v>
                </c:pt>
                <c:pt idx="285">
                  <c:v>159.32555627686324</c:v>
                </c:pt>
                <c:pt idx="286">
                  <c:v>159.89898594197786</c:v>
                </c:pt>
                <c:pt idx="287">
                  <c:v>160.47241560709247</c:v>
                </c:pt>
                <c:pt idx="288">
                  <c:v>161.04584527220709</c:v>
                </c:pt>
                <c:pt idx="289">
                  <c:v>161.61927493732171</c:v>
                </c:pt>
                <c:pt idx="290">
                  <c:v>162.19270460243632</c:v>
                </c:pt>
                <c:pt idx="291">
                  <c:v>162.76613426755094</c:v>
                </c:pt>
                <c:pt idx="292">
                  <c:v>163.33956393266556</c:v>
                </c:pt>
                <c:pt idx="293">
                  <c:v>163.91299359778017</c:v>
                </c:pt>
                <c:pt idx="294">
                  <c:v>164.48642326289479</c:v>
                </c:pt>
                <c:pt idx="295">
                  <c:v>165.05985292800941</c:v>
                </c:pt>
                <c:pt idx="296">
                  <c:v>165.63328259312402</c:v>
                </c:pt>
                <c:pt idx="297">
                  <c:v>166.20671225823864</c:v>
                </c:pt>
                <c:pt idx="298">
                  <c:v>166.78014192335326</c:v>
                </c:pt>
                <c:pt idx="299">
                  <c:v>167.35357158846787</c:v>
                </c:pt>
                <c:pt idx="300">
                  <c:v>167.92700125358249</c:v>
                </c:pt>
                <c:pt idx="301">
                  <c:v>168.50043091869711</c:v>
                </c:pt>
                <c:pt idx="302">
                  <c:v>169.07386058381172</c:v>
                </c:pt>
                <c:pt idx="303">
                  <c:v>169.64729024892634</c:v>
                </c:pt>
                <c:pt idx="304">
                  <c:v>170.22071991404096</c:v>
                </c:pt>
                <c:pt idx="305">
                  <c:v>170.79414957915557</c:v>
                </c:pt>
                <c:pt idx="306">
                  <c:v>171.36757924427019</c:v>
                </c:pt>
                <c:pt idx="307">
                  <c:v>171.94100890938481</c:v>
                </c:pt>
                <c:pt idx="308">
                  <c:v>172.51443857449942</c:v>
                </c:pt>
                <c:pt idx="309">
                  <c:v>173.08786823961404</c:v>
                </c:pt>
                <c:pt idx="310">
                  <c:v>173.66129790472866</c:v>
                </c:pt>
                <c:pt idx="311">
                  <c:v>174.23472756984327</c:v>
                </c:pt>
                <c:pt idx="312">
                  <c:v>174.80815723495789</c:v>
                </c:pt>
                <c:pt idx="313">
                  <c:v>175.38158690007251</c:v>
                </c:pt>
                <c:pt idx="314">
                  <c:v>175.95501656518712</c:v>
                </c:pt>
                <c:pt idx="315">
                  <c:v>176.52844623030174</c:v>
                </c:pt>
                <c:pt idx="316">
                  <c:v>177.10187589541636</c:v>
                </c:pt>
                <c:pt idx="317">
                  <c:v>177.67530556053097</c:v>
                </c:pt>
                <c:pt idx="318">
                  <c:v>178.24873522564559</c:v>
                </c:pt>
                <c:pt idx="319">
                  <c:v>178.82216489076021</c:v>
                </c:pt>
                <c:pt idx="320">
                  <c:v>179.39559455587482</c:v>
                </c:pt>
                <c:pt idx="321">
                  <c:v>179.96902422098944</c:v>
                </c:pt>
                <c:pt idx="322">
                  <c:v>180.54245388610406</c:v>
                </c:pt>
                <c:pt idx="323">
                  <c:v>181.11588355121867</c:v>
                </c:pt>
                <c:pt idx="324">
                  <c:v>181.68931321633329</c:v>
                </c:pt>
                <c:pt idx="325">
                  <c:v>182.26274288144791</c:v>
                </c:pt>
                <c:pt idx="326">
                  <c:v>182.83617254656252</c:v>
                </c:pt>
                <c:pt idx="327">
                  <c:v>183.40960221167714</c:v>
                </c:pt>
                <c:pt idx="328">
                  <c:v>183.98303187679176</c:v>
                </c:pt>
                <c:pt idx="329">
                  <c:v>184.55646154190637</c:v>
                </c:pt>
                <c:pt idx="330">
                  <c:v>185.12989120702099</c:v>
                </c:pt>
                <c:pt idx="331">
                  <c:v>185.70332087213561</c:v>
                </c:pt>
                <c:pt idx="332">
                  <c:v>186.27675053725022</c:v>
                </c:pt>
                <c:pt idx="333">
                  <c:v>186.85018020236484</c:v>
                </c:pt>
                <c:pt idx="334">
                  <c:v>187.42360986747946</c:v>
                </c:pt>
                <c:pt idx="335">
                  <c:v>187.99703953259407</c:v>
                </c:pt>
                <c:pt idx="336">
                  <c:v>188.57046919770869</c:v>
                </c:pt>
                <c:pt idx="337">
                  <c:v>189.14389886282331</c:v>
                </c:pt>
                <c:pt idx="338">
                  <c:v>189.71732852793792</c:v>
                </c:pt>
                <c:pt idx="339">
                  <c:v>190.29075819305254</c:v>
                </c:pt>
                <c:pt idx="340">
                  <c:v>190.86418785816716</c:v>
                </c:pt>
                <c:pt idx="341">
                  <c:v>191.43761752328177</c:v>
                </c:pt>
                <c:pt idx="342">
                  <c:v>192.01104718839639</c:v>
                </c:pt>
                <c:pt idx="343">
                  <c:v>192.58447685351101</c:v>
                </c:pt>
                <c:pt idx="344">
                  <c:v>193.15790651862562</c:v>
                </c:pt>
                <c:pt idx="345">
                  <c:v>193.73133618374024</c:v>
                </c:pt>
                <c:pt idx="346">
                  <c:v>194.30476584885486</c:v>
                </c:pt>
                <c:pt idx="347">
                  <c:v>194.87819551396947</c:v>
                </c:pt>
                <c:pt idx="348">
                  <c:v>195.45162517908409</c:v>
                </c:pt>
                <c:pt idx="349">
                  <c:v>196.02505484419871</c:v>
                </c:pt>
                <c:pt idx="350">
                  <c:v>196.59848450931332</c:v>
                </c:pt>
                <c:pt idx="351">
                  <c:v>197.17191417442794</c:v>
                </c:pt>
                <c:pt idx="352">
                  <c:v>197.74534383954256</c:v>
                </c:pt>
                <c:pt idx="353">
                  <c:v>198.31877350465717</c:v>
                </c:pt>
                <c:pt idx="354">
                  <c:v>198.89220316977179</c:v>
                </c:pt>
                <c:pt idx="355">
                  <c:v>199.46563283488641</c:v>
                </c:pt>
                <c:pt idx="356">
                  <c:v>200.03906250000102</c:v>
                </c:pt>
                <c:pt idx="357">
                  <c:v>200.61249216511564</c:v>
                </c:pt>
                <c:pt idx="358">
                  <c:v>201.18592183023026</c:v>
                </c:pt>
                <c:pt idx="359">
                  <c:v>201.75935149534487</c:v>
                </c:pt>
                <c:pt idx="360">
                  <c:v>202.33278116045949</c:v>
                </c:pt>
                <c:pt idx="361">
                  <c:v>202.90621082557411</c:v>
                </c:pt>
                <c:pt idx="362">
                  <c:v>203.47964049068872</c:v>
                </c:pt>
                <c:pt idx="363">
                  <c:v>204.05307015580334</c:v>
                </c:pt>
                <c:pt idx="364">
                  <c:v>204.62649982091796</c:v>
                </c:pt>
                <c:pt idx="365">
                  <c:v>205.19992948603257</c:v>
                </c:pt>
                <c:pt idx="366">
                  <c:v>205.77335915114719</c:v>
                </c:pt>
                <c:pt idx="367">
                  <c:v>206.34678881626181</c:v>
                </c:pt>
                <c:pt idx="368">
                  <c:v>206.92021848137642</c:v>
                </c:pt>
                <c:pt idx="369">
                  <c:v>207.49364814649104</c:v>
                </c:pt>
                <c:pt idx="370">
                  <c:v>208.06707781160566</c:v>
                </c:pt>
                <c:pt idx="371">
                  <c:v>208.64050747672027</c:v>
                </c:pt>
                <c:pt idx="372">
                  <c:v>209.21393714183489</c:v>
                </c:pt>
                <c:pt idx="373">
                  <c:v>209.78736680694951</c:v>
                </c:pt>
                <c:pt idx="374">
                  <c:v>210.36079647206412</c:v>
                </c:pt>
                <c:pt idx="375">
                  <c:v>210.93422613717874</c:v>
                </c:pt>
                <c:pt idx="376">
                  <c:v>211.50765580229336</c:v>
                </c:pt>
                <c:pt idx="377">
                  <c:v>212.08108546740797</c:v>
                </c:pt>
                <c:pt idx="378">
                  <c:v>212.65451513252259</c:v>
                </c:pt>
                <c:pt idx="379">
                  <c:v>213.22794479763721</c:v>
                </c:pt>
                <c:pt idx="380">
                  <c:v>213.80137446275182</c:v>
                </c:pt>
                <c:pt idx="381">
                  <c:v>214.37480412786644</c:v>
                </c:pt>
                <c:pt idx="382">
                  <c:v>214.94823379298106</c:v>
                </c:pt>
                <c:pt idx="383">
                  <c:v>215.52166345809567</c:v>
                </c:pt>
                <c:pt idx="384">
                  <c:v>216.09509312321029</c:v>
                </c:pt>
                <c:pt idx="385">
                  <c:v>216.66852278832491</c:v>
                </c:pt>
                <c:pt idx="386">
                  <c:v>217.24195245343952</c:v>
                </c:pt>
                <c:pt idx="387">
                  <c:v>217.81538211855414</c:v>
                </c:pt>
                <c:pt idx="388">
                  <c:v>218.38881178366876</c:v>
                </c:pt>
                <c:pt idx="389">
                  <c:v>218.96224144878337</c:v>
                </c:pt>
                <c:pt idx="390">
                  <c:v>219.53567111389799</c:v>
                </c:pt>
                <c:pt idx="391">
                  <c:v>220.10910077901261</c:v>
                </c:pt>
                <c:pt idx="392">
                  <c:v>220.68253044412722</c:v>
                </c:pt>
                <c:pt idx="393">
                  <c:v>221.25596010924184</c:v>
                </c:pt>
                <c:pt idx="394">
                  <c:v>221.82938977435646</c:v>
                </c:pt>
                <c:pt idx="395">
                  <c:v>222.40281943947107</c:v>
                </c:pt>
                <c:pt idx="396">
                  <c:v>222.97624910458569</c:v>
                </c:pt>
                <c:pt idx="397">
                  <c:v>223.54967876970031</c:v>
                </c:pt>
                <c:pt idx="398">
                  <c:v>224.12310843481492</c:v>
                </c:pt>
                <c:pt idx="399">
                  <c:v>224.69653809992954</c:v>
                </c:pt>
                <c:pt idx="400">
                  <c:v>225.26996776504416</c:v>
                </c:pt>
                <c:pt idx="401">
                  <c:v>225.84339743015877</c:v>
                </c:pt>
                <c:pt idx="402">
                  <c:v>226.41682709527339</c:v>
                </c:pt>
                <c:pt idx="403">
                  <c:v>226.99025676038801</c:v>
                </c:pt>
                <c:pt idx="404">
                  <c:v>227.56368642550262</c:v>
                </c:pt>
                <c:pt idx="405">
                  <c:v>228.13711609061724</c:v>
                </c:pt>
                <c:pt idx="406">
                  <c:v>228.71054575573186</c:v>
                </c:pt>
                <c:pt idx="407">
                  <c:v>229.28397542084647</c:v>
                </c:pt>
                <c:pt idx="408">
                  <c:v>229.85740508596109</c:v>
                </c:pt>
                <c:pt idx="409">
                  <c:v>230.43083475107571</c:v>
                </c:pt>
                <c:pt idx="410">
                  <c:v>231.00426441619032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C4-4ACA-999A-AFF4D0684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857119"/>
        <c:axId val="313192303"/>
      </c:scatterChart>
      <c:valAx>
        <c:axId val="203885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PWM Step</a:t>
                </a:r>
                <a:r>
                  <a:rPr lang="it-IT" baseline="0"/>
                  <a:t> Value 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3192303"/>
        <c:crosses val="autoZero"/>
        <c:crossBetween val="midCat"/>
      </c:valAx>
      <c:valAx>
        <c:axId val="31319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Shaft Angle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3885711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Errors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2952140748031493E-2"/>
          <c:y val="9.7062469554839215E-2"/>
          <c:w val="0.91991633858267718"/>
          <c:h val="0.8343603981711885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'Dati Servo B'!$R$2</c:f>
              <c:strCache>
                <c:ptCount val="1"/>
                <c:pt idx="0">
                  <c:v>Error [°]</c:v>
                </c:pt>
              </c:strCache>
            </c:strRef>
          </c:tx>
          <c:marker>
            <c:symbol val="none"/>
          </c:marker>
          <c:xVal>
            <c:numRef>
              <c:f>'Dati Servo B'!$B$4:$B$414</c:f>
              <c:numCache>
                <c:formatCode>General</c:formatCode>
                <c:ptCount val="411"/>
                <c:pt idx="0">
                  <c:v>102</c:v>
                </c:pt>
                <c:pt idx="1">
                  <c:v>103</c:v>
                </c:pt>
                <c:pt idx="2">
                  <c:v>104</c:v>
                </c:pt>
                <c:pt idx="3">
                  <c:v>105</c:v>
                </c:pt>
                <c:pt idx="4">
                  <c:v>106</c:v>
                </c:pt>
                <c:pt idx="5">
                  <c:v>107</c:v>
                </c:pt>
                <c:pt idx="6">
                  <c:v>108</c:v>
                </c:pt>
                <c:pt idx="7">
                  <c:v>109</c:v>
                </c:pt>
                <c:pt idx="8">
                  <c:v>110</c:v>
                </c:pt>
                <c:pt idx="9">
                  <c:v>111</c:v>
                </c:pt>
                <c:pt idx="10">
                  <c:v>112</c:v>
                </c:pt>
                <c:pt idx="11">
                  <c:v>113</c:v>
                </c:pt>
                <c:pt idx="12">
                  <c:v>114</c:v>
                </c:pt>
                <c:pt idx="13">
                  <c:v>115</c:v>
                </c:pt>
                <c:pt idx="14">
                  <c:v>116</c:v>
                </c:pt>
                <c:pt idx="15">
                  <c:v>117</c:v>
                </c:pt>
                <c:pt idx="16">
                  <c:v>118</c:v>
                </c:pt>
                <c:pt idx="17">
                  <c:v>119</c:v>
                </c:pt>
                <c:pt idx="18">
                  <c:v>120</c:v>
                </c:pt>
                <c:pt idx="19">
                  <c:v>121</c:v>
                </c:pt>
                <c:pt idx="20">
                  <c:v>122</c:v>
                </c:pt>
                <c:pt idx="21">
                  <c:v>123</c:v>
                </c:pt>
                <c:pt idx="22">
                  <c:v>124</c:v>
                </c:pt>
                <c:pt idx="23">
                  <c:v>125</c:v>
                </c:pt>
                <c:pt idx="24">
                  <c:v>126</c:v>
                </c:pt>
                <c:pt idx="25">
                  <c:v>127</c:v>
                </c:pt>
                <c:pt idx="26">
                  <c:v>128</c:v>
                </c:pt>
                <c:pt idx="27">
                  <c:v>129</c:v>
                </c:pt>
                <c:pt idx="28">
                  <c:v>130</c:v>
                </c:pt>
                <c:pt idx="29">
                  <c:v>131</c:v>
                </c:pt>
                <c:pt idx="30">
                  <c:v>132</c:v>
                </c:pt>
                <c:pt idx="31">
                  <c:v>133</c:v>
                </c:pt>
                <c:pt idx="32">
                  <c:v>134</c:v>
                </c:pt>
                <c:pt idx="33">
                  <c:v>135</c:v>
                </c:pt>
                <c:pt idx="34">
                  <c:v>136</c:v>
                </c:pt>
                <c:pt idx="35">
                  <c:v>137</c:v>
                </c:pt>
                <c:pt idx="36">
                  <c:v>138</c:v>
                </c:pt>
                <c:pt idx="37">
                  <c:v>139</c:v>
                </c:pt>
                <c:pt idx="38">
                  <c:v>140</c:v>
                </c:pt>
                <c:pt idx="39">
                  <c:v>141</c:v>
                </c:pt>
                <c:pt idx="40">
                  <c:v>142</c:v>
                </c:pt>
                <c:pt idx="41">
                  <c:v>143</c:v>
                </c:pt>
                <c:pt idx="42">
                  <c:v>144</c:v>
                </c:pt>
                <c:pt idx="43">
                  <c:v>145</c:v>
                </c:pt>
                <c:pt idx="44">
                  <c:v>146</c:v>
                </c:pt>
                <c:pt idx="45">
                  <c:v>147</c:v>
                </c:pt>
                <c:pt idx="46">
                  <c:v>148</c:v>
                </c:pt>
                <c:pt idx="47">
                  <c:v>149</c:v>
                </c:pt>
                <c:pt idx="48">
                  <c:v>150</c:v>
                </c:pt>
                <c:pt idx="49">
                  <c:v>151</c:v>
                </c:pt>
                <c:pt idx="50">
                  <c:v>152</c:v>
                </c:pt>
                <c:pt idx="51">
                  <c:v>153</c:v>
                </c:pt>
                <c:pt idx="52">
                  <c:v>154</c:v>
                </c:pt>
                <c:pt idx="53">
                  <c:v>155</c:v>
                </c:pt>
                <c:pt idx="54">
                  <c:v>156</c:v>
                </c:pt>
                <c:pt idx="55">
                  <c:v>157</c:v>
                </c:pt>
                <c:pt idx="56">
                  <c:v>158</c:v>
                </c:pt>
                <c:pt idx="57">
                  <c:v>159</c:v>
                </c:pt>
                <c:pt idx="58">
                  <c:v>160</c:v>
                </c:pt>
                <c:pt idx="59">
                  <c:v>161</c:v>
                </c:pt>
                <c:pt idx="60">
                  <c:v>162</c:v>
                </c:pt>
                <c:pt idx="61">
                  <c:v>163</c:v>
                </c:pt>
                <c:pt idx="62">
                  <c:v>164</c:v>
                </c:pt>
                <c:pt idx="63">
                  <c:v>165</c:v>
                </c:pt>
                <c:pt idx="64">
                  <c:v>166</c:v>
                </c:pt>
                <c:pt idx="65">
                  <c:v>167</c:v>
                </c:pt>
                <c:pt idx="66">
                  <c:v>168</c:v>
                </c:pt>
                <c:pt idx="67">
                  <c:v>169</c:v>
                </c:pt>
                <c:pt idx="68">
                  <c:v>170</c:v>
                </c:pt>
                <c:pt idx="69">
                  <c:v>171</c:v>
                </c:pt>
                <c:pt idx="70">
                  <c:v>172</c:v>
                </c:pt>
                <c:pt idx="71">
                  <c:v>173</c:v>
                </c:pt>
                <c:pt idx="72">
                  <c:v>174</c:v>
                </c:pt>
                <c:pt idx="73">
                  <c:v>175</c:v>
                </c:pt>
                <c:pt idx="74">
                  <c:v>176</c:v>
                </c:pt>
                <c:pt idx="75">
                  <c:v>177</c:v>
                </c:pt>
                <c:pt idx="76">
                  <c:v>178</c:v>
                </c:pt>
                <c:pt idx="77">
                  <c:v>179</c:v>
                </c:pt>
                <c:pt idx="78">
                  <c:v>180</c:v>
                </c:pt>
                <c:pt idx="79">
                  <c:v>181</c:v>
                </c:pt>
                <c:pt idx="80">
                  <c:v>182</c:v>
                </c:pt>
                <c:pt idx="81">
                  <c:v>183</c:v>
                </c:pt>
                <c:pt idx="82">
                  <c:v>184</c:v>
                </c:pt>
                <c:pt idx="83">
                  <c:v>185</c:v>
                </c:pt>
                <c:pt idx="84">
                  <c:v>186</c:v>
                </c:pt>
                <c:pt idx="85">
                  <c:v>187</c:v>
                </c:pt>
                <c:pt idx="86">
                  <c:v>188</c:v>
                </c:pt>
                <c:pt idx="87">
                  <c:v>189</c:v>
                </c:pt>
                <c:pt idx="88">
                  <c:v>190</c:v>
                </c:pt>
                <c:pt idx="89">
                  <c:v>191</c:v>
                </c:pt>
                <c:pt idx="90">
                  <c:v>192</c:v>
                </c:pt>
                <c:pt idx="91">
                  <c:v>193</c:v>
                </c:pt>
                <c:pt idx="92">
                  <c:v>194</c:v>
                </c:pt>
                <c:pt idx="93">
                  <c:v>195</c:v>
                </c:pt>
                <c:pt idx="94">
                  <c:v>196</c:v>
                </c:pt>
                <c:pt idx="95">
                  <c:v>197</c:v>
                </c:pt>
                <c:pt idx="96">
                  <c:v>198</c:v>
                </c:pt>
                <c:pt idx="97">
                  <c:v>199</c:v>
                </c:pt>
                <c:pt idx="98">
                  <c:v>200</c:v>
                </c:pt>
                <c:pt idx="99">
                  <c:v>201</c:v>
                </c:pt>
                <c:pt idx="100">
                  <c:v>202</c:v>
                </c:pt>
                <c:pt idx="101">
                  <c:v>203</c:v>
                </c:pt>
                <c:pt idx="102">
                  <c:v>204</c:v>
                </c:pt>
                <c:pt idx="103">
                  <c:v>205</c:v>
                </c:pt>
                <c:pt idx="104">
                  <c:v>206</c:v>
                </c:pt>
                <c:pt idx="105">
                  <c:v>207</c:v>
                </c:pt>
                <c:pt idx="106">
                  <c:v>208</c:v>
                </c:pt>
                <c:pt idx="107">
                  <c:v>209</c:v>
                </c:pt>
                <c:pt idx="108">
                  <c:v>210</c:v>
                </c:pt>
                <c:pt idx="109">
                  <c:v>211</c:v>
                </c:pt>
                <c:pt idx="110">
                  <c:v>212</c:v>
                </c:pt>
                <c:pt idx="111">
                  <c:v>213</c:v>
                </c:pt>
                <c:pt idx="112">
                  <c:v>214</c:v>
                </c:pt>
                <c:pt idx="113">
                  <c:v>215</c:v>
                </c:pt>
                <c:pt idx="114">
                  <c:v>216</c:v>
                </c:pt>
                <c:pt idx="115">
                  <c:v>217</c:v>
                </c:pt>
                <c:pt idx="116">
                  <c:v>218</c:v>
                </c:pt>
                <c:pt idx="117">
                  <c:v>219</c:v>
                </c:pt>
                <c:pt idx="118">
                  <c:v>220</c:v>
                </c:pt>
                <c:pt idx="119">
                  <c:v>221</c:v>
                </c:pt>
                <c:pt idx="120">
                  <c:v>222</c:v>
                </c:pt>
                <c:pt idx="121">
                  <c:v>223</c:v>
                </c:pt>
                <c:pt idx="122">
                  <c:v>224</c:v>
                </c:pt>
                <c:pt idx="123">
                  <c:v>225</c:v>
                </c:pt>
                <c:pt idx="124">
                  <c:v>226</c:v>
                </c:pt>
                <c:pt idx="125">
                  <c:v>227</c:v>
                </c:pt>
                <c:pt idx="126">
                  <c:v>228</c:v>
                </c:pt>
                <c:pt idx="127">
                  <c:v>229</c:v>
                </c:pt>
                <c:pt idx="128">
                  <c:v>230</c:v>
                </c:pt>
                <c:pt idx="129">
                  <c:v>231</c:v>
                </c:pt>
                <c:pt idx="130">
                  <c:v>232</c:v>
                </c:pt>
                <c:pt idx="131">
                  <c:v>233</c:v>
                </c:pt>
                <c:pt idx="132">
                  <c:v>234</c:v>
                </c:pt>
                <c:pt idx="133">
                  <c:v>235</c:v>
                </c:pt>
                <c:pt idx="134">
                  <c:v>236</c:v>
                </c:pt>
                <c:pt idx="135">
                  <c:v>237</c:v>
                </c:pt>
                <c:pt idx="136">
                  <c:v>238</c:v>
                </c:pt>
                <c:pt idx="137">
                  <c:v>239</c:v>
                </c:pt>
                <c:pt idx="138">
                  <c:v>240</c:v>
                </c:pt>
                <c:pt idx="139">
                  <c:v>241</c:v>
                </c:pt>
                <c:pt idx="140">
                  <c:v>242</c:v>
                </c:pt>
                <c:pt idx="141">
                  <c:v>243</c:v>
                </c:pt>
                <c:pt idx="142">
                  <c:v>244</c:v>
                </c:pt>
                <c:pt idx="143">
                  <c:v>245</c:v>
                </c:pt>
                <c:pt idx="144">
                  <c:v>246</c:v>
                </c:pt>
                <c:pt idx="145">
                  <c:v>247</c:v>
                </c:pt>
                <c:pt idx="146">
                  <c:v>248</c:v>
                </c:pt>
                <c:pt idx="147">
                  <c:v>249</c:v>
                </c:pt>
                <c:pt idx="148">
                  <c:v>250</c:v>
                </c:pt>
                <c:pt idx="149">
                  <c:v>251</c:v>
                </c:pt>
                <c:pt idx="150">
                  <c:v>252</c:v>
                </c:pt>
                <c:pt idx="151">
                  <c:v>253</c:v>
                </c:pt>
                <c:pt idx="152">
                  <c:v>254</c:v>
                </c:pt>
                <c:pt idx="153">
                  <c:v>255</c:v>
                </c:pt>
                <c:pt idx="154">
                  <c:v>256</c:v>
                </c:pt>
                <c:pt idx="155">
                  <c:v>257</c:v>
                </c:pt>
                <c:pt idx="156">
                  <c:v>258</c:v>
                </c:pt>
                <c:pt idx="157">
                  <c:v>259</c:v>
                </c:pt>
                <c:pt idx="158">
                  <c:v>260</c:v>
                </c:pt>
                <c:pt idx="159">
                  <c:v>261</c:v>
                </c:pt>
                <c:pt idx="160">
                  <c:v>262</c:v>
                </c:pt>
                <c:pt idx="161">
                  <c:v>263</c:v>
                </c:pt>
                <c:pt idx="162">
                  <c:v>264</c:v>
                </c:pt>
                <c:pt idx="163">
                  <c:v>265</c:v>
                </c:pt>
                <c:pt idx="164">
                  <c:v>266</c:v>
                </c:pt>
                <c:pt idx="165">
                  <c:v>267</c:v>
                </c:pt>
                <c:pt idx="166">
                  <c:v>268</c:v>
                </c:pt>
                <c:pt idx="167">
                  <c:v>269</c:v>
                </c:pt>
                <c:pt idx="168">
                  <c:v>270</c:v>
                </c:pt>
                <c:pt idx="169">
                  <c:v>271</c:v>
                </c:pt>
                <c:pt idx="170">
                  <c:v>272</c:v>
                </c:pt>
                <c:pt idx="171">
                  <c:v>273</c:v>
                </c:pt>
                <c:pt idx="172">
                  <c:v>274</c:v>
                </c:pt>
                <c:pt idx="173">
                  <c:v>275</c:v>
                </c:pt>
                <c:pt idx="174">
                  <c:v>276</c:v>
                </c:pt>
                <c:pt idx="175">
                  <c:v>277</c:v>
                </c:pt>
                <c:pt idx="176">
                  <c:v>278</c:v>
                </c:pt>
                <c:pt idx="177">
                  <c:v>279</c:v>
                </c:pt>
                <c:pt idx="178">
                  <c:v>280</c:v>
                </c:pt>
                <c:pt idx="179">
                  <c:v>281</c:v>
                </c:pt>
                <c:pt idx="180">
                  <c:v>282</c:v>
                </c:pt>
                <c:pt idx="181">
                  <c:v>283</c:v>
                </c:pt>
                <c:pt idx="182">
                  <c:v>284</c:v>
                </c:pt>
                <c:pt idx="183">
                  <c:v>285</c:v>
                </c:pt>
                <c:pt idx="184">
                  <c:v>286</c:v>
                </c:pt>
                <c:pt idx="185">
                  <c:v>287</c:v>
                </c:pt>
                <c:pt idx="186">
                  <c:v>288</c:v>
                </c:pt>
                <c:pt idx="187">
                  <c:v>289</c:v>
                </c:pt>
                <c:pt idx="188">
                  <c:v>290</c:v>
                </c:pt>
                <c:pt idx="189">
                  <c:v>291</c:v>
                </c:pt>
                <c:pt idx="190">
                  <c:v>292</c:v>
                </c:pt>
                <c:pt idx="191">
                  <c:v>293</c:v>
                </c:pt>
                <c:pt idx="192">
                  <c:v>294</c:v>
                </c:pt>
                <c:pt idx="193">
                  <c:v>295</c:v>
                </c:pt>
                <c:pt idx="194">
                  <c:v>296</c:v>
                </c:pt>
                <c:pt idx="195">
                  <c:v>297</c:v>
                </c:pt>
                <c:pt idx="196">
                  <c:v>298</c:v>
                </c:pt>
                <c:pt idx="197">
                  <c:v>299</c:v>
                </c:pt>
                <c:pt idx="198">
                  <c:v>300</c:v>
                </c:pt>
                <c:pt idx="199">
                  <c:v>301</c:v>
                </c:pt>
                <c:pt idx="200">
                  <c:v>302</c:v>
                </c:pt>
                <c:pt idx="201">
                  <c:v>303</c:v>
                </c:pt>
                <c:pt idx="202">
                  <c:v>304</c:v>
                </c:pt>
                <c:pt idx="203">
                  <c:v>305</c:v>
                </c:pt>
                <c:pt idx="204">
                  <c:v>306</c:v>
                </c:pt>
                <c:pt idx="205">
                  <c:v>307</c:v>
                </c:pt>
                <c:pt idx="206">
                  <c:v>308</c:v>
                </c:pt>
                <c:pt idx="207">
                  <c:v>309</c:v>
                </c:pt>
                <c:pt idx="208">
                  <c:v>310</c:v>
                </c:pt>
                <c:pt idx="209">
                  <c:v>311</c:v>
                </c:pt>
                <c:pt idx="210">
                  <c:v>312</c:v>
                </c:pt>
                <c:pt idx="211">
                  <c:v>313</c:v>
                </c:pt>
                <c:pt idx="212">
                  <c:v>314</c:v>
                </c:pt>
                <c:pt idx="213">
                  <c:v>315</c:v>
                </c:pt>
                <c:pt idx="214">
                  <c:v>316</c:v>
                </c:pt>
                <c:pt idx="215">
                  <c:v>317</c:v>
                </c:pt>
                <c:pt idx="216">
                  <c:v>318</c:v>
                </c:pt>
                <c:pt idx="217">
                  <c:v>319</c:v>
                </c:pt>
                <c:pt idx="218">
                  <c:v>320</c:v>
                </c:pt>
                <c:pt idx="219">
                  <c:v>321</c:v>
                </c:pt>
                <c:pt idx="220">
                  <c:v>322</c:v>
                </c:pt>
                <c:pt idx="221">
                  <c:v>323</c:v>
                </c:pt>
                <c:pt idx="222">
                  <c:v>324</c:v>
                </c:pt>
                <c:pt idx="223">
                  <c:v>325</c:v>
                </c:pt>
                <c:pt idx="224">
                  <c:v>326</c:v>
                </c:pt>
                <c:pt idx="225">
                  <c:v>327</c:v>
                </c:pt>
                <c:pt idx="226">
                  <c:v>328</c:v>
                </c:pt>
                <c:pt idx="227">
                  <c:v>329</c:v>
                </c:pt>
                <c:pt idx="228">
                  <c:v>330</c:v>
                </c:pt>
                <c:pt idx="229">
                  <c:v>331</c:v>
                </c:pt>
                <c:pt idx="230">
                  <c:v>332</c:v>
                </c:pt>
                <c:pt idx="231">
                  <c:v>333</c:v>
                </c:pt>
                <c:pt idx="232">
                  <c:v>334</c:v>
                </c:pt>
                <c:pt idx="233">
                  <c:v>335</c:v>
                </c:pt>
                <c:pt idx="234">
                  <c:v>336</c:v>
                </c:pt>
                <c:pt idx="235">
                  <c:v>337</c:v>
                </c:pt>
                <c:pt idx="236">
                  <c:v>338</c:v>
                </c:pt>
                <c:pt idx="237">
                  <c:v>339</c:v>
                </c:pt>
                <c:pt idx="238">
                  <c:v>340</c:v>
                </c:pt>
                <c:pt idx="239">
                  <c:v>341</c:v>
                </c:pt>
                <c:pt idx="240">
                  <c:v>342</c:v>
                </c:pt>
                <c:pt idx="241">
                  <c:v>343</c:v>
                </c:pt>
                <c:pt idx="242">
                  <c:v>344</c:v>
                </c:pt>
                <c:pt idx="243">
                  <c:v>345</c:v>
                </c:pt>
                <c:pt idx="244">
                  <c:v>346</c:v>
                </c:pt>
                <c:pt idx="245">
                  <c:v>347</c:v>
                </c:pt>
                <c:pt idx="246">
                  <c:v>348</c:v>
                </c:pt>
                <c:pt idx="247">
                  <c:v>349</c:v>
                </c:pt>
                <c:pt idx="248">
                  <c:v>350</c:v>
                </c:pt>
                <c:pt idx="249">
                  <c:v>351</c:v>
                </c:pt>
                <c:pt idx="250">
                  <c:v>352</c:v>
                </c:pt>
                <c:pt idx="251">
                  <c:v>353</c:v>
                </c:pt>
                <c:pt idx="252">
                  <c:v>354</c:v>
                </c:pt>
                <c:pt idx="253">
                  <c:v>355</c:v>
                </c:pt>
                <c:pt idx="254">
                  <c:v>356</c:v>
                </c:pt>
                <c:pt idx="255">
                  <c:v>357</c:v>
                </c:pt>
                <c:pt idx="256">
                  <c:v>358</c:v>
                </c:pt>
                <c:pt idx="257">
                  <c:v>359</c:v>
                </c:pt>
                <c:pt idx="258">
                  <c:v>360</c:v>
                </c:pt>
                <c:pt idx="259">
                  <c:v>361</c:v>
                </c:pt>
                <c:pt idx="260">
                  <c:v>362</c:v>
                </c:pt>
                <c:pt idx="261">
                  <c:v>363</c:v>
                </c:pt>
                <c:pt idx="262">
                  <c:v>364</c:v>
                </c:pt>
                <c:pt idx="263">
                  <c:v>365</c:v>
                </c:pt>
                <c:pt idx="264">
                  <c:v>366</c:v>
                </c:pt>
                <c:pt idx="265">
                  <c:v>367</c:v>
                </c:pt>
                <c:pt idx="266">
                  <c:v>368</c:v>
                </c:pt>
                <c:pt idx="267">
                  <c:v>369</c:v>
                </c:pt>
                <c:pt idx="268">
                  <c:v>370</c:v>
                </c:pt>
                <c:pt idx="269">
                  <c:v>371</c:v>
                </c:pt>
                <c:pt idx="270">
                  <c:v>372</c:v>
                </c:pt>
                <c:pt idx="271">
                  <c:v>373</c:v>
                </c:pt>
                <c:pt idx="272">
                  <c:v>374</c:v>
                </c:pt>
                <c:pt idx="273">
                  <c:v>375</c:v>
                </c:pt>
                <c:pt idx="274">
                  <c:v>376</c:v>
                </c:pt>
                <c:pt idx="275">
                  <c:v>377</c:v>
                </c:pt>
                <c:pt idx="276">
                  <c:v>378</c:v>
                </c:pt>
                <c:pt idx="277">
                  <c:v>379</c:v>
                </c:pt>
                <c:pt idx="278">
                  <c:v>380</c:v>
                </c:pt>
                <c:pt idx="279">
                  <c:v>381</c:v>
                </c:pt>
                <c:pt idx="280">
                  <c:v>382</c:v>
                </c:pt>
                <c:pt idx="281">
                  <c:v>383</c:v>
                </c:pt>
                <c:pt idx="282">
                  <c:v>384</c:v>
                </c:pt>
                <c:pt idx="283">
                  <c:v>385</c:v>
                </c:pt>
                <c:pt idx="284">
                  <c:v>386</c:v>
                </c:pt>
                <c:pt idx="285">
                  <c:v>387</c:v>
                </c:pt>
                <c:pt idx="286">
                  <c:v>388</c:v>
                </c:pt>
                <c:pt idx="287">
                  <c:v>389</c:v>
                </c:pt>
                <c:pt idx="288">
                  <c:v>390</c:v>
                </c:pt>
                <c:pt idx="289">
                  <c:v>391</c:v>
                </c:pt>
                <c:pt idx="290">
                  <c:v>392</c:v>
                </c:pt>
                <c:pt idx="291">
                  <c:v>393</c:v>
                </c:pt>
                <c:pt idx="292">
                  <c:v>394</c:v>
                </c:pt>
                <c:pt idx="293">
                  <c:v>395</c:v>
                </c:pt>
                <c:pt idx="294">
                  <c:v>396</c:v>
                </c:pt>
                <c:pt idx="295">
                  <c:v>397</c:v>
                </c:pt>
                <c:pt idx="296">
                  <c:v>398</c:v>
                </c:pt>
                <c:pt idx="297">
                  <c:v>399</c:v>
                </c:pt>
                <c:pt idx="298">
                  <c:v>400</c:v>
                </c:pt>
                <c:pt idx="299">
                  <c:v>401</c:v>
                </c:pt>
                <c:pt idx="300">
                  <c:v>402</c:v>
                </c:pt>
                <c:pt idx="301">
                  <c:v>403</c:v>
                </c:pt>
                <c:pt idx="302">
                  <c:v>404</c:v>
                </c:pt>
                <c:pt idx="303">
                  <c:v>405</c:v>
                </c:pt>
                <c:pt idx="304">
                  <c:v>406</c:v>
                </c:pt>
                <c:pt idx="305">
                  <c:v>407</c:v>
                </c:pt>
                <c:pt idx="306">
                  <c:v>408</c:v>
                </c:pt>
                <c:pt idx="307">
                  <c:v>409</c:v>
                </c:pt>
                <c:pt idx="308">
                  <c:v>410</c:v>
                </c:pt>
                <c:pt idx="309">
                  <c:v>411</c:v>
                </c:pt>
                <c:pt idx="310">
                  <c:v>412</c:v>
                </c:pt>
                <c:pt idx="311">
                  <c:v>413</c:v>
                </c:pt>
                <c:pt idx="312">
                  <c:v>414</c:v>
                </c:pt>
                <c:pt idx="313">
                  <c:v>415</c:v>
                </c:pt>
                <c:pt idx="314">
                  <c:v>416</c:v>
                </c:pt>
                <c:pt idx="315">
                  <c:v>417</c:v>
                </c:pt>
                <c:pt idx="316">
                  <c:v>418</c:v>
                </c:pt>
                <c:pt idx="317">
                  <c:v>419</c:v>
                </c:pt>
                <c:pt idx="318">
                  <c:v>420</c:v>
                </c:pt>
                <c:pt idx="319">
                  <c:v>421</c:v>
                </c:pt>
                <c:pt idx="320">
                  <c:v>422</c:v>
                </c:pt>
                <c:pt idx="321">
                  <c:v>423</c:v>
                </c:pt>
                <c:pt idx="322">
                  <c:v>424</c:v>
                </c:pt>
                <c:pt idx="323">
                  <c:v>425</c:v>
                </c:pt>
                <c:pt idx="324">
                  <c:v>426</c:v>
                </c:pt>
                <c:pt idx="325">
                  <c:v>427</c:v>
                </c:pt>
                <c:pt idx="326">
                  <c:v>428</c:v>
                </c:pt>
                <c:pt idx="327">
                  <c:v>429</c:v>
                </c:pt>
                <c:pt idx="328">
                  <c:v>430</c:v>
                </c:pt>
                <c:pt idx="329">
                  <c:v>431</c:v>
                </c:pt>
                <c:pt idx="330">
                  <c:v>432</c:v>
                </c:pt>
                <c:pt idx="331">
                  <c:v>433</c:v>
                </c:pt>
                <c:pt idx="332">
                  <c:v>434</c:v>
                </c:pt>
                <c:pt idx="333">
                  <c:v>435</c:v>
                </c:pt>
                <c:pt idx="334">
                  <c:v>436</c:v>
                </c:pt>
                <c:pt idx="335">
                  <c:v>437</c:v>
                </c:pt>
                <c:pt idx="336">
                  <c:v>438</c:v>
                </c:pt>
                <c:pt idx="337">
                  <c:v>439</c:v>
                </c:pt>
                <c:pt idx="338">
                  <c:v>440</c:v>
                </c:pt>
                <c:pt idx="339">
                  <c:v>441</c:v>
                </c:pt>
                <c:pt idx="340">
                  <c:v>442</c:v>
                </c:pt>
                <c:pt idx="341">
                  <c:v>443</c:v>
                </c:pt>
                <c:pt idx="342">
                  <c:v>444</c:v>
                </c:pt>
                <c:pt idx="343">
                  <c:v>445</c:v>
                </c:pt>
                <c:pt idx="344">
                  <c:v>446</c:v>
                </c:pt>
                <c:pt idx="345">
                  <c:v>447</c:v>
                </c:pt>
                <c:pt idx="346">
                  <c:v>448</c:v>
                </c:pt>
                <c:pt idx="347">
                  <c:v>449</c:v>
                </c:pt>
                <c:pt idx="348">
                  <c:v>450</c:v>
                </c:pt>
                <c:pt idx="349">
                  <c:v>451</c:v>
                </c:pt>
                <c:pt idx="350">
                  <c:v>452</c:v>
                </c:pt>
                <c:pt idx="351">
                  <c:v>453</c:v>
                </c:pt>
                <c:pt idx="352">
                  <c:v>454</c:v>
                </c:pt>
                <c:pt idx="353">
                  <c:v>455</c:v>
                </c:pt>
                <c:pt idx="354">
                  <c:v>456</c:v>
                </c:pt>
                <c:pt idx="355">
                  <c:v>457</c:v>
                </c:pt>
                <c:pt idx="356">
                  <c:v>458</c:v>
                </c:pt>
                <c:pt idx="357">
                  <c:v>459</c:v>
                </c:pt>
                <c:pt idx="358">
                  <c:v>460</c:v>
                </c:pt>
                <c:pt idx="359">
                  <c:v>461</c:v>
                </c:pt>
                <c:pt idx="360">
                  <c:v>462</c:v>
                </c:pt>
                <c:pt idx="361">
                  <c:v>463</c:v>
                </c:pt>
                <c:pt idx="362">
                  <c:v>464</c:v>
                </c:pt>
                <c:pt idx="363">
                  <c:v>465</c:v>
                </c:pt>
                <c:pt idx="364">
                  <c:v>466</c:v>
                </c:pt>
                <c:pt idx="365">
                  <c:v>467</c:v>
                </c:pt>
                <c:pt idx="366">
                  <c:v>468</c:v>
                </c:pt>
                <c:pt idx="367">
                  <c:v>469</c:v>
                </c:pt>
                <c:pt idx="368">
                  <c:v>470</c:v>
                </c:pt>
                <c:pt idx="369">
                  <c:v>471</c:v>
                </c:pt>
                <c:pt idx="370">
                  <c:v>472</c:v>
                </c:pt>
                <c:pt idx="371">
                  <c:v>473</c:v>
                </c:pt>
                <c:pt idx="372">
                  <c:v>474</c:v>
                </c:pt>
                <c:pt idx="373">
                  <c:v>475</c:v>
                </c:pt>
                <c:pt idx="374">
                  <c:v>476</c:v>
                </c:pt>
                <c:pt idx="375">
                  <c:v>477</c:v>
                </c:pt>
                <c:pt idx="376">
                  <c:v>478</c:v>
                </c:pt>
                <c:pt idx="377">
                  <c:v>479</c:v>
                </c:pt>
                <c:pt idx="378">
                  <c:v>480</c:v>
                </c:pt>
                <c:pt idx="379">
                  <c:v>481</c:v>
                </c:pt>
                <c:pt idx="380">
                  <c:v>482</c:v>
                </c:pt>
                <c:pt idx="381">
                  <c:v>483</c:v>
                </c:pt>
                <c:pt idx="382">
                  <c:v>484</c:v>
                </c:pt>
                <c:pt idx="383">
                  <c:v>485</c:v>
                </c:pt>
                <c:pt idx="384">
                  <c:v>486</c:v>
                </c:pt>
                <c:pt idx="385">
                  <c:v>487</c:v>
                </c:pt>
                <c:pt idx="386">
                  <c:v>488</c:v>
                </c:pt>
                <c:pt idx="387">
                  <c:v>489</c:v>
                </c:pt>
                <c:pt idx="388">
                  <c:v>490</c:v>
                </c:pt>
                <c:pt idx="389">
                  <c:v>491</c:v>
                </c:pt>
                <c:pt idx="390">
                  <c:v>492</c:v>
                </c:pt>
                <c:pt idx="391">
                  <c:v>493</c:v>
                </c:pt>
                <c:pt idx="392">
                  <c:v>494</c:v>
                </c:pt>
                <c:pt idx="393">
                  <c:v>495</c:v>
                </c:pt>
                <c:pt idx="394">
                  <c:v>496</c:v>
                </c:pt>
                <c:pt idx="395">
                  <c:v>497</c:v>
                </c:pt>
                <c:pt idx="396">
                  <c:v>498</c:v>
                </c:pt>
                <c:pt idx="397">
                  <c:v>499</c:v>
                </c:pt>
                <c:pt idx="398">
                  <c:v>500</c:v>
                </c:pt>
                <c:pt idx="399">
                  <c:v>501</c:v>
                </c:pt>
                <c:pt idx="400">
                  <c:v>502</c:v>
                </c:pt>
                <c:pt idx="401">
                  <c:v>503</c:v>
                </c:pt>
                <c:pt idx="402">
                  <c:v>504</c:v>
                </c:pt>
                <c:pt idx="403">
                  <c:v>505</c:v>
                </c:pt>
                <c:pt idx="404">
                  <c:v>506</c:v>
                </c:pt>
                <c:pt idx="405">
                  <c:v>507</c:v>
                </c:pt>
                <c:pt idx="406">
                  <c:v>508</c:v>
                </c:pt>
                <c:pt idx="407">
                  <c:v>509</c:v>
                </c:pt>
                <c:pt idx="408">
                  <c:v>510</c:v>
                </c:pt>
                <c:pt idx="409">
                  <c:v>511</c:v>
                </c:pt>
                <c:pt idx="410">
                  <c:v>512</c:v>
                </c:pt>
              </c:numCache>
            </c:numRef>
          </c:xVal>
          <c:yVal>
            <c:numRef>
              <c:f>'Dati Servo B'!$R$4:$R$414</c:f>
              <c:numCache>
                <c:formatCode>0.000</c:formatCode>
                <c:ptCount val="4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0.57342966511461313</c:v>
                </c:pt>
                <c:pt idx="9">
                  <c:v>0.44373433022922626</c:v>
                </c:pt>
                <c:pt idx="10">
                  <c:v>0.84138274534383939</c:v>
                </c:pt>
                <c:pt idx="11">
                  <c:v>0.18434366045845252</c:v>
                </c:pt>
                <c:pt idx="12">
                  <c:v>0.75777332557306565</c:v>
                </c:pt>
                <c:pt idx="13">
                  <c:v>-0.25082825931232122</c:v>
                </c:pt>
                <c:pt idx="14">
                  <c:v>-0.38052359419770809</c:v>
                </c:pt>
                <c:pt idx="15">
                  <c:v>0.10501544591690504</c:v>
                </c:pt>
                <c:pt idx="16">
                  <c:v>-0.37624238896848183</c:v>
                </c:pt>
                <c:pt idx="17">
                  <c:v>0.1971872761461313</c:v>
                </c:pt>
                <c:pt idx="18">
                  <c:v>-0.10828930873925557</c:v>
                </c:pt>
                <c:pt idx="19">
                  <c:v>-0.15009401862464244</c:v>
                </c:pt>
                <c:pt idx="20">
                  <c:v>-1.1586956035100293</c:v>
                </c:pt>
                <c:pt idx="21">
                  <c:v>-0.58526593839541619</c:v>
                </c:pt>
                <c:pt idx="22">
                  <c:v>-1.1544143982808031</c:v>
                </c:pt>
                <c:pt idx="23">
                  <c:v>-0.58098473316618993</c:v>
                </c:pt>
                <c:pt idx="24">
                  <c:v>-0.7106800680515768</c:v>
                </c:pt>
                <c:pt idx="25">
                  <c:v>-1.2798285279369637</c:v>
                </c:pt>
                <c:pt idx="26">
                  <c:v>-0.70639886282235054</c:v>
                </c:pt>
                <c:pt idx="27">
                  <c:v>-0.92398482270773741</c:v>
                </c:pt>
                <c:pt idx="28">
                  <c:v>-1.0536801575931243</c:v>
                </c:pt>
                <c:pt idx="29">
                  <c:v>-0.48025049247851115</c:v>
                </c:pt>
                <c:pt idx="30">
                  <c:v>-1.225180202363898</c:v>
                </c:pt>
                <c:pt idx="31">
                  <c:v>-0.65175053724928489</c:v>
                </c:pt>
                <c:pt idx="32">
                  <c:v>-0.86933649713467176</c:v>
                </c:pt>
                <c:pt idx="33">
                  <c:v>-0.29590683202005863</c:v>
                </c:pt>
                <c:pt idx="34">
                  <c:v>-0.5134927919054455</c:v>
                </c:pt>
                <c:pt idx="35">
                  <c:v>-0.73107875179083237</c:v>
                </c:pt>
                <c:pt idx="36">
                  <c:v>-0.59710221167621924</c:v>
                </c:pt>
                <c:pt idx="37">
                  <c:v>-1.1662506715616061</c:v>
                </c:pt>
                <c:pt idx="38">
                  <c:v>-0.59282100644699298</c:v>
                </c:pt>
                <c:pt idx="39">
                  <c:v>-1.1619694663323799</c:v>
                </c:pt>
                <c:pt idx="40">
                  <c:v>-0.58853980121776672</c:v>
                </c:pt>
                <c:pt idx="41">
                  <c:v>-1.4213601361031536</c:v>
                </c:pt>
                <c:pt idx="42">
                  <c:v>-1.4631648459885405</c:v>
                </c:pt>
                <c:pt idx="43">
                  <c:v>-0.88973518087392733</c:v>
                </c:pt>
                <c:pt idx="44">
                  <c:v>-1.9862273907593142</c:v>
                </c:pt>
                <c:pt idx="45">
                  <c:v>-1.5006883506447011</c:v>
                </c:pt>
                <c:pt idx="46">
                  <c:v>-2.0698368105300879</c:v>
                </c:pt>
                <c:pt idx="47">
                  <c:v>-1.9358602704154748</c:v>
                </c:pt>
                <c:pt idx="48">
                  <c:v>-2.1534462303008617</c:v>
                </c:pt>
                <c:pt idx="49">
                  <c:v>-1.5800165651862486</c:v>
                </c:pt>
                <c:pt idx="50">
                  <c:v>-2.0612744000716354</c:v>
                </c:pt>
                <c:pt idx="51">
                  <c:v>-2.1909697349570223</c:v>
                </c:pt>
                <c:pt idx="52">
                  <c:v>-1.6175400698424092</c:v>
                </c:pt>
                <c:pt idx="53">
                  <c:v>-2.362469779727796</c:v>
                </c:pt>
                <c:pt idx="54">
                  <c:v>-2.4042744896131829</c:v>
                </c:pt>
                <c:pt idx="55">
                  <c:v>-2.0945166994985698</c:v>
                </c:pt>
                <c:pt idx="56">
                  <c:v>-2.5757745343839566</c:v>
                </c:pt>
                <c:pt idx="57">
                  <c:v>-2.6175792442693435</c:v>
                </c:pt>
                <c:pt idx="58">
                  <c:v>-2.1320402041547304</c:v>
                </c:pt>
                <c:pt idx="59">
                  <c:v>-2.3496261640401173</c:v>
                </c:pt>
                <c:pt idx="60">
                  <c:v>-1.8640871239255041</c:v>
                </c:pt>
                <c:pt idx="61">
                  <c:v>-3.048469958810891</c:v>
                </c:pt>
                <c:pt idx="62">
                  <c:v>-2.4750402936962779</c:v>
                </c:pt>
                <c:pt idx="63">
                  <c:v>-2.8684075035816647</c:v>
                </c:pt>
                <c:pt idx="64">
                  <c:v>-2.2949778384670481</c:v>
                </c:pt>
                <c:pt idx="65">
                  <c:v>-2.6883450483524314</c:v>
                </c:pt>
                <c:pt idx="66">
                  <c:v>-2.1149153832378147</c:v>
                </c:pt>
                <c:pt idx="67">
                  <c:v>-3.123516968123198</c:v>
                </c:pt>
                <c:pt idx="68">
                  <c:v>-2.9895404280085813</c:v>
                </c:pt>
                <c:pt idx="69">
                  <c:v>-3.1192357628939646</c:v>
                </c:pt>
                <c:pt idx="70">
                  <c:v>-2.985259222779348</c:v>
                </c:pt>
                <c:pt idx="71">
                  <c:v>-3.1149545576647313</c:v>
                </c:pt>
                <c:pt idx="72">
                  <c:v>-3.2446498925501146</c:v>
                </c:pt>
                <c:pt idx="73">
                  <c:v>-2.6712202274354979</c:v>
                </c:pt>
                <c:pt idx="74">
                  <c:v>-4.0313843123208812</c:v>
                </c:pt>
                <c:pt idx="75">
                  <c:v>-3.4579546472062646</c:v>
                </c:pt>
                <c:pt idx="76">
                  <c:v>-3.9392124820916479</c:v>
                </c:pt>
                <c:pt idx="77">
                  <c:v>-3.8052359419770312</c:v>
                </c:pt>
                <c:pt idx="78">
                  <c:v>-3.3196969018624145</c:v>
                </c:pt>
                <c:pt idx="79">
                  <c:v>-3.4493922367477978</c:v>
                </c:pt>
                <c:pt idx="80">
                  <c:v>-3.1396344466331811</c:v>
                </c:pt>
                <c:pt idx="81">
                  <c:v>-3.0056579065185645</c:v>
                </c:pt>
                <c:pt idx="82">
                  <c:v>-3.4869157414039478</c:v>
                </c:pt>
                <c:pt idx="83">
                  <c:v>-2.9134860762893311</c:v>
                </c:pt>
                <c:pt idx="84">
                  <c:v>-3.7463064111747144</c:v>
                </c:pt>
                <c:pt idx="85">
                  <c:v>-3.2607673710600977</c:v>
                </c:pt>
                <c:pt idx="86">
                  <c:v>-4.620931455945481</c:v>
                </c:pt>
                <c:pt idx="87">
                  <c:v>-4.1353924158308644</c:v>
                </c:pt>
                <c:pt idx="88">
                  <c:v>-5.0561033757162477</c:v>
                </c:pt>
                <c:pt idx="89">
                  <c:v>-4.482673710601631</c:v>
                </c:pt>
                <c:pt idx="90">
                  <c:v>-4.7002596704870143</c:v>
                </c:pt>
                <c:pt idx="91">
                  <c:v>-4.9178456303723976</c:v>
                </c:pt>
                <c:pt idx="92">
                  <c:v>-4.344415965257781</c:v>
                </c:pt>
                <c:pt idx="93">
                  <c:v>-4.9135644251431643</c:v>
                </c:pt>
                <c:pt idx="94">
                  <c:v>-4.3401347600285476</c:v>
                </c:pt>
                <c:pt idx="95">
                  <c:v>-6.5792050949139309</c:v>
                </c:pt>
                <c:pt idx="96">
                  <c:v>-6.0936660547993142</c:v>
                </c:pt>
                <c:pt idx="97">
                  <c:v>-6.3112520146846975</c:v>
                </c:pt>
                <c:pt idx="98">
                  <c:v>-7.4077442245700809</c:v>
                </c:pt>
                <c:pt idx="99">
                  <c:v>-6.8343145594554642</c:v>
                </c:pt>
                <c:pt idx="100">
                  <c:v>-7.3155723943408475</c:v>
                </c:pt>
                <c:pt idx="101">
                  <c:v>-6.7421427292262308</c:v>
                </c:pt>
                <c:pt idx="102">
                  <c:v>-7.9265255641116141</c:v>
                </c:pt>
                <c:pt idx="103">
                  <c:v>-7.3530958989969974</c:v>
                </c:pt>
                <c:pt idx="104">
                  <c:v>-8.0101349838823808</c:v>
                </c:pt>
                <c:pt idx="105">
                  <c:v>-7.4367053187677641</c:v>
                </c:pt>
                <c:pt idx="106">
                  <c:v>-8.8847600286531474</c:v>
                </c:pt>
                <c:pt idx="107">
                  <c:v>-9.1902366135385307</c:v>
                </c:pt>
                <c:pt idx="108">
                  <c:v>-8.616806948423914</c:v>
                </c:pt>
                <c:pt idx="109">
                  <c:v>-9.2738460333092974</c:v>
                </c:pt>
                <c:pt idx="110">
                  <c:v>-10.018775743194681</c:v>
                </c:pt>
                <c:pt idx="111">
                  <c:v>-10.236361703080064</c:v>
                </c:pt>
                <c:pt idx="112">
                  <c:v>-9.7508226629654473</c:v>
                </c:pt>
                <c:pt idx="113">
                  <c:v>-10.232080497850831</c:v>
                </c:pt>
                <c:pt idx="114">
                  <c:v>-9.6586508327362139</c:v>
                </c:pt>
                <c:pt idx="115">
                  <c:v>-10.667252417621597</c:v>
                </c:pt>
                <c:pt idx="116">
                  <c:v>-10.093822752506981</c:v>
                </c:pt>
                <c:pt idx="117">
                  <c:v>-11.102424337392364</c:v>
                </c:pt>
                <c:pt idx="118">
                  <c:v>-10.792666547277747</c:v>
                </c:pt>
                <c:pt idx="119">
                  <c:v>-10.834471257163131</c:v>
                </c:pt>
                <c:pt idx="120">
                  <c:v>-10.261041592048514</c:v>
                </c:pt>
                <c:pt idx="121">
                  <c:v>-10.918080676933897</c:v>
                </c:pt>
                <c:pt idx="122">
                  <c:v>-10.34465101181928</c:v>
                </c:pt>
                <c:pt idx="123">
                  <c:v>-11.441143221704664</c:v>
                </c:pt>
                <c:pt idx="124">
                  <c:v>-10.867713556590047</c:v>
                </c:pt>
                <c:pt idx="125">
                  <c:v>-11.87631514147543</c:v>
                </c:pt>
                <c:pt idx="126">
                  <c:v>-11.918119851360814</c:v>
                </c:pt>
                <c:pt idx="127">
                  <c:v>-11.344690186246197</c:v>
                </c:pt>
                <c:pt idx="128">
                  <c:v>-10.85915114613158</c:v>
                </c:pt>
                <c:pt idx="129">
                  <c:v>-10.285721481016964</c:v>
                </c:pt>
                <c:pt idx="130">
                  <c:v>-12.436901190902347</c:v>
                </c:pt>
                <c:pt idx="131">
                  <c:v>-11.86347152578773</c:v>
                </c:pt>
                <c:pt idx="132">
                  <c:v>-12.608401235673114</c:v>
                </c:pt>
                <c:pt idx="133">
                  <c:v>-12.738096570558497</c:v>
                </c:pt>
                <c:pt idx="134">
                  <c:v>-13.30724503044388</c:v>
                </c:pt>
                <c:pt idx="135">
                  <c:v>-12.733815365329264</c:v>
                </c:pt>
                <c:pt idx="136">
                  <c:v>-13.478745075214647</c:v>
                </c:pt>
                <c:pt idx="137">
                  <c:v>-12.90531541010003</c:v>
                </c:pt>
                <c:pt idx="138">
                  <c:v>-13.210791994985414</c:v>
                </c:pt>
                <c:pt idx="139">
                  <c:v>-13.516268579870797</c:v>
                </c:pt>
                <c:pt idx="140">
                  <c:v>-12.94283891475618</c:v>
                </c:pt>
                <c:pt idx="141">
                  <c:v>-14.742456124641564</c:v>
                </c:pt>
                <c:pt idx="142">
                  <c:v>-14.169026459526947</c:v>
                </c:pt>
                <c:pt idx="143">
                  <c:v>-15.26551866941233</c:v>
                </c:pt>
                <c:pt idx="144">
                  <c:v>-14.692089004297713</c:v>
                </c:pt>
                <c:pt idx="145">
                  <c:v>-15.261237464183097</c:v>
                </c:pt>
                <c:pt idx="146">
                  <c:v>-15.83038592406848</c:v>
                </c:pt>
                <c:pt idx="147">
                  <c:v>-16.399534383953863</c:v>
                </c:pt>
                <c:pt idx="148">
                  <c:v>-16.353448468839247</c:v>
                </c:pt>
                <c:pt idx="149">
                  <c:v>-16.83470630372463</c:v>
                </c:pt>
                <c:pt idx="150">
                  <c:v>-16.261276638610013</c:v>
                </c:pt>
                <c:pt idx="151">
                  <c:v>-16.566753223495397</c:v>
                </c:pt>
                <c:pt idx="152">
                  <c:v>-15.99332355838078</c:v>
                </c:pt>
                <c:pt idx="153">
                  <c:v>-16.298800143266163</c:v>
                </c:pt>
                <c:pt idx="154">
                  <c:v>-15.725370478151547</c:v>
                </c:pt>
                <c:pt idx="155">
                  <c:v>-17.08553456303693</c:v>
                </c:pt>
                <c:pt idx="156">
                  <c:v>-16.512104897922313</c:v>
                </c:pt>
                <c:pt idx="157">
                  <c:v>-17.344925232807697</c:v>
                </c:pt>
                <c:pt idx="158">
                  <c:v>-16.77149556769308</c:v>
                </c:pt>
                <c:pt idx="159">
                  <c:v>-17.164862777578463</c:v>
                </c:pt>
                <c:pt idx="160">
                  <c:v>-16.591433112463847</c:v>
                </c:pt>
                <c:pt idx="161">
                  <c:v>-16.63323782234923</c:v>
                </c:pt>
                <c:pt idx="162">
                  <c:v>-17.905511282234613</c:v>
                </c:pt>
                <c:pt idx="163">
                  <c:v>-17.947315992119997</c:v>
                </c:pt>
                <c:pt idx="164">
                  <c:v>-17.28599570200538</c:v>
                </c:pt>
                <c:pt idx="165">
                  <c:v>-17.415691036890763</c:v>
                </c:pt>
                <c:pt idx="166">
                  <c:v>-16.842261371776146</c:v>
                </c:pt>
                <c:pt idx="167">
                  <c:v>-17.41140983166153</c:v>
                </c:pt>
                <c:pt idx="168">
                  <c:v>-16.837980166546913</c:v>
                </c:pt>
                <c:pt idx="169">
                  <c:v>-17.846581751432296</c:v>
                </c:pt>
                <c:pt idx="170">
                  <c:v>-17.27315208631768</c:v>
                </c:pt>
                <c:pt idx="171">
                  <c:v>-17.490738046203063</c:v>
                </c:pt>
                <c:pt idx="172">
                  <c:v>-17.093089631088446</c:v>
                </c:pt>
                <c:pt idx="173">
                  <c:v>-17.04700371597383</c:v>
                </c:pt>
                <c:pt idx="174">
                  <c:v>-16.473574050859213</c:v>
                </c:pt>
                <c:pt idx="175">
                  <c:v>-17.833738135744596</c:v>
                </c:pt>
                <c:pt idx="176">
                  <c:v>-17.34819909562998</c:v>
                </c:pt>
                <c:pt idx="177">
                  <c:v>-17.653675680515363</c:v>
                </c:pt>
                <c:pt idx="178">
                  <c:v>-17.080246015400746</c:v>
                </c:pt>
                <c:pt idx="179">
                  <c:v>-17.56150385028613</c:v>
                </c:pt>
                <c:pt idx="180">
                  <c:v>-16.988074185171513</c:v>
                </c:pt>
                <c:pt idx="181">
                  <c:v>-17.996675770056896</c:v>
                </c:pt>
                <c:pt idx="182">
                  <c:v>-17.42324610494228</c:v>
                </c:pt>
                <c:pt idx="183">
                  <c:v>-17.640832064827663</c:v>
                </c:pt>
                <c:pt idx="184">
                  <c:v>-17.243183649713046</c:v>
                </c:pt>
                <c:pt idx="185">
                  <c:v>-16.669753984598429</c:v>
                </c:pt>
                <c:pt idx="186">
                  <c:v>-17.151011819483813</c:v>
                </c:pt>
                <c:pt idx="187">
                  <c:v>-16.577582154369196</c:v>
                </c:pt>
                <c:pt idx="188">
                  <c:v>-17.146730614254579</c:v>
                </c:pt>
                <c:pt idx="189">
                  <c:v>-17.012754074139963</c:v>
                </c:pt>
                <c:pt idx="190">
                  <c:v>-16.878777534025346</c:v>
                </c:pt>
                <c:pt idx="191">
                  <c:v>-16.481129118910729</c:v>
                </c:pt>
                <c:pt idx="192">
                  <c:v>-15.907699453796113</c:v>
                </c:pt>
                <c:pt idx="193">
                  <c:v>-15.861613538681496</c:v>
                </c:pt>
                <c:pt idx="194">
                  <c:v>-15.727636998566879</c:v>
                </c:pt>
                <c:pt idx="195">
                  <c:v>-16.033113583452263</c:v>
                </c:pt>
                <c:pt idx="196">
                  <c:v>-15.459683918337646</c:v>
                </c:pt>
                <c:pt idx="197">
                  <c:v>-16.292504253223029</c:v>
                </c:pt>
                <c:pt idx="198">
                  <c:v>-15.806965213108413</c:v>
                </c:pt>
                <c:pt idx="199">
                  <c:v>-16.288223047993796</c:v>
                </c:pt>
                <c:pt idx="200">
                  <c:v>-15.714793382879179</c:v>
                </c:pt>
                <c:pt idx="201">
                  <c:v>-16.723394967764563</c:v>
                </c:pt>
                <c:pt idx="202">
                  <c:v>-16.149965302649946</c:v>
                </c:pt>
                <c:pt idx="203">
                  <c:v>-15.576535637535329</c:v>
                </c:pt>
                <c:pt idx="204">
                  <c:v>-15.530449722420713</c:v>
                </c:pt>
                <c:pt idx="205">
                  <c:v>-15.660145057306096</c:v>
                </c:pt>
                <c:pt idx="206">
                  <c:v>-16.229293517191479</c:v>
                </c:pt>
                <c:pt idx="207">
                  <c:v>-16.886332602076862</c:v>
                </c:pt>
                <c:pt idx="208">
                  <c:v>-16.400793561962246</c:v>
                </c:pt>
                <c:pt idx="209">
                  <c:v>-16.882051396847629</c:v>
                </c:pt>
                <c:pt idx="210">
                  <c:v>-16.308621731733012</c:v>
                </c:pt>
                <c:pt idx="211">
                  <c:v>-16.350426441618396</c:v>
                </c:pt>
                <c:pt idx="212">
                  <c:v>-15.776996776503779</c:v>
                </c:pt>
                <c:pt idx="213">
                  <c:v>-15.203567111389162</c:v>
                </c:pt>
                <c:pt idx="214">
                  <c:v>-16.212168696274546</c:v>
                </c:pt>
                <c:pt idx="215">
                  <c:v>-16.078192156159929</c:v>
                </c:pt>
                <c:pt idx="216">
                  <c:v>-15.768434366045312</c:v>
                </c:pt>
                <c:pt idx="217">
                  <c:v>-15.370785950930696</c:v>
                </c:pt>
                <c:pt idx="218">
                  <c:v>-15.148918785816079</c:v>
                </c:pt>
                <c:pt idx="219">
                  <c:v>-14.575489120701462</c:v>
                </c:pt>
                <c:pt idx="220">
                  <c:v>-14.705184455586846</c:v>
                </c:pt>
                <c:pt idx="221">
                  <c:v>-14.131754790472229</c:v>
                </c:pt>
                <c:pt idx="222">
                  <c:v>-14.788793875357612</c:v>
                </c:pt>
                <c:pt idx="223">
                  <c:v>-14.479036085242996</c:v>
                </c:pt>
                <c:pt idx="224">
                  <c:v>-14.696622045128379</c:v>
                </c:pt>
                <c:pt idx="225">
                  <c:v>-14.123192380013762</c:v>
                </c:pt>
                <c:pt idx="226">
                  <c:v>-14.516559589899146</c:v>
                </c:pt>
                <c:pt idx="227">
                  <c:v>-14.734145549784529</c:v>
                </c:pt>
                <c:pt idx="228">
                  <c:v>-14.248606509669912</c:v>
                </c:pt>
                <c:pt idx="229">
                  <c:v>-14.114629969555295</c:v>
                </c:pt>
                <c:pt idx="230">
                  <c:v>-14.068544054440679</c:v>
                </c:pt>
                <c:pt idx="231">
                  <c:v>-13.670895639326062</c:v>
                </c:pt>
                <c:pt idx="232">
                  <c:v>-13.361137849211445</c:v>
                </c:pt>
                <c:pt idx="233">
                  <c:v>-13.402942559096829</c:v>
                </c:pt>
                <c:pt idx="234">
                  <c:v>-14.411544143982212</c:v>
                </c:pt>
                <c:pt idx="235">
                  <c:v>-14.629130103867595</c:v>
                </c:pt>
                <c:pt idx="236">
                  <c:v>-14.055700438752979</c:v>
                </c:pt>
                <c:pt idx="237">
                  <c:v>-14.185395773638362</c:v>
                </c:pt>
                <c:pt idx="238">
                  <c:v>-13.611966108523745</c:v>
                </c:pt>
                <c:pt idx="239">
                  <c:v>-14.093223943409129</c:v>
                </c:pt>
                <c:pt idx="240">
                  <c:v>-14.222919278294512</c:v>
                </c:pt>
                <c:pt idx="241">
                  <c:v>-13.913161488179895</c:v>
                </c:pt>
                <c:pt idx="242">
                  <c:v>-13.867075573065279</c:v>
                </c:pt>
                <c:pt idx="243">
                  <c:v>-13.557317782950662</c:v>
                </c:pt>
                <c:pt idx="244">
                  <c:v>-13.247559992836045</c:v>
                </c:pt>
                <c:pt idx="245">
                  <c:v>-12.937802202721429</c:v>
                </c:pt>
                <c:pt idx="246">
                  <c:v>-12.364372537606812</c:v>
                </c:pt>
                <c:pt idx="247">
                  <c:v>-13.636645997492195</c:v>
                </c:pt>
                <c:pt idx="248">
                  <c:v>-14.293685082377579</c:v>
                </c:pt>
                <c:pt idx="249">
                  <c:v>-13.808146042262962</c:v>
                </c:pt>
                <c:pt idx="250">
                  <c:v>-13.586278877148345</c:v>
                </c:pt>
                <c:pt idx="251">
                  <c:v>-13.012849212033728</c:v>
                </c:pt>
                <c:pt idx="252">
                  <c:v>-13.494107046919112</c:v>
                </c:pt>
                <c:pt idx="253">
                  <c:v>-13.360130506804495</c:v>
                </c:pt>
                <c:pt idx="254">
                  <c:v>-12.786700841689878</c:v>
                </c:pt>
                <c:pt idx="255">
                  <c:v>-12.564833676575262</c:v>
                </c:pt>
                <c:pt idx="256">
                  <c:v>-11.991404011460645</c:v>
                </c:pt>
                <c:pt idx="257">
                  <c:v>-11.681646221346028</c:v>
                </c:pt>
                <c:pt idx="258">
                  <c:v>-11.371888431231412</c:v>
                </c:pt>
                <c:pt idx="259">
                  <c:v>-11.413693141116795</c:v>
                </c:pt>
                <c:pt idx="260">
                  <c:v>-11.982841601002178</c:v>
                </c:pt>
                <c:pt idx="261">
                  <c:v>-11.760974435887562</c:v>
                </c:pt>
                <c:pt idx="262">
                  <c:v>-11.626997895772945</c:v>
                </c:pt>
                <c:pt idx="263">
                  <c:v>-11.053568230658328</c:v>
                </c:pt>
                <c:pt idx="264">
                  <c:v>-11.886388565543712</c:v>
                </c:pt>
                <c:pt idx="265">
                  <c:v>-11.928193275429095</c:v>
                </c:pt>
                <c:pt idx="266">
                  <c:v>-12.145779235314478</c:v>
                </c:pt>
                <c:pt idx="267">
                  <c:v>-11.572349570199862</c:v>
                </c:pt>
                <c:pt idx="268">
                  <c:v>-11.350482405085245</c:v>
                </c:pt>
                <c:pt idx="269">
                  <c:v>-11.216505864970628</c:v>
                </c:pt>
                <c:pt idx="270">
                  <c:v>-10.818857449856011</c:v>
                </c:pt>
                <c:pt idx="271">
                  <c:v>-11.212224659741395</c:v>
                </c:pt>
                <c:pt idx="272">
                  <c:v>-10.990357494626778</c:v>
                </c:pt>
                <c:pt idx="273">
                  <c:v>-11.032162204512161</c:v>
                </c:pt>
                <c:pt idx="274">
                  <c:v>-11.513420039397545</c:v>
                </c:pt>
                <c:pt idx="275">
                  <c:v>-11.731005999282928</c:v>
                </c:pt>
                <c:pt idx="276">
                  <c:v>-11.157576334168311</c:v>
                </c:pt>
                <c:pt idx="277">
                  <c:v>-11.375162294053695</c:v>
                </c:pt>
                <c:pt idx="278">
                  <c:v>-10.801732628939078</c:v>
                </c:pt>
                <c:pt idx="279">
                  <c:v>-10.228302963824461</c:v>
                </c:pt>
                <c:pt idx="280">
                  <c:v>-10.006435798709845</c:v>
                </c:pt>
                <c:pt idx="281">
                  <c:v>-9.433006133595228</c:v>
                </c:pt>
                <c:pt idx="282">
                  <c:v>-9.5627014684806113</c:v>
                </c:pt>
                <c:pt idx="283">
                  <c:v>-9.6045061783659946</c:v>
                </c:pt>
                <c:pt idx="284">
                  <c:v>-9.6463108882513779</c:v>
                </c:pt>
                <c:pt idx="285">
                  <c:v>-9.4244437231367613</c:v>
                </c:pt>
                <c:pt idx="286">
                  <c:v>-9.3783578080221446</c:v>
                </c:pt>
                <c:pt idx="287">
                  <c:v>-8.9807093929075279</c:v>
                </c:pt>
                <c:pt idx="288">
                  <c:v>-8.4951703527929112</c:v>
                </c:pt>
                <c:pt idx="289">
                  <c:v>-8.7127563126782945</c:v>
                </c:pt>
                <c:pt idx="290">
                  <c:v>-8.9303422725636779</c:v>
                </c:pt>
                <c:pt idx="291">
                  <c:v>-9.2358188574490612</c:v>
                </c:pt>
                <c:pt idx="292">
                  <c:v>-9.1897329423344445</c:v>
                </c:pt>
                <c:pt idx="293">
                  <c:v>-8.7920845272198278</c:v>
                </c:pt>
                <c:pt idx="294">
                  <c:v>-8.3944361121052111</c:v>
                </c:pt>
                <c:pt idx="295">
                  <c:v>-7.8210064469905944</c:v>
                </c:pt>
                <c:pt idx="296">
                  <c:v>-7.7749205318759778</c:v>
                </c:pt>
                <c:pt idx="297">
                  <c:v>-7.2014908667613611</c:v>
                </c:pt>
                <c:pt idx="298">
                  <c:v>-7.5069674516467444</c:v>
                </c:pt>
                <c:pt idx="299">
                  <c:v>-7.9882252865321277</c:v>
                </c:pt>
                <c:pt idx="300">
                  <c:v>-7.766358121417511</c:v>
                </c:pt>
                <c:pt idx="301">
                  <c:v>-7.1929284563028943</c:v>
                </c:pt>
                <c:pt idx="302">
                  <c:v>-7.2347331661882777</c:v>
                </c:pt>
                <c:pt idx="303">
                  <c:v>-6.749194126073661</c:v>
                </c:pt>
                <c:pt idx="304">
                  <c:v>-6.7909988359590443</c:v>
                </c:pt>
                <c:pt idx="305">
                  <c:v>-6.8328035458444276</c:v>
                </c:pt>
                <c:pt idx="306">
                  <c:v>-6.8746082557298109</c:v>
                </c:pt>
                <c:pt idx="307">
                  <c:v>-6.3011785906151943</c:v>
                </c:pt>
                <c:pt idx="308">
                  <c:v>-5.9035301755005776</c:v>
                </c:pt>
                <c:pt idx="309">
                  <c:v>-5.5937723853859609</c:v>
                </c:pt>
                <c:pt idx="310">
                  <c:v>-5.8113583452713442</c:v>
                </c:pt>
                <c:pt idx="311">
                  <c:v>-6.4683974301567275</c:v>
                </c:pt>
                <c:pt idx="312">
                  <c:v>-5.9828583900421108</c:v>
                </c:pt>
                <c:pt idx="313">
                  <c:v>-5.8488818499274942</c:v>
                </c:pt>
                <c:pt idx="314">
                  <c:v>-5.4512334348128775</c:v>
                </c:pt>
                <c:pt idx="315">
                  <c:v>-5.4051475196982608</c:v>
                </c:pt>
                <c:pt idx="316">
                  <c:v>-4.8317178545836441</c:v>
                </c:pt>
                <c:pt idx="317">
                  <c:v>-4.5219600644690274</c:v>
                </c:pt>
                <c:pt idx="318">
                  <c:v>-3.9485303993544107</c:v>
                </c:pt>
                <c:pt idx="319">
                  <c:v>-4.1661163592397941</c:v>
                </c:pt>
                <c:pt idx="320">
                  <c:v>-4.2958116941251774</c:v>
                </c:pt>
                <c:pt idx="321">
                  <c:v>-4.3376164040105607</c:v>
                </c:pt>
                <c:pt idx="322">
                  <c:v>-3.939967988895944</c:v>
                </c:pt>
                <c:pt idx="323">
                  <c:v>-4.0696633237813273</c:v>
                </c:pt>
                <c:pt idx="324">
                  <c:v>-3.8477961586667107</c:v>
                </c:pt>
                <c:pt idx="325">
                  <c:v>-4.065382118552094</c:v>
                </c:pt>
                <c:pt idx="326">
                  <c:v>-4.5466399534374773</c:v>
                </c:pt>
                <c:pt idx="327">
                  <c:v>-3.9732102883228606</c:v>
                </c:pt>
                <c:pt idx="328">
                  <c:v>-4.0150149982082439</c:v>
                </c:pt>
                <c:pt idx="329">
                  <c:v>-3.4415853330936272</c:v>
                </c:pt>
                <c:pt idx="330">
                  <c:v>-3.2197181679790106</c:v>
                </c:pt>
                <c:pt idx="331">
                  <c:v>-3.0857416278643939</c:v>
                </c:pt>
                <c:pt idx="332">
                  <c:v>-3.0396557127497772</c:v>
                </c:pt>
                <c:pt idx="333">
                  <c:v>-2.9935697976351605</c:v>
                </c:pt>
                <c:pt idx="334">
                  <c:v>-2.9474838825205438</c:v>
                </c:pt>
                <c:pt idx="335">
                  <c:v>-2.5498354674059271</c:v>
                </c:pt>
                <c:pt idx="336">
                  <c:v>-2.7674214272913105</c:v>
                </c:pt>
                <c:pt idx="337">
                  <c:v>-3.2486792621766938</c:v>
                </c:pt>
                <c:pt idx="338">
                  <c:v>-3.0268120970620771</c:v>
                </c:pt>
                <c:pt idx="339">
                  <c:v>-2.8049449319474604</c:v>
                </c:pt>
                <c:pt idx="340">
                  <c:v>-2.2315152668328437</c:v>
                </c:pt>
                <c:pt idx="341">
                  <c:v>-1.8338668517182271</c:v>
                </c:pt>
                <c:pt idx="342">
                  <c:v>-1.1725465616036104</c:v>
                </c:pt>
                <c:pt idx="343">
                  <c:v>-1.3901325214889937</c:v>
                </c:pt>
                <c:pt idx="344">
                  <c:v>-1.168265356374377</c:v>
                </c:pt>
                <c:pt idx="345">
                  <c:v>-1.0342888162597603</c:v>
                </c:pt>
                <c:pt idx="346">
                  <c:v>-1.1639841511451436</c:v>
                </c:pt>
                <c:pt idx="347">
                  <c:v>-1.030007611030527</c:v>
                </c:pt>
                <c:pt idx="348">
                  <c:v>-1.0718123209159103</c:v>
                </c:pt>
                <c:pt idx="349">
                  <c:v>-1.1136170308012936</c:v>
                </c:pt>
                <c:pt idx="350">
                  <c:v>-0.54018736568667691</c:v>
                </c:pt>
                <c:pt idx="351">
                  <c:v>-0.66988270057206023</c:v>
                </c:pt>
                <c:pt idx="352">
                  <c:v>-0.79957803545744355</c:v>
                </c:pt>
                <c:pt idx="353">
                  <c:v>-0.57771087034282687</c:v>
                </c:pt>
                <c:pt idx="354">
                  <c:v>-0.70740620522821018</c:v>
                </c:pt>
                <c:pt idx="355">
                  <c:v>-0.1339765401135935</c:v>
                </c:pt>
                <c:pt idx="356">
                  <c:v>-8.7890624998976818E-2</c:v>
                </c:pt>
                <c:pt idx="357">
                  <c:v>0.48553904011563986</c:v>
                </c:pt>
                <c:pt idx="358">
                  <c:v>1.0589687052302565</c:v>
                </c:pt>
                <c:pt idx="359">
                  <c:v>1.6323983703448732</c:v>
                </c:pt>
                <c:pt idx="360">
                  <c:v>2.2058280354594899</c:v>
                </c:pt>
                <c:pt idx="361">
                  <c:v>2.7792577005741066</c:v>
                </c:pt>
                <c:pt idx="362">
                  <c:v>3.3526873656887233</c:v>
                </c:pt>
                <c:pt idx="363">
                  <c:v>3.92611703080334</c:v>
                </c:pt>
                <c:pt idx="364">
                  <c:v>4.4995466959179566</c:v>
                </c:pt>
                <c:pt idx="365">
                  <c:v>5.0729763610325733</c:v>
                </c:pt>
                <c:pt idx="366">
                  <c:v>5.64640602614719</c:v>
                </c:pt>
                <c:pt idx="367">
                  <c:v>6.2198356912618067</c:v>
                </c:pt>
                <c:pt idx="368">
                  <c:v>6.7932653563764234</c:v>
                </c:pt>
                <c:pt idx="369">
                  <c:v>7.3666950214910401</c:v>
                </c:pt>
                <c:pt idx="370">
                  <c:v>7.9401246866056567</c:v>
                </c:pt>
                <c:pt idx="371">
                  <c:v>8.5135543517202734</c:v>
                </c:pt>
                <c:pt idx="372">
                  <c:v>9.0869840168348901</c:v>
                </c:pt>
                <c:pt idx="373">
                  <c:v>9.6604136819495068</c:v>
                </c:pt>
                <c:pt idx="374">
                  <c:v>10.233843347064123</c:v>
                </c:pt>
                <c:pt idx="375">
                  <c:v>10.80727301217874</c:v>
                </c:pt>
                <c:pt idx="376">
                  <c:v>11.380702677293357</c:v>
                </c:pt>
                <c:pt idx="377">
                  <c:v>11.954132342407974</c:v>
                </c:pt>
                <c:pt idx="378">
                  <c:v>12.52756200752259</c:v>
                </c:pt>
                <c:pt idx="379">
                  <c:v>13.100991672637207</c:v>
                </c:pt>
                <c:pt idx="380">
                  <c:v>13.674421337751824</c:v>
                </c:pt>
                <c:pt idx="381">
                  <c:v>14.24785100286644</c:v>
                </c:pt>
                <c:pt idx="382">
                  <c:v>14.821280667981057</c:v>
                </c:pt>
                <c:pt idx="383">
                  <c:v>15.394710333095674</c:v>
                </c:pt>
                <c:pt idx="384">
                  <c:v>15.96813999821029</c:v>
                </c:pt>
                <c:pt idx="385">
                  <c:v>16.541569663324907</c:v>
                </c:pt>
                <c:pt idx="386">
                  <c:v>17.114999328439524</c:v>
                </c:pt>
                <c:pt idx="387">
                  <c:v>17.68842899355414</c:v>
                </c:pt>
                <c:pt idx="388">
                  <c:v>18.261858658668757</c:v>
                </c:pt>
                <c:pt idx="389">
                  <c:v>18.835288323783374</c:v>
                </c:pt>
                <c:pt idx="390">
                  <c:v>19.40871798889799</c:v>
                </c:pt>
                <c:pt idx="391">
                  <c:v>19.982147654012607</c:v>
                </c:pt>
                <c:pt idx="392">
                  <c:v>20.555577319127224</c:v>
                </c:pt>
                <c:pt idx="393">
                  <c:v>21.12900698424184</c:v>
                </c:pt>
                <c:pt idx="394">
                  <c:v>21.702436649356457</c:v>
                </c:pt>
                <c:pt idx="395">
                  <c:v>22.275866314471074</c:v>
                </c:pt>
                <c:pt idx="396">
                  <c:v>22.84929597958569</c:v>
                </c:pt>
                <c:pt idx="397">
                  <c:v>23.422725644700307</c:v>
                </c:pt>
                <c:pt idx="398">
                  <c:v>23.996155309814924</c:v>
                </c:pt>
                <c:pt idx="399">
                  <c:v>24.569584974929541</c:v>
                </c:pt>
                <c:pt idx="400">
                  <c:v>25.143014640044157</c:v>
                </c:pt>
                <c:pt idx="401">
                  <c:v>25.716444305158774</c:v>
                </c:pt>
                <c:pt idx="402">
                  <c:v>26.289873970273391</c:v>
                </c:pt>
                <c:pt idx="403">
                  <c:v>26.863303635388007</c:v>
                </c:pt>
                <c:pt idx="404">
                  <c:v>27.436733300502624</c:v>
                </c:pt>
                <c:pt idx="405">
                  <c:v>28.010162965617241</c:v>
                </c:pt>
                <c:pt idx="406">
                  <c:v>28.583592630731857</c:v>
                </c:pt>
                <c:pt idx="407">
                  <c:v>29.157022295846474</c:v>
                </c:pt>
                <c:pt idx="408">
                  <c:v>29.730451960961091</c:v>
                </c:pt>
                <c:pt idx="409">
                  <c:v>30.303881626075707</c:v>
                </c:pt>
                <c:pt idx="410">
                  <c:v>30.877311291190324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AF-41A2-A460-1EF1AC0F2971}"/>
            </c:ext>
          </c:extLst>
        </c:ser>
        <c:ser>
          <c:idx val="1"/>
          <c:order val="1"/>
          <c:tx>
            <c:strRef>
              <c:f>'Dati Servo B'!$S$2</c:f>
              <c:strCache>
                <c:ptCount val="1"/>
                <c:pt idx="0">
                  <c:v>Error Reversed [°]</c:v>
                </c:pt>
              </c:strCache>
            </c:strRef>
          </c:tx>
          <c:marker>
            <c:symbol val="none"/>
          </c:marker>
          <c:xVal>
            <c:numRef>
              <c:f>'Dati Servo B'!$B$4:$B$414</c:f>
              <c:numCache>
                <c:formatCode>General</c:formatCode>
                <c:ptCount val="411"/>
                <c:pt idx="0">
                  <c:v>102</c:v>
                </c:pt>
                <c:pt idx="1">
                  <c:v>103</c:v>
                </c:pt>
                <c:pt idx="2">
                  <c:v>104</c:v>
                </c:pt>
                <c:pt idx="3">
                  <c:v>105</c:v>
                </c:pt>
                <c:pt idx="4">
                  <c:v>106</c:v>
                </c:pt>
                <c:pt idx="5">
                  <c:v>107</c:v>
                </c:pt>
                <c:pt idx="6">
                  <c:v>108</c:v>
                </c:pt>
                <c:pt idx="7">
                  <c:v>109</c:v>
                </c:pt>
                <c:pt idx="8">
                  <c:v>110</c:v>
                </c:pt>
                <c:pt idx="9">
                  <c:v>111</c:v>
                </c:pt>
                <c:pt idx="10">
                  <c:v>112</c:v>
                </c:pt>
                <c:pt idx="11">
                  <c:v>113</c:v>
                </c:pt>
                <c:pt idx="12">
                  <c:v>114</c:v>
                </c:pt>
                <c:pt idx="13">
                  <c:v>115</c:v>
                </c:pt>
                <c:pt idx="14">
                  <c:v>116</c:v>
                </c:pt>
                <c:pt idx="15">
                  <c:v>117</c:v>
                </c:pt>
                <c:pt idx="16">
                  <c:v>118</c:v>
                </c:pt>
                <c:pt idx="17">
                  <c:v>119</c:v>
                </c:pt>
                <c:pt idx="18">
                  <c:v>120</c:v>
                </c:pt>
                <c:pt idx="19">
                  <c:v>121</c:v>
                </c:pt>
                <c:pt idx="20">
                  <c:v>122</c:v>
                </c:pt>
                <c:pt idx="21">
                  <c:v>123</c:v>
                </c:pt>
                <c:pt idx="22">
                  <c:v>124</c:v>
                </c:pt>
                <c:pt idx="23">
                  <c:v>125</c:v>
                </c:pt>
                <c:pt idx="24">
                  <c:v>126</c:v>
                </c:pt>
                <c:pt idx="25">
                  <c:v>127</c:v>
                </c:pt>
                <c:pt idx="26">
                  <c:v>128</c:v>
                </c:pt>
                <c:pt idx="27">
                  <c:v>129</c:v>
                </c:pt>
                <c:pt idx="28">
                  <c:v>130</c:v>
                </c:pt>
                <c:pt idx="29">
                  <c:v>131</c:v>
                </c:pt>
                <c:pt idx="30">
                  <c:v>132</c:v>
                </c:pt>
                <c:pt idx="31">
                  <c:v>133</c:v>
                </c:pt>
                <c:pt idx="32">
                  <c:v>134</c:v>
                </c:pt>
                <c:pt idx="33">
                  <c:v>135</c:v>
                </c:pt>
                <c:pt idx="34">
                  <c:v>136</c:v>
                </c:pt>
                <c:pt idx="35">
                  <c:v>137</c:v>
                </c:pt>
                <c:pt idx="36">
                  <c:v>138</c:v>
                </c:pt>
                <c:pt idx="37">
                  <c:v>139</c:v>
                </c:pt>
                <c:pt idx="38">
                  <c:v>140</c:v>
                </c:pt>
                <c:pt idx="39">
                  <c:v>141</c:v>
                </c:pt>
                <c:pt idx="40">
                  <c:v>142</c:v>
                </c:pt>
                <c:pt idx="41">
                  <c:v>143</c:v>
                </c:pt>
                <c:pt idx="42">
                  <c:v>144</c:v>
                </c:pt>
                <c:pt idx="43">
                  <c:v>145</c:v>
                </c:pt>
                <c:pt idx="44">
                  <c:v>146</c:v>
                </c:pt>
                <c:pt idx="45">
                  <c:v>147</c:v>
                </c:pt>
                <c:pt idx="46">
                  <c:v>148</c:v>
                </c:pt>
                <c:pt idx="47">
                  <c:v>149</c:v>
                </c:pt>
                <c:pt idx="48">
                  <c:v>150</c:v>
                </c:pt>
                <c:pt idx="49">
                  <c:v>151</c:v>
                </c:pt>
                <c:pt idx="50">
                  <c:v>152</c:v>
                </c:pt>
                <c:pt idx="51">
                  <c:v>153</c:v>
                </c:pt>
                <c:pt idx="52">
                  <c:v>154</c:v>
                </c:pt>
                <c:pt idx="53">
                  <c:v>155</c:v>
                </c:pt>
                <c:pt idx="54">
                  <c:v>156</c:v>
                </c:pt>
                <c:pt idx="55">
                  <c:v>157</c:v>
                </c:pt>
                <c:pt idx="56">
                  <c:v>158</c:v>
                </c:pt>
                <c:pt idx="57">
                  <c:v>159</c:v>
                </c:pt>
                <c:pt idx="58">
                  <c:v>160</c:v>
                </c:pt>
                <c:pt idx="59">
                  <c:v>161</c:v>
                </c:pt>
                <c:pt idx="60">
                  <c:v>162</c:v>
                </c:pt>
                <c:pt idx="61">
                  <c:v>163</c:v>
                </c:pt>
                <c:pt idx="62">
                  <c:v>164</c:v>
                </c:pt>
                <c:pt idx="63">
                  <c:v>165</c:v>
                </c:pt>
                <c:pt idx="64">
                  <c:v>166</c:v>
                </c:pt>
                <c:pt idx="65">
                  <c:v>167</c:v>
                </c:pt>
                <c:pt idx="66">
                  <c:v>168</c:v>
                </c:pt>
                <c:pt idx="67">
                  <c:v>169</c:v>
                </c:pt>
                <c:pt idx="68">
                  <c:v>170</c:v>
                </c:pt>
                <c:pt idx="69">
                  <c:v>171</c:v>
                </c:pt>
                <c:pt idx="70">
                  <c:v>172</c:v>
                </c:pt>
                <c:pt idx="71">
                  <c:v>173</c:v>
                </c:pt>
                <c:pt idx="72">
                  <c:v>174</c:v>
                </c:pt>
                <c:pt idx="73">
                  <c:v>175</c:v>
                </c:pt>
                <c:pt idx="74">
                  <c:v>176</c:v>
                </c:pt>
                <c:pt idx="75">
                  <c:v>177</c:v>
                </c:pt>
                <c:pt idx="76">
                  <c:v>178</c:v>
                </c:pt>
                <c:pt idx="77">
                  <c:v>179</c:v>
                </c:pt>
                <c:pt idx="78">
                  <c:v>180</c:v>
                </c:pt>
                <c:pt idx="79">
                  <c:v>181</c:v>
                </c:pt>
                <c:pt idx="80">
                  <c:v>182</c:v>
                </c:pt>
                <c:pt idx="81">
                  <c:v>183</c:v>
                </c:pt>
                <c:pt idx="82">
                  <c:v>184</c:v>
                </c:pt>
                <c:pt idx="83">
                  <c:v>185</c:v>
                </c:pt>
                <c:pt idx="84">
                  <c:v>186</c:v>
                </c:pt>
                <c:pt idx="85">
                  <c:v>187</c:v>
                </c:pt>
                <c:pt idx="86">
                  <c:v>188</c:v>
                </c:pt>
                <c:pt idx="87">
                  <c:v>189</c:v>
                </c:pt>
                <c:pt idx="88">
                  <c:v>190</c:v>
                </c:pt>
                <c:pt idx="89">
                  <c:v>191</c:v>
                </c:pt>
                <c:pt idx="90">
                  <c:v>192</c:v>
                </c:pt>
                <c:pt idx="91">
                  <c:v>193</c:v>
                </c:pt>
                <c:pt idx="92">
                  <c:v>194</c:v>
                </c:pt>
                <c:pt idx="93">
                  <c:v>195</c:v>
                </c:pt>
                <c:pt idx="94">
                  <c:v>196</c:v>
                </c:pt>
                <c:pt idx="95">
                  <c:v>197</c:v>
                </c:pt>
                <c:pt idx="96">
                  <c:v>198</c:v>
                </c:pt>
                <c:pt idx="97">
                  <c:v>199</c:v>
                </c:pt>
                <c:pt idx="98">
                  <c:v>200</c:v>
                </c:pt>
                <c:pt idx="99">
                  <c:v>201</c:v>
                </c:pt>
                <c:pt idx="100">
                  <c:v>202</c:v>
                </c:pt>
                <c:pt idx="101">
                  <c:v>203</c:v>
                </c:pt>
                <c:pt idx="102">
                  <c:v>204</c:v>
                </c:pt>
                <c:pt idx="103">
                  <c:v>205</c:v>
                </c:pt>
                <c:pt idx="104">
                  <c:v>206</c:v>
                </c:pt>
                <c:pt idx="105">
                  <c:v>207</c:v>
                </c:pt>
                <c:pt idx="106">
                  <c:v>208</c:v>
                </c:pt>
                <c:pt idx="107">
                  <c:v>209</c:v>
                </c:pt>
                <c:pt idx="108">
                  <c:v>210</c:v>
                </c:pt>
                <c:pt idx="109">
                  <c:v>211</c:v>
                </c:pt>
                <c:pt idx="110">
                  <c:v>212</c:v>
                </c:pt>
                <c:pt idx="111">
                  <c:v>213</c:v>
                </c:pt>
                <c:pt idx="112">
                  <c:v>214</c:v>
                </c:pt>
                <c:pt idx="113">
                  <c:v>215</c:v>
                </c:pt>
                <c:pt idx="114">
                  <c:v>216</c:v>
                </c:pt>
                <c:pt idx="115">
                  <c:v>217</c:v>
                </c:pt>
                <c:pt idx="116">
                  <c:v>218</c:v>
                </c:pt>
                <c:pt idx="117">
                  <c:v>219</c:v>
                </c:pt>
                <c:pt idx="118">
                  <c:v>220</c:v>
                </c:pt>
                <c:pt idx="119">
                  <c:v>221</c:v>
                </c:pt>
                <c:pt idx="120">
                  <c:v>222</c:v>
                </c:pt>
                <c:pt idx="121">
                  <c:v>223</c:v>
                </c:pt>
                <c:pt idx="122">
                  <c:v>224</c:v>
                </c:pt>
                <c:pt idx="123">
                  <c:v>225</c:v>
                </c:pt>
                <c:pt idx="124">
                  <c:v>226</c:v>
                </c:pt>
                <c:pt idx="125">
                  <c:v>227</c:v>
                </c:pt>
                <c:pt idx="126">
                  <c:v>228</c:v>
                </c:pt>
                <c:pt idx="127">
                  <c:v>229</c:v>
                </c:pt>
                <c:pt idx="128">
                  <c:v>230</c:v>
                </c:pt>
                <c:pt idx="129">
                  <c:v>231</c:v>
                </c:pt>
                <c:pt idx="130">
                  <c:v>232</c:v>
                </c:pt>
                <c:pt idx="131">
                  <c:v>233</c:v>
                </c:pt>
                <c:pt idx="132">
                  <c:v>234</c:v>
                </c:pt>
                <c:pt idx="133">
                  <c:v>235</c:v>
                </c:pt>
                <c:pt idx="134">
                  <c:v>236</c:v>
                </c:pt>
                <c:pt idx="135">
                  <c:v>237</c:v>
                </c:pt>
                <c:pt idx="136">
                  <c:v>238</c:v>
                </c:pt>
                <c:pt idx="137">
                  <c:v>239</c:v>
                </c:pt>
                <c:pt idx="138">
                  <c:v>240</c:v>
                </c:pt>
                <c:pt idx="139">
                  <c:v>241</c:v>
                </c:pt>
                <c:pt idx="140">
                  <c:v>242</c:v>
                </c:pt>
                <c:pt idx="141">
                  <c:v>243</c:v>
                </c:pt>
                <c:pt idx="142">
                  <c:v>244</c:v>
                </c:pt>
                <c:pt idx="143">
                  <c:v>245</c:v>
                </c:pt>
                <c:pt idx="144">
                  <c:v>246</c:v>
                </c:pt>
                <c:pt idx="145">
                  <c:v>247</c:v>
                </c:pt>
                <c:pt idx="146">
                  <c:v>248</c:v>
                </c:pt>
                <c:pt idx="147">
                  <c:v>249</c:v>
                </c:pt>
                <c:pt idx="148">
                  <c:v>250</c:v>
                </c:pt>
                <c:pt idx="149">
                  <c:v>251</c:v>
                </c:pt>
                <c:pt idx="150">
                  <c:v>252</c:v>
                </c:pt>
                <c:pt idx="151">
                  <c:v>253</c:v>
                </c:pt>
                <c:pt idx="152">
                  <c:v>254</c:v>
                </c:pt>
                <c:pt idx="153">
                  <c:v>255</c:v>
                </c:pt>
                <c:pt idx="154">
                  <c:v>256</c:v>
                </c:pt>
                <c:pt idx="155">
                  <c:v>257</c:v>
                </c:pt>
                <c:pt idx="156">
                  <c:v>258</c:v>
                </c:pt>
                <c:pt idx="157">
                  <c:v>259</c:v>
                </c:pt>
                <c:pt idx="158">
                  <c:v>260</c:v>
                </c:pt>
                <c:pt idx="159">
                  <c:v>261</c:v>
                </c:pt>
                <c:pt idx="160">
                  <c:v>262</c:v>
                </c:pt>
                <c:pt idx="161">
                  <c:v>263</c:v>
                </c:pt>
                <c:pt idx="162">
                  <c:v>264</c:v>
                </c:pt>
                <c:pt idx="163">
                  <c:v>265</c:v>
                </c:pt>
                <c:pt idx="164">
                  <c:v>266</c:v>
                </c:pt>
                <c:pt idx="165">
                  <c:v>267</c:v>
                </c:pt>
                <c:pt idx="166">
                  <c:v>268</c:v>
                </c:pt>
                <c:pt idx="167">
                  <c:v>269</c:v>
                </c:pt>
                <c:pt idx="168">
                  <c:v>270</c:v>
                </c:pt>
                <c:pt idx="169">
                  <c:v>271</c:v>
                </c:pt>
                <c:pt idx="170">
                  <c:v>272</c:v>
                </c:pt>
                <c:pt idx="171">
                  <c:v>273</c:v>
                </c:pt>
                <c:pt idx="172">
                  <c:v>274</c:v>
                </c:pt>
                <c:pt idx="173">
                  <c:v>275</c:v>
                </c:pt>
                <c:pt idx="174">
                  <c:v>276</c:v>
                </c:pt>
                <c:pt idx="175">
                  <c:v>277</c:v>
                </c:pt>
                <c:pt idx="176">
                  <c:v>278</c:v>
                </c:pt>
                <c:pt idx="177">
                  <c:v>279</c:v>
                </c:pt>
                <c:pt idx="178">
                  <c:v>280</c:v>
                </c:pt>
                <c:pt idx="179">
                  <c:v>281</c:v>
                </c:pt>
                <c:pt idx="180">
                  <c:v>282</c:v>
                </c:pt>
                <c:pt idx="181">
                  <c:v>283</c:v>
                </c:pt>
                <c:pt idx="182">
                  <c:v>284</c:v>
                </c:pt>
                <c:pt idx="183">
                  <c:v>285</c:v>
                </c:pt>
                <c:pt idx="184">
                  <c:v>286</c:v>
                </c:pt>
                <c:pt idx="185">
                  <c:v>287</c:v>
                </c:pt>
                <c:pt idx="186">
                  <c:v>288</c:v>
                </c:pt>
                <c:pt idx="187">
                  <c:v>289</c:v>
                </c:pt>
                <c:pt idx="188">
                  <c:v>290</c:v>
                </c:pt>
                <c:pt idx="189">
                  <c:v>291</c:v>
                </c:pt>
                <c:pt idx="190">
                  <c:v>292</c:v>
                </c:pt>
                <c:pt idx="191">
                  <c:v>293</c:v>
                </c:pt>
                <c:pt idx="192">
                  <c:v>294</c:v>
                </c:pt>
                <c:pt idx="193">
                  <c:v>295</c:v>
                </c:pt>
                <c:pt idx="194">
                  <c:v>296</c:v>
                </c:pt>
                <c:pt idx="195">
                  <c:v>297</c:v>
                </c:pt>
                <c:pt idx="196">
                  <c:v>298</c:v>
                </c:pt>
                <c:pt idx="197">
                  <c:v>299</c:v>
                </c:pt>
                <c:pt idx="198">
                  <c:v>300</c:v>
                </c:pt>
                <c:pt idx="199">
                  <c:v>301</c:v>
                </c:pt>
                <c:pt idx="200">
                  <c:v>302</c:v>
                </c:pt>
                <c:pt idx="201">
                  <c:v>303</c:v>
                </c:pt>
                <c:pt idx="202">
                  <c:v>304</c:v>
                </c:pt>
                <c:pt idx="203">
                  <c:v>305</c:v>
                </c:pt>
                <c:pt idx="204">
                  <c:v>306</c:v>
                </c:pt>
                <c:pt idx="205">
                  <c:v>307</c:v>
                </c:pt>
                <c:pt idx="206">
                  <c:v>308</c:v>
                </c:pt>
                <c:pt idx="207">
                  <c:v>309</c:v>
                </c:pt>
                <c:pt idx="208">
                  <c:v>310</c:v>
                </c:pt>
                <c:pt idx="209">
                  <c:v>311</c:v>
                </c:pt>
                <c:pt idx="210">
                  <c:v>312</c:v>
                </c:pt>
                <c:pt idx="211">
                  <c:v>313</c:v>
                </c:pt>
                <c:pt idx="212">
                  <c:v>314</c:v>
                </c:pt>
                <c:pt idx="213">
                  <c:v>315</c:v>
                </c:pt>
                <c:pt idx="214">
                  <c:v>316</c:v>
                </c:pt>
                <c:pt idx="215">
                  <c:v>317</c:v>
                </c:pt>
                <c:pt idx="216">
                  <c:v>318</c:v>
                </c:pt>
                <c:pt idx="217">
                  <c:v>319</c:v>
                </c:pt>
                <c:pt idx="218">
                  <c:v>320</c:v>
                </c:pt>
                <c:pt idx="219">
                  <c:v>321</c:v>
                </c:pt>
                <c:pt idx="220">
                  <c:v>322</c:v>
                </c:pt>
                <c:pt idx="221">
                  <c:v>323</c:v>
                </c:pt>
                <c:pt idx="222">
                  <c:v>324</c:v>
                </c:pt>
                <c:pt idx="223">
                  <c:v>325</c:v>
                </c:pt>
                <c:pt idx="224">
                  <c:v>326</c:v>
                </c:pt>
                <c:pt idx="225">
                  <c:v>327</c:v>
                </c:pt>
                <c:pt idx="226">
                  <c:v>328</c:v>
                </c:pt>
                <c:pt idx="227">
                  <c:v>329</c:v>
                </c:pt>
                <c:pt idx="228">
                  <c:v>330</c:v>
                </c:pt>
                <c:pt idx="229">
                  <c:v>331</c:v>
                </c:pt>
                <c:pt idx="230">
                  <c:v>332</c:v>
                </c:pt>
                <c:pt idx="231">
                  <c:v>333</c:v>
                </c:pt>
                <c:pt idx="232">
                  <c:v>334</c:v>
                </c:pt>
                <c:pt idx="233">
                  <c:v>335</c:v>
                </c:pt>
                <c:pt idx="234">
                  <c:v>336</c:v>
                </c:pt>
                <c:pt idx="235">
                  <c:v>337</c:v>
                </c:pt>
                <c:pt idx="236">
                  <c:v>338</c:v>
                </c:pt>
                <c:pt idx="237">
                  <c:v>339</c:v>
                </c:pt>
                <c:pt idx="238">
                  <c:v>340</c:v>
                </c:pt>
                <c:pt idx="239">
                  <c:v>341</c:v>
                </c:pt>
                <c:pt idx="240">
                  <c:v>342</c:v>
                </c:pt>
                <c:pt idx="241">
                  <c:v>343</c:v>
                </c:pt>
                <c:pt idx="242">
                  <c:v>344</c:v>
                </c:pt>
                <c:pt idx="243">
                  <c:v>345</c:v>
                </c:pt>
                <c:pt idx="244">
                  <c:v>346</c:v>
                </c:pt>
                <c:pt idx="245">
                  <c:v>347</c:v>
                </c:pt>
                <c:pt idx="246">
                  <c:v>348</c:v>
                </c:pt>
                <c:pt idx="247">
                  <c:v>349</c:v>
                </c:pt>
                <c:pt idx="248">
                  <c:v>350</c:v>
                </c:pt>
                <c:pt idx="249">
                  <c:v>351</c:v>
                </c:pt>
                <c:pt idx="250">
                  <c:v>352</c:v>
                </c:pt>
                <c:pt idx="251">
                  <c:v>353</c:v>
                </c:pt>
                <c:pt idx="252">
                  <c:v>354</c:v>
                </c:pt>
                <c:pt idx="253">
                  <c:v>355</c:v>
                </c:pt>
                <c:pt idx="254">
                  <c:v>356</c:v>
                </c:pt>
                <c:pt idx="255">
                  <c:v>357</c:v>
                </c:pt>
                <c:pt idx="256">
                  <c:v>358</c:v>
                </c:pt>
                <c:pt idx="257">
                  <c:v>359</c:v>
                </c:pt>
                <c:pt idx="258">
                  <c:v>360</c:v>
                </c:pt>
                <c:pt idx="259">
                  <c:v>361</c:v>
                </c:pt>
                <c:pt idx="260">
                  <c:v>362</c:v>
                </c:pt>
                <c:pt idx="261">
                  <c:v>363</c:v>
                </c:pt>
                <c:pt idx="262">
                  <c:v>364</c:v>
                </c:pt>
                <c:pt idx="263">
                  <c:v>365</c:v>
                </c:pt>
                <c:pt idx="264">
                  <c:v>366</c:v>
                </c:pt>
                <c:pt idx="265">
                  <c:v>367</c:v>
                </c:pt>
                <c:pt idx="266">
                  <c:v>368</c:v>
                </c:pt>
                <c:pt idx="267">
                  <c:v>369</c:v>
                </c:pt>
                <c:pt idx="268">
                  <c:v>370</c:v>
                </c:pt>
                <c:pt idx="269">
                  <c:v>371</c:v>
                </c:pt>
                <c:pt idx="270">
                  <c:v>372</c:v>
                </c:pt>
                <c:pt idx="271">
                  <c:v>373</c:v>
                </c:pt>
                <c:pt idx="272">
                  <c:v>374</c:v>
                </c:pt>
                <c:pt idx="273">
                  <c:v>375</c:v>
                </c:pt>
                <c:pt idx="274">
                  <c:v>376</c:v>
                </c:pt>
                <c:pt idx="275">
                  <c:v>377</c:v>
                </c:pt>
                <c:pt idx="276">
                  <c:v>378</c:v>
                </c:pt>
                <c:pt idx="277">
                  <c:v>379</c:v>
                </c:pt>
                <c:pt idx="278">
                  <c:v>380</c:v>
                </c:pt>
                <c:pt idx="279">
                  <c:v>381</c:v>
                </c:pt>
                <c:pt idx="280">
                  <c:v>382</c:v>
                </c:pt>
                <c:pt idx="281">
                  <c:v>383</c:v>
                </c:pt>
                <c:pt idx="282">
                  <c:v>384</c:v>
                </c:pt>
                <c:pt idx="283">
                  <c:v>385</c:v>
                </c:pt>
                <c:pt idx="284">
                  <c:v>386</c:v>
                </c:pt>
                <c:pt idx="285">
                  <c:v>387</c:v>
                </c:pt>
                <c:pt idx="286">
                  <c:v>388</c:v>
                </c:pt>
                <c:pt idx="287">
                  <c:v>389</c:v>
                </c:pt>
                <c:pt idx="288">
                  <c:v>390</c:v>
                </c:pt>
                <c:pt idx="289">
                  <c:v>391</c:v>
                </c:pt>
                <c:pt idx="290">
                  <c:v>392</c:v>
                </c:pt>
                <c:pt idx="291">
                  <c:v>393</c:v>
                </c:pt>
                <c:pt idx="292">
                  <c:v>394</c:v>
                </c:pt>
                <c:pt idx="293">
                  <c:v>395</c:v>
                </c:pt>
                <c:pt idx="294">
                  <c:v>396</c:v>
                </c:pt>
                <c:pt idx="295">
                  <c:v>397</c:v>
                </c:pt>
                <c:pt idx="296">
                  <c:v>398</c:v>
                </c:pt>
                <c:pt idx="297">
                  <c:v>399</c:v>
                </c:pt>
                <c:pt idx="298">
                  <c:v>400</c:v>
                </c:pt>
                <c:pt idx="299">
                  <c:v>401</c:v>
                </c:pt>
                <c:pt idx="300">
                  <c:v>402</c:v>
                </c:pt>
                <c:pt idx="301">
                  <c:v>403</c:v>
                </c:pt>
                <c:pt idx="302">
                  <c:v>404</c:v>
                </c:pt>
                <c:pt idx="303">
                  <c:v>405</c:v>
                </c:pt>
                <c:pt idx="304">
                  <c:v>406</c:v>
                </c:pt>
                <c:pt idx="305">
                  <c:v>407</c:v>
                </c:pt>
                <c:pt idx="306">
                  <c:v>408</c:v>
                </c:pt>
                <c:pt idx="307">
                  <c:v>409</c:v>
                </c:pt>
                <c:pt idx="308">
                  <c:v>410</c:v>
                </c:pt>
                <c:pt idx="309">
                  <c:v>411</c:v>
                </c:pt>
                <c:pt idx="310">
                  <c:v>412</c:v>
                </c:pt>
                <c:pt idx="311">
                  <c:v>413</c:v>
                </c:pt>
                <c:pt idx="312">
                  <c:v>414</c:v>
                </c:pt>
                <c:pt idx="313">
                  <c:v>415</c:v>
                </c:pt>
                <c:pt idx="314">
                  <c:v>416</c:v>
                </c:pt>
                <c:pt idx="315">
                  <c:v>417</c:v>
                </c:pt>
                <c:pt idx="316">
                  <c:v>418</c:v>
                </c:pt>
                <c:pt idx="317">
                  <c:v>419</c:v>
                </c:pt>
                <c:pt idx="318">
                  <c:v>420</c:v>
                </c:pt>
                <c:pt idx="319">
                  <c:v>421</c:v>
                </c:pt>
                <c:pt idx="320">
                  <c:v>422</c:v>
                </c:pt>
                <c:pt idx="321">
                  <c:v>423</c:v>
                </c:pt>
                <c:pt idx="322">
                  <c:v>424</c:v>
                </c:pt>
                <c:pt idx="323">
                  <c:v>425</c:v>
                </c:pt>
                <c:pt idx="324">
                  <c:v>426</c:v>
                </c:pt>
                <c:pt idx="325">
                  <c:v>427</c:v>
                </c:pt>
                <c:pt idx="326">
                  <c:v>428</c:v>
                </c:pt>
                <c:pt idx="327">
                  <c:v>429</c:v>
                </c:pt>
                <c:pt idx="328">
                  <c:v>430</c:v>
                </c:pt>
                <c:pt idx="329">
                  <c:v>431</c:v>
                </c:pt>
                <c:pt idx="330">
                  <c:v>432</c:v>
                </c:pt>
                <c:pt idx="331">
                  <c:v>433</c:v>
                </c:pt>
                <c:pt idx="332">
                  <c:v>434</c:v>
                </c:pt>
                <c:pt idx="333">
                  <c:v>435</c:v>
                </c:pt>
                <c:pt idx="334">
                  <c:v>436</c:v>
                </c:pt>
                <c:pt idx="335">
                  <c:v>437</c:v>
                </c:pt>
                <c:pt idx="336">
                  <c:v>438</c:v>
                </c:pt>
                <c:pt idx="337">
                  <c:v>439</c:v>
                </c:pt>
                <c:pt idx="338">
                  <c:v>440</c:v>
                </c:pt>
                <c:pt idx="339">
                  <c:v>441</c:v>
                </c:pt>
                <c:pt idx="340">
                  <c:v>442</c:v>
                </c:pt>
                <c:pt idx="341">
                  <c:v>443</c:v>
                </c:pt>
                <c:pt idx="342">
                  <c:v>444</c:v>
                </c:pt>
                <c:pt idx="343">
                  <c:v>445</c:v>
                </c:pt>
                <c:pt idx="344">
                  <c:v>446</c:v>
                </c:pt>
                <c:pt idx="345">
                  <c:v>447</c:v>
                </c:pt>
                <c:pt idx="346">
                  <c:v>448</c:v>
                </c:pt>
                <c:pt idx="347">
                  <c:v>449</c:v>
                </c:pt>
                <c:pt idx="348">
                  <c:v>450</c:v>
                </c:pt>
                <c:pt idx="349">
                  <c:v>451</c:v>
                </c:pt>
                <c:pt idx="350">
                  <c:v>452</c:v>
                </c:pt>
                <c:pt idx="351">
                  <c:v>453</c:v>
                </c:pt>
                <c:pt idx="352">
                  <c:v>454</c:v>
                </c:pt>
                <c:pt idx="353">
                  <c:v>455</c:v>
                </c:pt>
                <c:pt idx="354">
                  <c:v>456</c:v>
                </c:pt>
                <c:pt idx="355">
                  <c:v>457</c:v>
                </c:pt>
                <c:pt idx="356">
                  <c:v>458</c:v>
                </c:pt>
                <c:pt idx="357">
                  <c:v>459</c:v>
                </c:pt>
                <c:pt idx="358">
                  <c:v>460</c:v>
                </c:pt>
                <c:pt idx="359">
                  <c:v>461</c:v>
                </c:pt>
                <c:pt idx="360">
                  <c:v>462</c:v>
                </c:pt>
                <c:pt idx="361">
                  <c:v>463</c:v>
                </c:pt>
                <c:pt idx="362">
                  <c:v>464</c:v>
                </c:pt>
                <c:pt idx="363">
                  <c:v>465</c:v>
                </c:pt>
                <c:pt idx="364">
                  <c:v>466</c:v>
                </c:pt>
                <c:pt idx="365">
                  <c:v>467</c:v>
                </c:pt>
                <c:pt idx="366">
                  <c:v>468</c:v>
                </c:pt>
                <c:pt idx="367">
                  <c:v>469</c:v>
                </c:pt>
                <c:pt idx="368">
                  <c:v>470</c:v>
                </c:pt>
                <c:pt idx="369">
                  <c:v>471</c:v>
                </c:pt>
                <c:pt idx="370">
                  <c:v>472</c:v>
                </c:pt>
                <c:pt idx="371">
                  <c:v>473</c:v>
                </c:pt>
                <c:pt idx="372">
                  <c:v>474</c:v>
                </c:pt>
                <c:pt idx="373">
                  <c:v>475</c:v>
                </c:pt>
                <c:pt idx="374">
                  <c:v>476</c:v>
                </c:pt>
                <c:pt idx="375">
                  <c:v>477</c:v>
                </c:pt>
                <c:pt idx="376">
                  <c:v>478</c:v>
                </c:pt>
                <c:pt idx="377">
                  <c:v>479</c:v>
                </c:pt>
                <c:pt idx="378">
                  <c:v>480</c:v>
                </c:pt>
                <c:pt idx="379">
                  <c:v>481</c:v>
                </c:pt>
                <c:pt idx="380">
                  <c:v>482</c:v>
                </c:pt>
                <c:pt idx="381">
                  <c:v>483</c:v>
                </c:pt>
                <c:pt idx="382">
                  <c:v>484</c:v>
                </c:pt>
                <c:pt idx="383">
                  <c:v>485</c:v>
                </c:pt>
                <c:pt idx="384">
                  <c:v>486</c:v>
                </c:pt>
                <c:pt idx="385">
                  <c:v>487</c:v>
                </c:pt>
                <c:pt idx="386">
                  <c:v>488</c:v>
                </c:pt>
                <c:pt idx="387">
                  <c:v>489</c:v>
                </c:pt>
                <c:pt idx="388">
                  <c:v>490</c:v>
                </c:pt>
                <c:pt idx="389">
                  <c:v>491</c:v>
                </c:pt>
                <c:pt idx="390">
                  <c:v>492</c:v>
                </c:pt>
                <c:pt idx="391">
                  <c:v>493</c:v>
                </c:pt>
                <c:pt idx="392">
                  <c:v>494</c:v>
                </c:pt>
                <c:pt idx="393">
                  <c:v>495</c:v>
                </c:pt>
                <c:pt idx="394">
                  <c:v>496</c:v>
                </c:pt>
                <c:pt idx="395">
                  <c:v>497</c:v>
                </c:pt>
                <c:pt idx="396">
                  <c:v>498</c:v>
                </c:pt>
                <c:pt idx="397">
                  <c:v>499</c:v>
                </c:pt>
                <c:pt idx="398">
                  <c:v>500</c:v>
                </c:pt>
                <c:pt idx="399">
                  <c:v>501</c:v>
                </c:pt>
                <c:pt idx="400">
                  <c:v>502</c:v>
                </c:pt>
                <c:pt idx="401">
                  <c:v>503</c:v>
                </c:pt>
                <c:pt idx="402">
                  <c:v>504</c:v>
                </c:pt>
                <c:pt idx="403">
                  <c:v>505</c:v>
                </c:pt>
                <c:pt idx="404">
                  <c:v>506</c:v>
                </c:pt>
                <c:pt idx="405">
                  <c:v>507</c:v>
                </c:pt>
                <c:pt idx="406">
                  <c:v>508</c:v>
                </c:pt>
                <c:pt idx="407">
                  <c:v>509</c:v>
                </c:pt>
                <c:pt idx="408">
                  <c:v>510</c:v>
                </c:pt>
                <c:pt idx="409">
                  <c:v>511</c:v>
                </c:pt>
                <c:pt idx="410">
                  <c:v>512</c:v>
                </c:pt>
              </c:numCache>
            </c:numRef>
          </c:xVal>
          <c:yVal>
            <c:numRef>
              <c:f>'Dati Servo B'!$S$4:$S$414</c:f>
              <c:numCache>
                <c:formatCode>0,000</c:formatCode>
                <c:ptCount val="411"/>
                <c:pt idx="0">
                  <c:v>-0.263671875</c:v>
                </c:pt>
                <c:pt idx="1">
                  <c:v>-0.439453125</c:v>
                </c:pt>
                <c:pt idx="2">
                  <c:v>-1.142578125</c:v>
                </c:pt>
                <c:pt idx="3">
                  <c:v>-2.373046875</c:v>
                </c:pt>
                <c:pt idx="4">
                  <c:v>-3.33984375</c:v>
                </c:pt>
                <c:pt idx="5">
                  <c:v>-4.04296875</c:v>
                </c:pt>
                <c:pt idx="6">
                  <c:v>-4.04296875</c:v>
                </c:pt>
                <c:pt idx="7">
                  <c:v>-4.74609375</c:v>
                </c:pt>
                <c:pt idx="8">
                  <c:v>-5.1394609598853869</c:v>
                </c:pt>
                <c:pt idx="9">
                  <c:v>-5.7086094197707737</c:v>
                </c:pt>
                <c:pt idx="10">
                  <c:v>-5.1351797546561606</c:v>
                </c:pt>
                <c:pt idx="11">
                  <c:v>-5.5285469645415475</c:v>
                </c:pt>
                <c:pt idx="12">
                  <c:v>-6.0976954244269344</c:v>
                </c:pt>
                <c:pt idx="13">
                  <c:v>-5.7000470093123212</c:v>
                </c:pt>
                <c:pt idx="14">
                  <c:v>-5.5660704691977081</c:v>
                </c:pt>
                <c:pt idx="15">
                  <c:v>-5.607875179083095</c:v>
                </c:pt>
                <c:pt idx="16">
                  <c:v>-5.7375705139684818</c:v>
                </c:pt>
                <c:pt idx="17">
                  <c:v>-5.7793752238538687</c:v>
                </c:pt>
                <c:pt idx="18">
                  <c:v>-5.8211799337392556</c:v>
                </c:pt>
                <c:pt idx="19">
                  <c:v>-5.2477502686246424</c:v>
                </c:pt>
                <c:pt idx="20">
                  <c:v>-6.0805706035100293</c:v>
                </c:pt>
                <c:pt idx="21">
                  <c:v>-5.6829221883954162</c:v>
                </c:pt>
                <c:pt idx="22">
                  <c:v>-5.6368362732808031</c:v>
                </c:pt>
                <c:pt idx="23">
                  <c:v>-5.5028597331661899</c:v>
                </c:pt>
                <c:pt idx="24">
                  <c:v>-5.4567738180515768</c:v>
                </c:pt>
                <c:pt idx="25">
                  <c:v>-5.3227972779369637</c:v>
                </c:pt>
                <c:pt idx="26">
                  <c:v>-5.7161644878223505</c:v>
                </c:pt>
                <c:pt idx="27">
                  <c:v>-5.1427348227077374</c:v>
                </c:pt>
                <c:pt idx="28">
                  <c:v>-5.6239926575931243</c:v>
                </c:pt>
                <c:pt idx="29">
                  <c:v>-5.6657973674785111</c:v>
                </c:pt>
                <c:pt idx="30">
                  <c:v>-5.619711452363898</c:v>
                </c:pt>
                <c:pt idx="31">
                  <c:v>-5.6615161622492849</c:v>
                </c:pt>
                <c:pt idx="32">
                  <c:v>-6.1427739971346718</c:v>
                </c:pt>
                <c:pt idx="33">
                  <c:v>-5.7451255820200586</c:v>
                </c:pt>
                <c:pt idx="34">
                  <c:v>-5.7869302919054455</c:v>
                </c:pt>
                <c:pt idx="35">
                  <c:v>-6.4439693767908324</c:v>
                </c:pt>
                <c:pt idx="36">
                  <c:v>-6.4857740866762192</c:v>
                </c:pt>
                <c:pt idx="37">
                  <c:v>-7.0549225465616061</c:v>
                </c:pt>
                <c:pt idx="38">
                  <c:v>-6.481492881446993</c:v>
                </c:pt>
                <c:pt idx="39">
                  <c:v>-6.7869694663323799</c:v>
                </c:pt>
                <c:pt idx="40">
                  <c:v>-6.2135398012177667</c:v>
                </c:pt>
                <c:pt idx="41">
                  <c:v>-6.7826882611031536</c:v>
                </c:pt>
                <c:pt idx="42">
                  <c:v>-6.2092585959885405</c:v>
                </c:pt>
                <c:pt idx="43">
                  <c:v>-6.7784070558739273</c:v>
                </c:pt>
                <c:pt idx="44">
                  <c:v>-6.8202117657593142</c:v>
                </c:pt>
                <c:pt idx="45">
                  <c:v>-6.8620164756447011</c:v>
                </c:pt>
                <c:pt idx="46">
                  <c:v>-6.8159305605300879</c:v>
                </c:pt>
                <c:pt idx="47">
                  <c:v>-6.6819540204154748</c:v>
                </c:pt>
                <c:pt idx="48">
                  <c:v>-7.2511024803008617</c:v>
                </c:pt>
                <c:pt idx="49">
                  <c:v>-7.2929071901862486</c:v>
                </c:pt>
                <c:pt idx="50">
                  <c:v>-6.7194775250716354</c:v>
                </c:pt>
                <c:pt idx="51">
                  <c:v>-6.8491728599570223</c:v>
                </c:pt>
                <c:pt idx="52">
                  <c:v>-6.9788681948424092</c:v>
                </c:pt>
                <c:pt idx="53">
                  <c:v>-7.635907279727796</c:v>
                </c:pt>
                <c:pt idx="54">
                  <c:v>-7.0624776146131829</c:v>
                </c:pt>
                <c:pt idx="55">
                  <c:v>-7.1042823244985698</c:v>
                </c:pt>
                <c:pt idx="56">
                  <c:v>-6.9703057843839566</c:v>
                </c:pt>
                <c:pt idx="57">
                  <c:v>-7.2757823692693435</c:v>
                </c:pt>
                <c:pt idx="58">
                  <c:v>-7.4054777041547304</c:v>
                </c:pt>
                <c:pt idx="59">
                  <c:v>-7.5351730390401173</c:v>
                </c:pt>
                <c:pt idx="60">
                  <c:v>-7.7527589989255041</c:v>
                </c:pt>
                <c:pt idx="61">
                  <c:v>-7.179329333810891</c:v>
                </c:pt>
                <c:pt idx="62">
                  <c:v>-7.3090246686962779</c:v>
                </c:pt>
                <c:pt idx="63">
                  <c:v>-7.4387200035816647</c:v>
                </c:pt>
                <c:pt idx="64">
                  <c:v>-7.5684153384670481</c:v>
                </c:pt>
                <c:pt idx="65">
                  <c:v>-8.3133450483524314</c:v>
                </c:pt>
                <c:pt idx="66">
                  <c:v>-8.2672591332378147</c:v>
                </c:pt>
                <c:pt idx="67">
                  <c:v>-8.572735718123198</c:v>
                </c:pt>
                <c:pt idx="68">
                  <c:v>-8.1750873030085813</c:v>
                </c:pt>
                <c:pt idx="69">
                  <c:v>-8.1290013878939646</c:v>
                </c:pt>
                <c:pt idx="70">
                  <c:v>-8.258696722779348</c:v>
                </c:pt>
                <c:pt idx="71">
                  <c:v>-7.6852670576647313</c:v>
                </c:pt>
                <c:pt idx="72">
                  <c:v>-7.6391811425501146</c:v>
                </c:pt>
                <c:pt idx="73">
                  <c:v>-7.8567671024354979</c:v>
                </c:pt>
                <c:pt idx="74">
                  <c:v>-8.0743530623208812</c:v>
                </c:pt>
                <c:pt idx="75">
                  <c:v>-8.2919390222062646</c:v>
                </c:pt>
                <c:pt idx="76">
                  <c:v>-7.9821812320916479</c:v>
                </c:pt>
                <c:pt idx="77">
                  <c:v>-8.7271109419770312</c:v>
                </c:pt>
                <c:pt idx="78">
                  <c:v>-9.2962594018624145</c:v>
                </c:pt>
                <c:pt idx="79">
                  <c:v>-9.7775172367477978</c:v>
                </c:pt>
                <c:pt idx="80">
                  <c:v>-9.2040875716331811</c:v>
                </c:pt>
                <c:pt idx="81">
                  <c:v>-9.1580016565185645</c:v>
                </c:pt>
                <c:pt idx="82">
                  <c:v>-9.5513688664039478</c:v>
                </c:pt>
                <c:pt idx="83">
                  <c:v>-9.5931735762893311</c:v>
                </c:pt>
                <c:pt idx="84">
                  <c:v>-9.2834157861747144</c:v>
                </c:pt>
                <c:pt idx="85">
                  <c:v>-9.2373298710600977</c:v>
                </c:pt>
                <c:pt idx="86">
                  <c:v>-11.388509580945481</c:v>
                </c:pt>
                <c:pt idx="87">
                  <c:v>-10.815079915830864</c:v>
                </c:pt>
                <c:pt idx="88">
                  <c:v>-10.944775250716248</c:v>
                </c:pt>
                <c:pt idx="89">
                  <c:v>-11.162361210601631</c:v>
                </c:pt>
                <c:pt idx="90">
                  <c:v>-11.731509670487014</c:v>
                </c:pt>
                <c:pt idx="91">
                  <c:v>-11.861205005372398</c:v>
                </c:pt>
                <c:pt idx="92">
                  <c:v>-11.815119090257781</c:v>
                </c:pt>
                <c:pt idx="93">
                  <c:v>-12.120595675143164</c:v>
                </c:pt>
                <c:pt idx="94">
                  <c:v>-12.162400385028548</c:v>
                </c:pt>
                <c:pt idx="95">
                  <c:v>-12.467876969913931</c:v>
                </c:pt>
                <c:pt idx="96">
                  <c:v>-11.894447304799314</c:v>
                </c:pt>
                <c:pt idx="97">
                  <c:v>-12.903048889684698</c:v>
                </c:pt>
                <c:pt idx="98">
                  <c:v>-13.560087974570081</c:v>
                </c:pt>
                <c:pt idx="99">
                  <c:v>-13.777673934455464</c:v>
                </c:pt>
                <c:pt idx="100">
                  <c:v>-13.204244269340847</c:v>
                </c:pt>
                <c:pt idx="101">
                  <c:v>-14.212845854226231</c:v>
                </c:pt>
                <c:pt idx="102">
                  <c:v>-14.430431814111614</c:v>
                </c:pt>
                <c:pt idx="103">
                  <c:v>-14.735908398996997</c:v>
                </c:pt>
                <c:pt idx="104">
                  <c:v>-14.426150608882381</c:v>
                </c:pt>
                <c:pt idx="105">
                  <c:v>-15.083189693767764</c:v>
                </c:pt>
                <c:pt idx="106">
                  <c:v>-14.509760028653147</c:v>
                </c:pt>
                <c:pt idx="107">
                  <c:v>-15.166799113538531</c:v>
                </c:pt>
                <c:pt idx="108">
                  <c:v>-14.681260073423914</c:v>
                </c:pt>
                <c:pt idx="109">
                  <c:v>-15.865642908309297</c:v>
                </c:pt>
                <c:pt idx="110">
                  <c:v>-15.292213243194681</c:v>
                </c:pt>
                <c:pt idx="111">
                  <c:v>-15.597689828080064</c:v>
                </c:pt>
                <c:pt idx="112">
                  <c:v>-15.024260162965447</c:v>
                </c:pt>
                <c:pt idx="113">
                  <c:v>-15.241846122850831</c:v>
                </c:pt>
                <c:pt idx="114">
                  <c:v>-15.195760207736214</c:v>
                </c:pt>
                <c:pt idx="115">
                  <c:v>-15.764908667621597</c:v>
                </c:pt>
                <c:pt idx="116">
                  <c:v>-16.334057127506981</c:v>
                </c:pt>
                <c:pt idx="117">
                  <c:v>-17.254768087392364</c:v>
                </c:pt>
                <c:pt idx="118">
                  <c:v>-16.681338422277747</c:v>
                </c:pt>
                <c:pt idx="119">
                  <c:v>-16.459471257163131</c:v>
                </c:pt>
                <c:pt idx="120">
                  <c:v>-17.204400967048514</c:v>
                </c:pt>
                <c:pt idx="121">
                  <c:v>-16.630971301933897</c:v>
                </c:pt>
                <c:pt idx="122">
                  <c:v>-17.28801038681928</c:v>
                </c:pt>
                <c:pt idx="123">
                  <c:v>-16.714580721704664</c:v>
                </c:pt>
                <c:pt idx="124">
                  <c:v>-17.898963556590047</c:v>
                </c:pt>
                <c:pt idx="125">
                  <c:v>-17.32553389147543</c:v>
                </c:pt>
                <c:pt idx="126">
                  <c:v>-17.894682351360814</c:v>
                </c:pt>
                <c:pt idx="127">
                  <c:v>-17.848596436246197</c:v>
                </c:pt>
                <c:pt idx="128">
                  <c:v>-17.36305739613158</c:v>
                </c:pt>
                <c:pt idx="129">
                  <c:v>-17.668533981016964</c:v>
                </c:pt>
                <c:pt idx="130">
                  <c:v>-17.095104315902347</c:v>
                </c:pt>
                <c:pt idx="131">
                  <c:v>-18.01581527578773</c:v>
                </c:pt>
                <c:pt idx="132">
                  <c:v>-19.288088735673114</c:v>
                </c:pt>
                <c:pt idx="133">
                  <c:v>-19.329893445558497</c:v>
                </c:pt>
                <c:pt idx="134">
                  <c:v>-19.37169815544388</c:v>
                </c:pt>
                <c:pt idx="135">
                  <c:v>-19.413502865329264</c:v>
                </c:pt>
                <c:pt idx="136">
                  <c:v>-19.103745075214647</c:v>
                </c:pt>
                <c:pt idx="137">
                  <c:v>-20.37601853510003</c:v>
                </c:pt>
                <c:pt idx="138">
                  <c:v>-19.802588869985414</c:v>
                </c:pt>
                <c:pt idx="139">
                  <c:v>-20.986971704870797</c:v>
                </c:pt>
                <c:pt idx="140">
                  <c:v>-21.29244828975618</c:v>
                </c:pt>
                <c:pt idx="141">
                  <c:v>-21.158471749641564</c:v>
                </c:pt>
                <c:pt idx="142">
                  <c:v>-21.112385834526947</c:v>
                </c:pt>
                <c:pt idx="143">
                  <c:v>-21.06629991941233</c:v>
                </c:pt>
                <c:pt idx="144">
                  <c:v>-20.492870254297713</c:v>
                </c:pt>
                <c:pt idx="145">
                  <c:v>-20.710456214183097</c:v>
                </c:pt>
                <c:pt idx="146">
                  <c:v>-21.10382342406848</c:v>
                </c:pt>
                <c:pt idx="147">
                  <c:v>-20.618284383953863</c:v>
                </c:pt>
                <c:pt idx="148">
                  <c:v>-21.714776593839247</c:v>
                </c:pt>
                <c:pt idx="149">
                  <c:v>-21.14134692872463</c:v>
                </c:pt>
                <c:pt idx="150">
                  <c:v>-22.237839138610013</c:v>
                </c:pt>
                <c:pt idx="151">
                  <c:v>-21.664409473495397</c:v>
                </c:pt>
                <c:pt idx="152">
                  <c:v>-21.17887043338078</c:v>
                </c:pt>
                <c:pt idx="153">
                  <c:v>-21.220675143266163</c:v>
                </c:pt>
                <c:pt idx="154">
                  <c:v>-23.108182978151547</c:v>
                </c:pt>
                <c:pt idx="155">
                  <c:v>-22.53475331303693</c:v>
                </c:pt>
                <c:pt idx="156">
                  <c:v>-22.488667397922313</c:v>
                </c:pt>
                <c:pt idx="157">
                  <c:v>-22.178909607807697</c:v>
                </c:pt>
                <c:pt idx="158">
                  <c:v>-21.86915181769308</c:v>
                </c:pt>
                <c:pt idx="159">
                  <c:v>-22.262519027578463</c:v>
                </c:pt>
                <c:pt idx="160">
                  <c:v>-21.689089362463847</c:v>
                </c:pt>
                <c:pt idx="161">
                  <c:v>-22.60980032234923</c:v>
                </c:pt>
                <c:pt idx="162">
                  <c:v>-22.036370657234613</c:v>
                </c:pt>
                <c:pt idx="163">
                  <c:v>-21.462940992119997</c:v>
                </c:pt>
                <c:pt idx="164">
                  <c:v>-22.03208945200538</c:v>
                </c:pt>
                <c:pt idx="165">
                  <c:v>-21.458659786890763</c:v>
                </c:pt>
                <c:pt idx="166">
                  <c:v>-22.467261371776146</c:v>
                </c:pt>
                <c:pt idx="167">
                  <c:v>-22.94851920666153</c:v>
                </c:pt>
                <c:pt idx="168">
                  <c:v>-22.902433291546913</c:v>
                </c:pt>
                <c:pt idx="169">
                  <c:v>-22.504784876432296</c:v>
                </c:pt>
                <c:pt idx="170">
                  <c:v>-22.28291771131768</c:v>
                </c:pt>
                <c:pt idx="171">
                  <c:v>-22.500503671203063</c:v>
                </c:pt>
                <c:pt idx="172">
                  <c:v>-23.421214631088446</c:v>
                </c:pt>
                <c:pt idx="173">
                  <c:v>-22.84778496597383</c:v>
                </c:pt>
                <c:pt idx="174">
                  <c:v>-23.153261550859213</c:v>
                </c:pt>
                <c:pt idx="175">
                  <c:v>-22.579831885744596</c:v>
                </c:pt>
                <c:pt idx="176">
                  <c:v>-22.00640222062998</c:v>
                </c:pt>
                <c:pt idx="177">
                  <c:v>-21.784535055515363</c:v>
                </c:pt>
                <c:pt idx="178">
                  <c:v>-22.968917890400746</c:v>
                </c:pt>
                <c:pt idx="179">
                  <c:v>-22.39548822528613</c:v>
                </c:pt>
                <c:pt idx="180">
                  <c:v>-22.613074185171513</c:v>
                </c:pt>
                <c:pt idx="181">
                  <c:v>-22.479097645056896</c:v>
                </c:pt>
                <c:pt idx="182">
                  <c:v>-22.34512110494228</c:v>
                </c:pt>
                <c:pt idx="183">
                  <c:v>-21.771691439827663</c:v>
                </c:pt>
                <c:pt idx="184">
                  <c:v>-21.637714899713046</c:v>
                </c:pt>
                <c:pt idx="185">
                  <c:v>-21.767410234598429</c:v>
                </c:pt>
                <c:pt idx="186">
                  <c:v>-22.072886819483813</c:v>
                </c:pt>
                <c:pt idx="187">
                  <c:v>-21.675238404369196</c:v>
                </c:pt>
                <c:pt idx="188">
                  <c:v>-22.156496239254579</c:v>
                </c:pt>
                <c:pt idx="189">
                  <c:v>-22.549863449139963</c:v>
                </c:pt>
                <c:pt idx="190">
                  <c:v>-22.064324409025346</c:v>
                </c:pt>
                <c:pt idx="191">
                  <c:v>-22.897144743910729</c:v>
                </c:pt>
                <c:pt idx="192">
                  <c:v>-22.411605703796113</c:v>
                </c:pt>
                <c:pt idx="193">
                  <c:v>-22.365519788681496</c:v>
                </c:pt>
                <c:pt idx="194">
                  <c:v>-21.879980748566879</c:v>
                </c:pt>
                <c:pt idx="195">
                  <c:v>-21.482332333452263</c:v>
                </c:pt>
                <c:pt idx="196">
                  <c:v>-21.787808918337646</c:v>
                </c:pt>
                <c:pt idx="197">
                  <c:v>-22.356957378223029</c:v>
                </c:pt>
                <c:pt idx="198">
                  <c:v>-23.013996463108413</c:v>
                </c:pt>
                <c:pt idx="199">
                  <c:v>-22.440566797993796</c:v>
                </c:pt>
                <c:pt idx="200">
                  <c:v>-22.482371507879179</c:v>
                </c:pt>
                <c:pt idx="201">
                  <c:v>-22.524176217764563</c:v>
                </c:pt>
                <c:pt idx="202">
                  <c:v>-21.950746552649946</c:v>
                </c:pt>
                <c:pt idx="203">
                  <c:v>-21.992551262535329</c:v>
                </c:pt>
                <c:pt idx="204">
                  <c:v>-22.122246597420713</c:v>
                </c:pt>
                <c:pt idx="205">
                  <c:v>-21.548816932306096</c:v>
                </c:pt>
                <c:pt idx="206">
                  <c:v>-21.766402892191479</c:v>
                </c:pt>
                <c:pt idx="207">
                  <c:v>-21.632426352076862</c:v>
                </c:pt>
                <c:pt idx="208">
                  <c:v>-21.498449811962246</c:v>
                </c:pt>
                <c:pt idx="209">
                  <c:v>-21.803926396847629</c:v>
                </c:pt>
                <c:pt idx="210">
                  <c:v>-21.230496731733012</c:v>
                </c:pt>
                <c:pt idx="211">
                  <c:v>-21.448082691618396</c:v>
                </c:pt>
                <c:pt idx="212">
                  <c:v>-21.577778026503779</c:v>
                </c:pt>
                <c:pt idx="213">
                  <c:v>-21.180129611389162</c:v>
                </c:pt>
                <c:pt idx="214">
                  <c:v>-21.046153071274546</c:v>
                </c:pt>
                <c:pt idx="215">
                  <c:v>-20.824285906159929</c:v>
                </c:pt>
                <c:pt idx="216">
                  <c:v>-21.129762491045312</c:v>
                </c:pt>
                <c:pt idx="217">
                  <c:v>-20.556332825930696</c:v>
                </c:pt>
                <c:pt idx="218">
                  <c:v>-20.686028160816079</c:v>
                </c:pt>
                <c:pt idx="219">
                  <c:v>-20.903614120701462</c:v>
                </c:pt>
                <c:pt idx="220">
                  <c:v>-20.330184455586846</c:v>
                </c:pt>
                <c:pt idx="221">
                  <c:v>-20.459879790472229</c:v>
                </c:pt>
                <c:pt idx="222">
                  <c:v>-20.325903250357612</c:v>
                </c:pt>
                <c:pt idx="223">
                  <c:v>-20.104036085242996</c:v>
                </c:pt>
                <c:pt idx="224">
                  <c:v>-20.145840795128379</c:v>
                </c:pt>
                <c:pt idx="225">
                  <c:v>-20.802879880013762</c:v>
                </c:pt>
                <c:pt idx="226">
                  <c:v>-20.932575214899146</c:v>
                </c:pt>
                <c:pt idx="227">
                  <c:v>-20.710708049784529</c:v>
                </c:pt>
                <c:pt idx="228">
                  <c:v>-20.400950259669912</c:v>
                </c:pt>
                <c:pt idx="229">
                  <c:v>-20.003301844555295</c:v>
                </c:pt>
                <c:pt idx="230">
                  <c:v>-19.781434679440679</c:v>
                </c:pt>
                <c:pt idx="231">
                  <c:v>-20.262692514326062</c:v>
                </c:pt>
                <c:pt idx="232">
                  <c:v>-19.865044099211445</c:v>
                </c:pt>
                <c:pt idx="233">
                  <c:v>-19.994739434096829</c:v>
                </c:pt>
                <c:pt idx="234">
                  <c:v>-19.772872268982212</c:v>
                </c:pt>
                <c:pt idx="235">
                  <c:v>-19.551005103867595</c:v>
                </c:pt>
                <c:pt idx="236">
                  <c:v>-19.241247313752979</c:v>
                </c:pt>
                <c:pt idx="237">
                  <c:v>-19.986177023638362</c:v>
                </c:pt>
                <c:pt idx="238">
                  <c:v>-20.203762983523745</c:v>
                </c:pt>
                <c:pt idx="239">
                  <c:v>-20.069786443409129</c:v>
                </c:pt>
                <c:pt idx="240">
                  <c:v>-19.760028653294512</c:v>
                </c:pt>
                <c:pt idx="241">
                  <c:v>-19.274489613179895</c:v>
                </c:pt>
                <c:pt idx="242">
                  <c:v>-19.052622448065279</c:v>
                </c:pt>
                <c:pt idx="243">
                  <c:v>-18.918645907950662</c:v>
                </c:pt>
                <c:pt idx="244">
                  <c:v>-19.048341242836045</c:v>
                </c:pt>
                <c:pt idx="245">
                  <c:v>-18.826474077721429</c:v>
                </c:pt>
                <c:pt idx="246">
                  <c:v>-18.253044412606812</c:v>
                </c:pt>
                <c:pt idx="247">
                  <c:v>-18.119067872492195</c:v>
                </c:pt>
                <c:pt idx="248">
                  <c:v>-17.809310082377579</c:v>
                </c:pt>
                <c:pt idx="249">
                  <c:v>-18.114786667262962</c:v>
                </c:pt>
                <c:pt idx="250">
                  <c:v>-18.596044502148345</c:v>
                </c:pt>
                <c:pt idx="251">
                  <c:v>-18.022614837033728</c:v>
                </c:pt>
                <c:pt idx="252">
                  <c:v>-17.800747671919112</c:v>
                </c:pt>
                <c:pt idx="253">
                  <c:v>-17.754661756804495</c:v>
                </c:pt>
                <c:pt idx="254">
                  <c:v>-17.708575841689878</c:v>
                </c:pt>
                <c:pt idx="255">
                  <c:v>-17.574599301575262</c:v>
                </c:pt>
                <c:pt idx="256">
                  <c:v>-17.704294636460645</c:v>
                </c:pt>
                <c:pt idx="257">
                  <c:v>-17.658208721346028</c:v>
                </c:pt>
                <c:pt idx="258">
                  <c:v>-17.436341556231412</c:v>
                </c:pt>
                <c:pt idx="259">
                  <c:v>-17.566036891116795</c:v>
                </c:pt>
                <c:pt idx="260">
                  <c:v>-17.607841601002178</c:v>
                </c:pt>
                <c:pt idx="261">
                  <c:v>-17.385974435887562</c:v>
                </c:pt>
                <c:pt idx="262">
                  <c:v>-17.164107270772945</c:v>
                </c:pt>
                <c:pt idx="263">
                  <c:v>-17.030130730658328</c:v>
                </c:pt>
                <c:pt idx="264">
                  <c:v>-17.423497940543712</c:v>
                </c:pt>
                <c:pt idx="265">
                  <c:v>-17.201630775429095</c:v>
                </c:pt>
                <c:pt idx="266">
                  <c:v>-16.979763610314478</c:v>
                </c:pt>
                <c:pt idx="267">
                  <c:v>-16.670005820199862</c:v>
                </c:pt>
                <c:pt idx="268">
                  <c:v>-16.448138655085245</c:v>
                </c:pt>
                <c:pt idx="269">
                  <c:v>-16.050490239970628</c:v>
                </c:pt>
                <c:pt idx="270">
                  <c:v>-15.916513699856011</c:v>
                </c:pt>
                <c:pt idx="271">
                  <c:v>-15.343084034741395</c:v>
                </c:pt>
                <c:pt idx="272">
                  <c:v>-16.000123119626778</c:v>
                </c:pt>
                <c:pt idx="273">
                  <c:v>-16.217709079512161</c:v>
                </c:pt>
                <c:pt idx="274">
                  <c:v>-15.995841914397545</c:v>
                </c:pt>
                <c:pt idx="275">
                  <c:v>-15.861865374282928</c:v>
                </c:pt>
                <c:pt idx="276">
                  <c:v>-15.639998209168311</c:v>
                </c:pt>
                <c:pt idx="277">
                  <c:v>-15.242349794053695</c:v>
                </c:pt>
                <c:pt idx="278">
                  <c:v>-14.844701378939078</c:v>
                </c:pt>
                <c:pt idx="279">
                  <c:v>-14.798615463824461</c:v>
                </c:pt>
                <c:pt idx="280">
                  <c:v>-14.576748298709845</c:v>
                </c:pt>
                <c:pt idx="281">
                  <c:v>-15.233787383595228</c:v>
                </c:pt>
                <c:pt idx="282">
                  <c:v>-15.187701468480611</c:v>
                </c:pt>
                <c:pt idx="283">
                  <c:v>-14.614271803365995</c:v>
                </c:pt>
                <c:pt idx="284">
                  <c:v>-14.480295263251378</c:v>
                </c:pt>
                <c:pt idx="285">
                  <c:v>-14.170537473136761</c:v>
                </c:pt>
                <c:pt idx="286">
                  <c:v>-14.212342183022145</c:v>
                </c:pt>
                <c:pt idx="287">
                  <c:v>-14.429928142907528</c:v>
                </c:pt>
                <c:pt idx="288">
                  <c:v>-14.295951602792911</c:v>
                </c:pt>
                <c:pt idx="289">
                  <c:v>-13.810412562678295</c:v>
                </c:pt>
                <c:pt idx="290">
                  <c:v>-13.588545397563678</c:v>
                </c:pt>
                <c:pt idx="291">
                  <c:v>-13.103006357449061</c:v>
                </c:pt>
                <c:pt idx="292">
                  <c:v>-12.881139192334444</c:v>
                </c:pt>
                <c:pt idx="293">
                  <c:v>-12.659272027219828</c:v>
                </c:pt>
                <c:pt idx="294">
                  <c:v>-12.525295487105211</c:v>
                </c:pt>
                <c:pt idx="295">
                  <c:v>-12.567100196990594</c:v>
                </c:pt>
                <c:pt idx="296">
                  <c:v>-12.696795531875978</c:v>
                </c:pt>
                <c:pt idx="297">
                  <c:v>-12.650709616761361</c:v>
                </c:pt>
                <c:pt idx="298">
                  <c:v>-12.428842451646744</c:v>
                </c:pt>
                <c:pt idx="299">
                  <c:v>-12.734319036532128</c:v>
                </c:pt>
                <c:pt idx="300">
                  <c:v>-12.600342496417511</c:v>
                </c:pt>
                <c:pt idx="301">
                  <c:v>-12.026912831302894</c:v>
                </c:pt>
                <c:pt idx="302">
                  <c:v>-11.629264416188278</c:v>
                </c:pt>
                <c:pt idx="303">
                  <c:v>-11.319506626073661</c:v>
                </c:pt>
                <c:pt idx="304">
                  <c:v>-10.921858210959044</c:v>
                </c:pt>
                <c:pt idx="305">
                  <c:v>-11.051553545844428</c:v>
                </c:pt>
                <c:pt idx="306">
                  <c:v>-10.741795755729811</c:v>
                </c:pt>
                <c:pt idx="307">
                  <c:v>-10.256256715615194</c:v>
                </c:pt>
                <c:pt idx="308">
                  <c:v>-9.9464989255005776</c:v>
                </c:pt>
                <c:pt idx="309">
                  <c:v>-9.4609598853859609</c:v>
                </c:pt>
                <c:pt idx="310">
                  <c:v>-9.9422177202713442</c:v>
                </c:pt>
                <c:pt idx="311">
                  <c:v>-10.511366180156728</c:v>
                </c:pt>
                <c:pt idx="312">
                  <c:v>-10.377389640042111</c:v>
                </c:pt>
                <c:pt idx="313">
                  <c:v>-10.946538099927494</c:v>
                </c:pt>
                <c:pt idx="314">
                  <c:v>-11.076233434812877</c:v>
                </c:pt>
                <c:pt idx="315">
                  <c:v>-10.854366269698261</c:v>
                </c:pt>
                <c:pt idx="316">
                  <c:v>-10.280936604583644</c:v>
                </c:pt>
                <c:pt idx="317">
                  <c:v>-9.8832881894690274</c:v>
                </c:pt>
                <c:pt idx="318">
                  <c:v>-9.3977491493544107</c:v>
                </c:pt>
                <c:pt idx="319">
                  <c:v>-9.0879913592397941</c:v>
                </c:pt>
                <c:pt idx="320">
                  <c:v>-8.5145616941251774</c:v>
                </c:pt>
                <c:pt idx="321">
                  <c:v>-8.9958195290105607</c:v>
                </c:pt>
                <c:pt idx="322">
                  <c:v>-8.510280488895944</c:v>
                </c:pt>
                <c:pt idx="323">
                  <c:v>-8.9036476987813273</c:v>
                </c:pt>
                <c:pt idx="324">
                  <c:v>-8.3302180336667107</c:v>
                </c:pt>
                <c:pt idx="325">
                  <c:v>-9.250928993552094</c:v>
                </c:pt>
                <c:pt idx="326">
                  <c:v>-9.2048430784374773</c:v>
                </c:pt>
                <c:pt idx="327">
                  <c:v>-8.8950852883228606</c:v>
                </c:pt>
                <c:pt idx="328">
                  <c:v>-8.4974368732082439</c:v>
                </c:pt>
                <c:pt idx="329">
                  <c:v>-8.0997884580936272</c:v>
                </c:pt>
                <c:pt idx="330">
                  <c:v>-7.5263587929790106</c:v>
                </c:pt>
                <c:pt idx="331">
                  <c:v>-7.0408197528643939</c:v>
                </c:pt>
                <c:pt idx="332">
                  <c:v>-6.9068432127497772</c:v>
                </c:pt>
                <c:pt idx="333">
                  <c:v>-6.8607572976351605</c:v>
                </c:pt>
                <c:pt idx="334">
                  <c:v>-6.7267807575205438</c:v>
                </c:pt>
                <c:pt idx="335">
                  <c:v>-6.5049135924059271</c:v>
                </c:pt>
                <c:pt idx="336">
                  <c:v>-6.3709370522913105</c:v>
                </c:pt>
                <c:pt idx="337">
                  <c:v>-6.5006323871766938</c:v>
                </c:pt>
                <c:pt idx="338">
                  <c:v>-6.4545464720620771</c:v>
                </c:pt>
                <c:pt idx="339">
                  <c:v>-6.4084605569474604</c:v>
                </c:pt>
                <c:pt idx="340">
                  <c:v>-6.3623746418328437</c:v>
                </c:pt>
                <c:pt idx="341">
                  <c:v>-6.3162887267182271</c:v>
                </c:pt>
                <c:pt idx="342">
                  <c:v>-6.1823121866036104</c:v>
                </c:pt>
                <c:pt idx="343">
                  <c:v>-5.7846637714889937</c:v>
                </c:pt>
                <c:pt idx="344">
                  <c:v>-5.562796606374377</c:v>
                </c:pt>
                <c:pt idx="345">
                  <c:v>-5.3409294412597603</c:v>
                </c:pt>
                <c:pt idx="346">
                  <c:v>-5.2948435261451436</c:v>
                </c:pt>
                <c:pt idx="347">
                  <c:v>-5.160866986030527</c:v>
                </c:pt>
                <c:pt idx="348">
                  <c:v>-4.6753279459159103</c:v>
                </c:pt>
                <c:pt idx="349">
                  <c:v>-4.1018982808012936</c:v>
                </c:pt>
                <c:pt idx="350">
                  <c:v>-3.5284686156866769</c:v>
                </c:pt>
                <c:pt idx="351">
                  <c:v>-2.9550389505720602</c:v>
                </c:pt>
                <c:pt idx="352">
                  <c:v>-2.3816092854574435</c:v>
                </c:pt>
                <c:pt idx="353">
                  <c:v>-1.8081796203428269</c:v>
                </c:pt>
                <c:pt idx="354">
                  <c:v>-1.2347499552282102</c:v>
                </c:pt>
                <c:pt idx="355">
                  <c:v>-0.6613202901135935</c:v>
                </c:pt>
                <c:pt idx="356">
                  <c:v>-8.7890624998976818E-2</c:v>
                </c:pt>
                <c:pt idx="357">
                  <c:v>0.48553904011563986</c:v>
                </c:pt>
                <c:pt idx="358">
                  <c:v>1.0589687052302565</c:v>
                </c:pt>
                <c:pt idx="359">
                  <c:v>1.6323983703448732</c:v>
                </c:pt>
                <c:pt idx="360">
                  <c:v>2.2058280354594899</c:v>
                </c:pt>
                <c:pt idx="361">
                  <c:v>2.7792577005741066</c:v>
                </c:pt>
                <c:pt idx="362">
                  <c:v>3.3526873656887233</c:v>
                </c:pt>
                <c:pt idx="363">
                  <c:v>3.92611703080334</c:v>
                </c:pt>
                <c:pt idx="364">
                  <c:v>4.4995466959179566</c:v>
                </c:pt>
                <c:pt idx="365">
                  <c:v>5.0729763610325733</c:v>
                </c:pt>
                <c:pt idx="366">
                  <c:v>5.64640602614719</c:v>
                </c:pt>
                <c:pt idx="367">
                  <c:v>6.2198356912618067</c:v>
                </c:pt>
                <c:pt idx="368">
                  <c:v>6.7932653563764234</c:v>
                </c:pt>
                <c:pt idx="369">
                  <c:v>7.3666950214910401</c:v>
                </c:pt>
                <c:pt idx="370">
                  <c:v>7.9401246866056567</c:v>
                </c:pt>
                <c:pt idx="371">
                  <c:v>8.5135543517202734</c:v>
                </c:pt>
                <c:pt idx="372">
                  <c:v>9.0869840168348901</c:v>
                </c:pt>
                <c:pt idx="373">
                  <c:v>9.6604136819495068</c:v>
                </c:pt>
                <c:pt idx="374">
                  <c:v>10.233843347064123</c:v>
                </c:pt>
                <c:pt idx="375">
                  <c:v>10.80727301217874</c:v>
                </c:pt>
                <c:pt idx="376">
                  <c:v>11.380702677293357</c:v>
                </c:pt>
                <c:pt idx="377">
                  <c:v>11.954132342407974</c:v>
                </c:pt>
                <c:pt idx="378">
                  <c:v>12.52756200752259</c:v>
                </c:pt>
                <c:pt idx="379">
                  <c:v>13.100991672637207</c:v>
                </c:pt>
                <c:pt idx="380">
                  <c:v>13.674421337751824</c:v>
                </c:pt>
                <c:pt idx="381">
                  <c:v>14.24785100286644</c:v>
                </c:pt>
                <c:pt idx="382">
                  <c:v>14.821280667981057</c:v>
                </c:pt>
                <c:pt idx="383">
                  <c:v>15.394710333095674</c:v>
                </c:pt>
                <c:pt idx="384">
                  <c:v>15.96813999821029</c:v>
                </c:pt>
                <c:pt idx="385">
                  <c:v>16.541569663324907</c:v>
                </c:pt>
                <c:pt idx="386">
                  <c:v>17.114999328439524</c:v>
                </c:pt>
                <c:pt idx="387">
                  <c:v>17.68842899355414</c:v>
                </c:pt>
                <c:pt idx="388">
                  <c:v>18.261858658668757</c:v>
                </c:pt>
                <c:pt idx="389">
                  <c:v>18.835288323783374</c:v>
                </c:pt>
                <c:pt idx="390">
                  <c:v>19.40871798889799</c:v>
                </c:pt>
                <c:pt idx="391">
                  <c:v>19.982147654012607</c:v>
                </c:pt>
                <c:pt idx="392">
                  <c:v>20.555577319127224</c:v>
                </c:pt>
                <c:pt idx="393">
                  <c:v>21.12900698424184</c:v>
                </c:pt>
                <c:pt idx="394">
                  <c:v>21.702436649356457</c:v>
                </c:pt>
                <c:pt idx="395">
                  <c:v>22.275866314471074</c:v>
                </c:pt>
                <c:pt idx="396">
                  <c:v>22.84929597958569</c:v>
                </c:pt>
                <c:pt idx="397">
                  <c:v>23.422725644700307</c:v>
                </c:pt>
                <c:pt idx="398">
                  <c:v>23.996155309814924</c:v>
                </c:pt>
                <c:pt idx="399">
                  <c:v>24.569584974929541</c:v>
                </c:pt>
                <c:pt idx="400">
                  <c:v>25.143014640044157</c:v>
                </c:pt>
                <c:pt idx="401">
                  <c:v>25.716444305158774</c:v>
                </c:pt>
                <c:pt idx="402">
                  <c:v>26.289873970273391</c:v>
                </c:pt>
                <c:pt idx="403">
                  <c:v>26.863303635388007</c:v>
                </c:pt>
                <c:pt idx="404">
                  <c:v>27.436733300502624</c:v>
                </c:pt>
                <c:pt idx="405">
                  <c:v>28.010162965617241</c:v>
                </c:pt>
                <c:pt idx="406">
                  <c:v>28.583592630731857</c:v>
                </c:pt>
                <c:pt idx="407">
                  <c:v>29.157022295846474</c:v>
                </c:pt>
                <c:pt idx="408">
                  <c:v>29.730451960961091</c:v>
                </c:pt>
                <c:pt idx="409">
                  <c:v>30.303881626075707</c:v>
                </c:pt>
                <c:pt idx="410">
                  <c:v>30.877311291190324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AF-41A2-A460-1EF1AC0F2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857119"/>
        <c:axId val="313192303"/>
      </c:scatterChart>
      <c:valAx>
        <c:axId val="203885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PWM Step</a:t>
                </a:r>
                <a:r>
                  <a:rPr lang="it-IT" baseline="0"/>
                  <a:t> Value 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3192303"/>
        <c:crosses val="autoZero"/>
        <c:crossBetween val="midCat"/>
      </c:valAx>
      <c:valAx>
        <c:axId val="31319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Shaft Angle Error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3885711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Hysteresis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2952140748031486E-2"/>
          <c:y val="9.7062469554839215E-2"/>
          <c:w val="0.91991633858267718"/>
          <c:h val="0.8343603981711885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'Dati Servo B'!$Q$2</c:f>
              <c:strCache>
                <c:ptCount val="1"/>
                <c:pt idx="0">
                  <c:v>Hysteresis [°]</c:v>
                </c:pt>
              </c:strCache>
            </c:strRef>
          </c:tx>
          <c:marker>
            <c:symbol val="none"/>
          </c:marker>
          <c:xVal>
            <c:numRef>
              <c:f>'Dati Servo B'!$B$4:$B$414</c:f>
              <c:numCache>
                <c:formatCode>General</c:formatCode>
                <c:ptCount val="411"/>
                <c:pt idx="0">
                  <c:v>102</c:v>
                </c:pt>
                <c:pt idx="1">
                  <c:v>103</c:v>
                </c:pt>
                <c:pt idx="2">
                  <c:v>104</c:v>
                </c:pt>
                <c:pt idx="3">
                  <c:v>105</c:v>
                </c:pt>
                <c:pt idx="4">
                  <c:v>106</c:v>
                </c:pt>
                <c:pt idx="5">
                  <c:v>107</c:v>
                </c:pt>
                <c:pt idx="6">
                  <c:v>108</c:v>
                </c:pt>
                <c:pt idx="7">
                  <c:v>109</c:v>
                </c:pt>
                <c:pt idx="8">
                  <c:v>110</c:v>
                </c:pt>
                <c:pt idx="9">
                  <c:v>111</c:v>
                </c:pt>
                <c:pt idx="10">
                  <c:v>112</c:v>
                </c:pt>
                <c:pt idx="11">
                  <c:v>113</c:v>
                </c:pt>
                <c:pt idx="12">
                  <c:v>114</c:v>
                </c:pt>
                <c:pt idx="13">
                  <c:v>115</c:v>
                </c:pt>
                <c:pt idx="14">
                  <c:v>116</c:v>
                </c:pt>
                <c:pt idx="15">
                  <c:v>117</c:v>
                </c:pt>
                <c:pt idx="16">
                  <c:v>118</c:v>
                </c:pt>
                <c:pt idx="17">
                  <c:v>119</c:v>
                </c:pt>
                <c:pt idx="18">
                  <c:v>120</c:v>
                </c:pt>
                <c:pt idx="19">
                  <c:v>121</c:v>
                </c:pt>
                <c:pt idx="20">
                  <c:v>122</c:v>
                </c:pt>
                <c:pt idx="21">
                  <c:v>123</c:v>
                </c:pt>
                <c:pt idx="22">
                  <c:v>124</c:v>
                </c:pt>
                <c:pt idx="23">
                  <c:v>125</c:v>
                </c:pt>
                <c:pt idx="24">
                  <c:v>126</c:v>
                </c:pt>
                <c:pt idx="25">
                  <c:v>127</c:v>
                </c:pt>
                <c:pt idx="26">
                  <c:v>128</c:v>
                </c:pt>
                <c:pt idx="27">
                  <c:v>129</c:v>
                </c:pt>
                <c:pt idx="28">
                  <c:v>130</c:v>
                </c:pt>
                <c:pt idx="29">
                  <c:v>131</c:v>
                </c:pt>
                <c:pt idx="30">
                  <c:v>132</c:v>
                </c:pt>
                <c:pt idx="31">
                  <c:v>133</c:v>
                </c:pt>
                <c:pt idx="32">
                  <c:v>134</c:v>
                </c:pt>
                <c:pt idx="33">
                  <c:v>135</c:v>
                </c:pt>
                <c:pt idx="34">
                  <c:v>136</c:v>
                </c:pt>
                <c:pt idx="35">
                  <c:v>137</c:v>
                </c:pt>
                <c:pt idx="36">
                  <c:v>138</c:v>
                </c:pt>
                <c:pt idx="37">
                  <c:v>139</c:v>
                </c:pt>
                <c:pt idx="38">
                  <c:v>140</c:v>
                </c:pt>
                <c:pt idx="39">
                  <c:v>141</c:v>
                </c:pt>
                <c:pt idx="40">
                  <c:v>142</c:v>
                </c:pt>
                <c:pt idx="41">
                  <c:v>143</c:v>
                </c:pt>
                <c:pt idx="42">
                  <c:v>144</c:v>
                </c:pt>
                <c:pt idx="43">
                  <c:v>145</c:v>
                </c:pt>
                <c:pt idx="44">
                  <c:v>146</c:v>
                </c:pt>
                <c:pt idx="45">
                  <c:v>147</c:v>
                </c:pt>
                <c:pt idx="46">
                  <c:v>148</c:v>
                </c:pt>
                <c:pt idx="47">
                  <c:v>149</c:v>
                </c:pt>
                <c:pt idx="48">
                  <c:v>150</c:v>
                </c:pt>
                <c:pt idx="49">
                  <c:v>151</c:v>
                </c:pt>
                <c:pt idx="50">
                  <c:v>152</c:v>
                </c:pt>
                <c:pt idx="51">
                  <c:v>153</c:v>
                </c:pt>
                <c:pt idx="52">
                  <c:v>154</c:v>
                </c:pt>
                <c:pt idx="53">
                  <c:v>155</c:v>
                </c:pt>
                <c:pt idx="54">
                  <c:v>156</c:v>
                </c:pt>
                <c:pt idx="55">
                  <c:v>157</c:v>
                </c:pt>
                <c:pt idx="56">
                  <c:v>158</c:v>
                </c:pt>
                <c:pt idx="57">
                  <c:v>159</c:v>
                </c:pt>
                <c:pt idx="58">
                  <c:v>160</c:v>
                </c:pt>
                <c:pt idx="59">
                  <c:v>161</c:v>
                </c:pt>
                <c:pt idx="60">
                  <c:v>162</c:v>
                </c:pt>
                <c:pt idx="61">
                  <c:v>163</c:v>
                </c:pt>
                <c:pt idx="62">
                  <c:v>164</c:v>
                </c:pt>
                <c:pt idx="63">
                  <c:v>165</c:v>
                </c:pt>
                <c:pt idx="64">
                  <c:v>166</c:v>
                </c:pt>
                <c:pt idx="65">
                  <c:v>167</c:v>
                </c:pt>
                <c:pt idx="66">
                  <c:v>168</c:v>
                </c:pt>
                <c:pt idx="67">
                  <c:v>169</c:v>
                </c:pt>
                <c:pt idx="68">
                  <c:v>170</c:v>
                </c:pt>
                <c:pt idx="69">
                  <c:v>171</c:v>
                </c:pt>
                <c:pt idx="70">
                  <c:v>172</c:v>
                </c:pt>
                <c:pt idx="71">
                  <c:v>173</c:v>
                </c:pt>
                <c:pt idx="72">
                  <c:v>174</c:v>
                </c:pt>
                <c:pt idx="73">
                  <c:v>175</c:v>
                </c:pt>
                <c:pt idx="74">
                  <c:v>176</c:v>
                </c:pt>
                <c:pt idx="75">
                  <c:v>177</c:v>
                </c:pt>
                <c:pt idx="76">
                  <c:v>178</c:v>
                </c:pt>
                <c:pt idx="77">
                  <c:v>179</c:v>
                </c:pt>
                <c:pt idx="78">
                  <c:v>180</c:v>
                </c:pt>
                <c:pt idx="79">
                  <c:v>181</c:v>
                </c:pt>
                <c:pt idx="80">
                  <c:v>182</c:v>
                </c:pt>
                <c:pt idx="81">
                  <c:v>183</c:v>
                </c:pt>
                <c:pt idx="82">
                  <c:v>184</c:v>
                </c:pt>
                <c:pt idx="83">
                  <c:v>185</c:v>
                </c:pt>
                <c:pt idx="84">
                  <c:v>186</c:v>
                </c:pt>
                <c:pt idx="85">
                  <c:v>187</c:v>
                </c:pt>
                <c:pt idx="86">
                  <c:v>188</c:v>
                </c:pt>
                <c:pt idx="87">
                  <c:v>189</c:v>
                </c:pt>
                <c:pt idx="88">
                  <c:v>190</c:v>
                </c:pt>
                <c:pt idx="89">
                  <c:v>191</c:v>
                </c:pt>
                <c:pt idx="90">
                  <c:v>192</c:v>
                </c:pt>
                <c:pt idx="91">
                  <c:v>193</c:v>
                </c:pt>
                <c:pt idx="92">
                  <c:v>194</c:v>
                </c:pt>
                <c:pt idx="93">
                  <c:v>195</c:v>
                </c:pt>
                <c:pt idx="94">
                  <c:v>196</c:v>
                </c:pt>
                <c:pt idx="95">
                  <c:v>197</c:v>
                </c:pt>
                <c:pt idx="96">
                  <c:v>198</c:v>
                </c:pt>
                <c:pt idx="97">
                  <c:v>199</c:v>
                </c:pt>
                <c:pt idx="98">
                  <c:v>200</c:v>
                </c:pt>
                <c:pt idx="99">
                  <c:v>201</c:v>
                </c:pt>
                <c:pt idx="100">
                  <c:v>202</c:v>
                </c:pt>
                <c:pt idx="101">
                  <c:v>203</c:v>
                </c:pt>
                <c:pt idx="102">
                  <c:v>204</c:v>
                </c:pt>
                <c:pt idx="103">
                  <c:v>205</c:v>
                </c:pt>
                <c:pt idx="104">
                  <c:v>206</c:v>
                </c:pt>
                <c:pt idx="105">
                  <c:v>207</c:v>
                </c:pt>
                <c:pt idx="106">
                  <c:v>208</c:v>
                </c:pt>
                <c:pt idx="107">
                  <c:v>209</c:v>
                </c:pt>
                <c:pt idx="108">
                  <c:v>210</c:v>
                </c:pt>
                <c:pt idx="109">
                  <c:v>211</c:v>
                </c:pt>
                <c:pt idx="110">
                  <c:v>212</c:v>
                </c:pt>
                <c:pt idx="111">
                  <c:v>213</c:v>
                </c:pt>
                <c:pt idx="112">
                  <c:v>214</c:v>
                </c:pt>
                <c:pt idx="113">
                  <c:v>215</c:v>
                </c:pt>
                <c:pt idx="114">
                  <c:v>216</c:v>
                </c:pt>
                <c:pt idx="115">
                  <c:v>217</c:v>
                </c:pt>
                <c:pt idx="116">
                  <c:v>218</c:v>
                </c:pt>
                <c:pt idx="117">
                  <c:v>219</c:v>
                </c:pt>
                <c:pt idx="118">
                  <c:v>220</c:v>
                </c:pt>
                <c:pt idx="119">
                  <c:v>221</c:v>
                </c:pt>
                <c:pt idx="120">
                  <c:v>222</c:v>
                </c:pt>
                <c:pt idx="121">
                  <c:v>223</c:v>
                </c:pt>
                <c:pt idx="122">
                  <c:v>224</c:v>
                </c:pt>
                <c:pt idx="123">
                  <c:v>225</c:v>
                </c:pt>
                <c:pt idx="124">
                  <c:v>226</c:v>
                </c:pt>
                <c:pt idx="125">
                  <c:v>227</c:v>
                </c:pt>
                <c:pt idx="126">
                  <c:v>228</c:v>
                </c:pt>
                <c:pt idx="127">
                  <c:v>229</c:v>
                </c:pt>
                <c:pt idx="128">
                  <c:v>230</c:v>
                </c:pt>
                <c:pt idx="129">
                  <c:v>231</c:v>
                </c:pt>
                <c:pt idx="130">
                  <c:v>232</c:v>
                </c:pt>
                <c:pt idx="131">
                  <c:v>233</c:v>
                </c:pt>
                <c:pt idx="132">
                  <c:v>234</c:v>
                </c:pt>
                <c:pt idx="133">
                  <c:v>235</c:v>
                </c:pt>
                <c:pt idx="134">
                  <c:v>236</c:v>
                </c:pt>
                <c:pt idx="135">
                  <c:v>237</c:v>
                </c:pt>
                <c:pt idx="136">
                  <c:v>238</c:v>
                </c:pt>
                <c:pt idx="137">
                  <c:v>239</c:v>
                </c:pt>
                <c:pt idx="138">
                  <c:v>240</c:v>
                </c:pt>
                <c:pt idx="139">
                  <c:v>241</c:v>
                </c:pt>
                <c:pt idx="140">
                  <c:v>242</c:v>
                </c:pt>
                <c:pt idx="141">
                  <c:v>243</c:v>
                </c:pt>
                <c:pt idx="142">
                  <c:v>244</c:v>
                </c:pt>
                <c:pt idx="143">
                  <c:v>245</c:v>
                </c:pt>
                <c:pt idx="144">
                  <c:v>246</c:v>
                </c:pt>
                <c:pt idx="145">
                  <c:v>247</c:v>
                </c:pt>
                <c:pt idx="146">
                  <c:v>248</c:v>
                </c:pt>
                <c:pt idx="147">
                  <c:v>249</c:v>
                </c:pt>
                <c:pt idx="148">
                  <c:v>250</c:v>
                </c:pt>
                <c:pt idx="149">
                  <c:v>251</c:v>
                </c:pt>
                <c:pt idx="150">
                  <c:v>252</c:v>
                </c:pt>
                <c:pt idx="151">
                  <c:v>253</c:v>
                </c:pt>
                <c:pt idx="152">
                  <c:v>254</c:v>
                </c:pt>
                <c:pt idx="153">
                  <c:v>255</c:v>
                </c:pt>
                <c:pt idx="154">
                  <c:v>256</c:v>
                </c:pt>
                <c:pt idx="155">
                  <c:v>257</c:v>
                </c:pt>
                <c:pt idx="156">
                  <c:v>258</c:v>
                </c:pt>
                <c:pt idx="157">
                  <c:v>259</c:v>
                </c:pt>
                <c:pt idx="158">
                  <c:v>260</c:v>
                </c:pt>
                <c:pt idx="159">
                  <c:v>261</c:v>
                </c:pt>
                <c:pt idx="160">
                  <c:v>262</c:v>
                </c:pt>
                <c:pt idx="161">
                  <c:v>263</c:v>
                </c:pt>
                <c:pt idx="162">
                  <c:v>264</c:v>
                </c:pt>
                <c:pt idx="163">
                  <c:v>265</c:v>
                </c:pt>
                <c:pt idx="164">
                  <c:v>266</c:v>
                </c:pt>
                <c:pt idx="165">
                  <c:v>267</c:v>
                </c:pt>
                <c:pt idx="166">
                  <c:v>268</c:v>
                </c:pt>
                <c:pt idx="167">
                  <c:v>269</c:v>
                </c:pt>
                <c:pt idx="168">
                  <c:v>270</c:v>
                </c:pt>
                <c:pt idx="169">
                  <c:v>271</c:v>
                </c:pt>
                <c:pt idx="170">
                  <c:v>272</c:v>
                </c:pt>
                <c:pt idx="171">
                  <c:v>273</c:v>
                </c:pt>
                <c:pt idx="172">
                  <c:v>274</c:v>
                </c:pt>
                <c:pt idx="173">
                  <c:v>275</c:v>
                </c:pt>
                <c:pt idx="174">
                  <c:v>276</c:v>
                </c:pt>
                <c:pt idx="175">
                  <c:v>277</c:v>
                </c:pt>
                <c:pt idx="176">
                  <c:v>278</c:v>
                </c:pt>
                <c:pt idx="177">
                  <c:v>279</c:v>
                </c:pt>
                <c:pt idx="178">
                  <c:v>280</c:v>
                </c:pt>
                <c:pt idx="179">
                  <c:v>281</c:v>
                </c:pt>
                <c:pt idx="180">
                  <c:v>282</c:v>
                </c:pt>
                <c:pt idx="181">
                  <c:v>283</c:v>
                </c:pt>
                <c:pt idx="182">
                  <c:v>284</c:v>
                </c:pt>
                <c:pt idx="183">
                  <c:v>285</c:v>
                </c:pt>
                <c:pt idx="184">
                  <c:v>286</c:v>
                </c:pt>
                <c:pt idx="185">
                  <c:v>287</c:v>
                </c:pt>
                <c:pt idx="186">
                  <c:v>288</c:v>
                </c:pt>
                <c:pt idx="187">
                  <c:v>289</c:v>
                </c:pt>
                <c:pt idx="188">
                  <c:v>290</c:v>
                </c:pt>
                <c:pt idx="189">
                  <c:v>291</c:v>
                </c:pt>
                <c:pt idx="190">
                  <c:v>292</c:v>
                </c:pt>
                <c:pt idx="191">
                  <c:v>293</c:v>
                </c:pt>
                <c:pt idx="192">
                  <c:v>294</c:v>
                </c:pt>
                <c:pt idx="193">
                  <c:v>295</c:v>
                </c:pt>
                <c:pt idx="194">
                  <c:v>296</c:v>
                </c:pt>
                <c:pt idx="195">
                  <c:v>297</c:v>
                </c:pt>
                <c:pt idx="196">
                  <c:v>298</c:v>
                </c:pt>
                <c:pt idx="197">
                  <c:v>299</c:v>
                </c:pt>
                <c:pt idx="198">
                  <c:v>300</c:v>
                </c:pt>
                <c:pt idx="199">
                  <c:v>301</c:v>
                </c:pt>
                <c:pt idx="200">
                  <c:v>302</c:v>
                </c:pt>
                <c:pt idx="201">
                  <c:v>303</c:v>
                </c:pt>
                <c:pt idx="202">
                  <c:v>304</c:v>
                </c:pt>
                <c:pt idx="203">
                  <c:v>305</c:v>
                </c:pt>
                <c:pt idx="204">
                  <c:v>306</c:v>
                </c:pt>
                <c:pt idx="205">
                  <c:v>307</c:v>
                </c:pt>
                <c:pt idx="206">
                  <c:v>308</c:v>
                </c:pt>
                <c:pt idx="207">
                  <c:v>309</c:v>
                </c:pt>
                <c:pt idx="208">
                  <c:v>310</c:v>
                </c:pt>
                <c:pt idx="209">
                  <c:v>311</c:v>
                </c:pt>
                <c:pt idx="210">
                  <c:v>312</c:v>
                </c:pt>
                <c:pt idx="211">
                  <c:v>313</c:v>
                </c:pt>
                <c:pt idx="212">
                  <c:v>314</c:v>
                </c:pt>
                <c:pt idx="213">
                  <c:v>315</c:v>
                </c:pt>
                <c:pt idx="214">
                  <c:v>316</c:v>
                </c:pt>
                <c:pt idx="215">
                  <c:v>317</c:v>
                </c:pt>
                <c:pt idx="216">
                  <c:v>318</c:v>
                </c:pt>
                <c:pt idx="217">
                  <c:v>319</c:v>
                </c:pt>
                <c:pt idx="218">
                  <c:v>320</c:v>
                </c:pt>
                <c:pt idx="219">
                  <c:v>321</c:v>
                </c:pt>
                <c:pt idx="220">
                  <c:v>322</c:v>
                </c:pt>
                <c:pt idx="221">
                  <c:v>323</c:v>
                </c:pt>
                <c:pt idx="222">
                  <c:v>324</c:v>
                </c:pt>
                <c:pt idx="223">
                  <c:v>325</c:v>
                </c:pt>
                <c:pt idx="224">
                  <c:v>326</c:v>
                </c:pt>
                <c:pt idx="225">
                  <c:v>327</c:v>
                </c:pt>
                <c:pt idx="226">
                  <c:v>328</c:v>
                </c:pt>
                <c:pt idx="227">
                  <c:v>329</c:v>
                </c:pt>
                <c:pt idx="228">
                  <c:v>330</c:v>
                </c:pt>
                <c:pt idx="229">
                  <c:v>331</c:v>
                </c:pt>
                <c:pt idx="230">
                  <c:v>332</c:v>
                </c:pt>
                <c:pt idx="231">
                  <c:v>333</c:v>
                </c:pt>
                <c:pt idx="232">
                  <c:v>334</c:v>
                </c:pt>
                <c:pt idx="233">
                  <c:v>335</c:v>
                </c:pt>
                <c:pt idx="234">
                  <c:v>336</c:v>
                </c:pt>
                <c:pt idx="235">
                  <c:v>337</c:v>
                </c:pt>
                <c:pt idx="236">
                  <c:v>338</c:v>
                </c:pt>
                <c:pt idx="237">
                  <c:v>339</c:v>
                </c:pt>
                <c:pt idx="238">
                  <c:v>340</c:v>
                </c:pt>
                <c:pt idx="239">
                  <c:v>341</c:v>
                </c:pt>
                <c:pt idx="240">
                  <c:v>342</c:v>
                </c:pt>
                <c:pt idx="241">
                  <c:v>343</c:v>
                </c:pt>
                <c:pt idx="242">
                  <c:v>344</c:v>
                </c:pt>
                <c:pt idx="243">
                  <c:v>345</c:v>
                </c:pt>
                <c:pt idx="244">
                  <c:v>346</c:v>
                </c:pt>
                <c:pt idx="245">
                  <c:v>347</c:v>
                </c:pt>
                <c:pt idx="246">
                  <c:v>348</c:v>
                </c:pt>
                <c:pt idx="247">
                  <c:v>349</c:v>
                </c:pt>
                <c:pt idx="248">
                  <c:v>350</c:v>
                </c:pt>
                <c:pt idx="249">
                  <c:v>351</c:v>
                </c:pt>
                <c:pt idx="250">
                  <c:v>352</c:v>
                </c:pt>
                <c:pt idx="251">
                  <c:v>353</c:v>
                </c:pt>
                <c:pt idx="252">
                  <c:v>354</c:v>
                </c:pt>
                <c:pt idx="253">
                  <c:v>355</c:v>
                </c:pt>
                <c:pt idx="254">
                  <c:v>356</c:v>
                </c:pt>
                <c:pt idx="255">
                  <c:v>357</c:v>
                </c:pt>
                <c:pt idx="256">
                  <c:v>358</c:v>
                </c:pt>
                <c:pt idx="257">
                  <c:v>359</c:v>
                </c:pt>
                <c:pt idx="258">
                  <c:v>360</c:v>
                </c:pt>
                <c:pt idx="259">
                  <c:v>361</c:v>
                </c:pt>
                <c:pt idx="260">
                  <c:v>362</c:v>
                </c:pt>
                <c:pt idx="261">
                  <c:v>363</c:v>
                </c:pt>
                <c:pt idx="262">
                  <c:v>364</c:v>
                </c:pt>
                <c:pt idx="263">
                  <c:v>365</c:v>
                </c:pt>
                <c:pt idx="264">
                  <c:v>366</c:v>
                </c:pt>
                <c:pt idx="265">
                  <c:v>367</c:v>
                </c:pt>
                <c:pt idx="266">
                  <c:v>368</c:v>
                </c:pt>
                <c:pt idx="267">
                  <c:v>369</c:v>
                </c:pt>
                <c:pt idx="268">
                  <c:v>370</c:v>
                </c:pt>
                <c:pt idx="269">
                  <c:v>371</c:v>
                </c:pt>
                <c:pt idx="270">
                  <c:v>372</c:v>
                </c:pt>
                <c:pt idx="271">
                  <c:v>373</c:v>
                </c:pt>
                <c:pt idx="272">
                  <c:v>374</c:v>
                </c:pt>
                <c:pt idx="273">
                  <c:v>375</c:v>
                </c:pt>
                <c:pt idx="274">
                  <c:v>376</c:v>
                </c:pt>
                <c:pt idx="275">
                  <c:v>377</c:v>
                </c:pt>
                <c:pt idx="276">
                  <c:v>378</c:v>
                </c:pt>
                <c:pt idx="277">
                  <c:v>379</c:v>
                </c:pt>
                <c:pt idx="278">
                  <c:v>380</c:v>
                </c:pt>
                <c:pt idx="279">
                  <c:v>381</c:v>
                </c:pt>
                <c:pt idx="280">
                  <c:v>382</c:v>
                </c:pt>
                <c:pt idx="281">
                  <c:v>383</c:v>
                </c:pt>
                <c:pt idx="282">
                  <c:v>384</c:v>
                </c:pt>
                <c:pt idx="283">
                  <c:v>385</c:v>
                </c:pt>
                <c:pt idx="284">
                  <c:v>386</c:v>
                </c:pt>
                <c:pt idx="285">
                  <c:v>387</c:v>
                </c:pt>
                <c:pt idx="286">
                  <c:v>388</c:v>
                </c:pt>
                <c:pt idx="287">
                  <c:v>389</c:v>
                </c:pt>
                <c:pt idx="288">
                  <c:v>390</c:v>
                </c:pt>
                <c:pt idx="289">
                  <c:v>391</c:v>
                </c:pt>
                <c:pt idx="290">
                  <c:v>392</c:v>
                </c:pt>
                <c:pt idx="291">
                  <c:v>393</c:v>
                </c:pt>
                <c:pt idx="292">
                  <c:v>394</c:v>
                </c:pt>
                <c:pt idx="293">
                  <c:v>395</c:v>
                </c:pt>
                <c:pt idx="294">
                  <c:v>396</c:v>
                </c:pt>
                <c:pt idx="295">
                  <c:v>397</c:v>
                </c:pt>
                <c:pt idx="296">
                  <c:v>398</c:v>
                </c:pt>
                <c:pt idx="297">
                  <c:v>399</c:v>
                </c:pt>
                <c:pt idx="298">
                  <c:v>400</c:v>
                </c:pt>
                <c:pt idx="299">
                  <c:v>401</c:v>
                </c:pt>
                <c:pt idx="300">
                  <c:v>402</c:v>
                </c:pt>
                <c:pt idx="301">
                  <c:v>403</c:v>
                </c:pt>
                <c:pt idx="302">
                  <c:v>404</c:v>
                </c:pt>
                <c:pt idx="303">
                  <c:v>405</c:v>
                </c:pt>
                <c:pt idx="304">
                  <c:v>406</c:v>
                </c:pt>
                <c:pt idx="305">
                  <c:v>407</c:v>
                </c:pt>
                <c:pt idx="306">
                  <c:v>408</c:v>
                </c:pt>
                <c:pt idx="307">
                  <c:v>409</c:v>
                </c:pt>
                <c:pt idx="308">
                  <c:v>410</c:v>
                </c:pt>
                <c:pt idx="309">
                  <c:v>411</c:v>
                </c:pt>
                <c:pt idx="310">
                  <c:v>412</c:v>
                </c:pt>
                <c:pt idx="311">
                  <c:v>413</c:v>
                </c:pt>
                <c:pt idx="312">
                  <c:v>414</c:v>
                </c:pt>
                <c:pt idx="313">
                  <c:v>415</c:v>
                </c:pt>
                <c:pt idx="314">
                  <c:v>416</c:v>
                </c:pt>
                <c:pt idx="315">
                  <c:v>417</c:v>
                </c:pt>
                <c:pt idx="316">
                  <c:v>418</c:v>
                </c:pt>
                <c:pt idx="317">
                  <c:v>419</c:v>
                </c:pt>
                <c:pt idx="318">
                  <c:v>420</c:v>
                </c:pt>
                <c:pt idx="319">
                  <c:v>421</c:v>
                </c:pt>
                <c:pt idx="320">
                  <c:v>422</c:v>
                </c:pt>
                <c:pt idx="321">
                  <c:v>423</c:v>
                </c:pt>
                <c:pt idx="322">
                  <c:v>424</c:v>
                </c:pt>
                <c:pt idx="323">
                  <c:v>425</c:v>
                </c:pt>
                <c:pt idx="324">
                  <c:v>426</c:v>
                </c:pt>
                <c:pt idx="325">
                  <c:v>427</c:v>
                </c:pt>
                <c:pt idx="326">
                  <c:v>428</c:v>
                </c:pt>
                <c:pt idx="327">
                  <c:v>429</c:v>
                </c:pt>
                <c:pt idx="328">
                  <c:v>430</c:v>
                </c:pt>
                <c:pt idx="329">
                  <c:v>431</c:v>
                </c:pt>
                <c:pt idx="330">
                  <c:v>432</c:v>
                </c:pt>
                <c:pt idx="331">
                  <c:v>433</c:v>
                </c:pt>
                <c:pt idx="332">
                  <c:v>434</c:v>
                </c:pt>
                <c:pt idx="333">
                  <c:v>435</c:v>
                </c:pt>
                <c:pt idx="334">
                  <c:v>436</c:v>
                </c:pt>
                <c:pt idx="335">
                  <c:v>437</c:v>
                </c:pt>
                <c:pt idx="336">
                  <c:v>438</c:v>
                </c:pt>
                <c:pt idx="337">
                  <c:v>439</c:v>
                </c:pt>
                <c:pt idx="338">
                  <c:v>440</c:v>
                </c:pt>
                <c:pt idx="339">
                  <c:v>441</c:v>
                </c:pt>
                <c:pt idx="340">
                  <c:v>442</c:v>
                </c:pt>
                <c:pt idx="341">
                  <c:v>443</c:v>
                </c:pt>
                <c:pt idx="342">
                  <c:v>444</c:v>
                </c:pt>
                <c:pt idx="343">
                  <c:v>445</c:v>
                </c:pt>
                <c:pt idx="344">
                  <c:v>446</c:v>
                </c:pt>
                <c:pt idx="345">
                  <c:v>447</c:v>
                </c:pt>
                <c:pt idx="346">
                  <c:v>448</c:v>
                </c:pt>
                <c:pt idx="347">
                  <c:v>449</c:v>
                </c:pt>
                <c:pt idx="348">
                  <c:v>450</c:v>
                </c:pt>
                <c:pt idx="349">
                  <c:v>451</c:v>
                </c:pt>
                <c:pt idx="350">
                  <c:v>452</c:v>
                </c:pt>
                <c:pt idx="351">
                  <c:v>453</c:v>
                </c:pt>
                <c:pt idx="352">
                  <c:v>454</c:v>
                </c:pt>
                <c:pt idx="353">
                  <c:v>455</c:v>
                </c:pt>
                <c:pt idx="354">
                  <c:v>456</c:v>
                </c:pt>
                <c:pt idx="355">
                  <c:v>457</c:v>
                </c:pt>
                <c:pt idx="356">
                  <c:v>458</c:v>
                </c:pt>
                <c:pt idx="357">
                  <c:v>459</c:v>
                </c:pt>
                <c:pt idx="358">
                  <c:v>460</c:v>
                </c:pt>
                <c:pt idx="359">
                  <c:v>461</c:v>
                </c:pt>
                <c:pt idx="360">
                  <c:v>462</c:v>
                </c:pt>
                <c:pt idx="361">
                  <c:v>463</c:v>
                </c:pt>
                <c:pt idx="362">
                  <c:v>464</c:v>
                </c:pt>
                <c:pt idx="363">
                  <c:v>465</c:v>
                </c:pt>
                <c:pt idx="364">
                  <c:v>466</c:v>
                </c:pt>
                <c:pt idx="365">
                  <c:v>467</c:v>
                </c:pt>
                <c:pt idx="366">
                  <c:v>468</c:v>
                </c:pt>
                <c:pt idx="367">
                  <c:v>469</c:v>
                </c:pt>
                <c:pt idx="368">
                  <c:v>470</c:v>
                </c:pt>
                <c:pt idx="369">
                  <c:v>471</c:v>
                </c:pt>
                <c:pt idx="370">
                  <c:v>472</c:v>
                </c:pt>
                <c:pt idx="371">
                  <c:v>473</c:v>
                </c:pt>
                <c:pt idx="372">
                  <c:v>474</c:v>
                </c:pt>
                <c:pt idx="373">
                  <c:v>475</c:v>
                </c:pt>
                <c:pt idx="374">
                  <c:v>476</c:v>
                </c:pt>
                <c:pt idx="375">
                  <c:v>477</c:v>
                </c:pt>
                <c:pt idx="376">
                  <c:v>478</c:v>
                </c:pt>
                <c:pt idx="377">
                  <c:v>479</c:v>
                </c:pt>
                <c:pt idx="378">
                  <c:v>480</c:v>
                </c:pt>
                <c:pt idx="379">
                  <c:v>481</c:v>
                </c:pt>
                <c:pt idx="380">
                  <c:v>482</c:v>
                </c:pt>
                <c:pt idx="381">
                  <c:v>483</c:v>
                </c:pt>
                <c:pt idx="382">
                  <c:v>484</c:v>
                </c:pt>
                <c:pt idx="383">
                  <c:v>485</c:v>
                </c:pt>
                <c:pt idx="384">
                  <c:v>486</c:v>
                </c:pt>
                <c:pt idx="385">
                  <c:v>487</c:v>
                </c:pt>
                <c:pt idx="386">
                  <c:v>488</c:v>
                </c:pt>
                <c:pt idx="387">
                  <c:v>489</c:v>
                </c:pt>
                <c:pt idx="388">
                  <c:v>490</c:v>
                </c:pt>
                <c:pt idx="389">
                  <c:v>491</c:v>
                </c:pt>
                <c:pt idx="390">
                  <c:v>492</c:v>
                </c:pt>
                <c:pt idx="391">
                  <c:v>493</c:v>
                </c:pt>
                <c:pt idx="392">
                  <c:v>494</c:v>
                </c:pt>
                <c:pt idx="393">
                  <c:v>495</c:v>
                </c:pt>
                <c:pt idx="394">
                  <c:v>496</c:v>
                </c:pt>
                <c:pt idx="395">
                  <c:v>497</c:v>
                </c:pt>
                <c:pt idx="396">
                  <c:v>498</c:v>
                </c:pt>
                <c:pt idx="397">
                  <c:v>499</c:v>
                </c:pt>
                <c:pt idx="398">
                  <c:v>500</c:v>
                </c:pt>
                <c:pt idx="399">
                  <c:v>501</c:v>
                </c:pt>
                <c:pt idx="400">
                  <c:v>502</c:v>
                </c:pt>
                <c:pt idx="401">
                  <c:v>503</c:v>
                </c:pt>
                <c:pt idx="402">
                  <c:v>504</c:v>
                </c:pt>
                <c:pt idx="403">
                  <c:v>505</c:v>
                </c:pt>
                <c:pt idx="404">
                  <c:v>506</c:v>
                </c:pt>
                <c:pt idx="405">
                  <c:v>507</c:v>
                </c:pt>
                <c:pt idx="406">
                  <c:v>508</c:v>
                </c:pt>
                <c:pt idx="407">
                  <c:v>509</c:v>
                </c:pt>
                <c:pt idx="408">
                  <c:v>510</c:v>
                </c:pt>
                <c:pt idx="409">
                  <c:v>511</c:v>
                </c:pt>
                <c:pt idx="410">
                  <c:v>512</c:v>
                </c:pt>
              </c:numCache>
            </c:numRef>
          </c:xVal>
          <c:yVal>
            <c:numRef>
              <c:f>'Dati Servo B'!$Q$4:$Q$414</c:f>
              <c:numCache>
                <c:formatCode>0,000</c:formatCode>
                <c:ptCount val="411"/>
                <c:pt idx="0">
                  <c:v>0.263671875</c:v>
                </c:pt>
                <c:pt idx="1">
                  <c:v>0.439453125</c:v>
                </c:pt>
                <c:pt idx="2">
                  <c:v>1.142578125</c:v>
                </c:pt>
                <c:pt idx="3">
                  <c:v>2.373046875</c:v>
                </c:pt>
                <c:pt idx="4">
                  <c:v>3.33984375</c:v>
                </c:pt>
                <c:pt idx="5">
                  <c:v>4.04296875</c:v>
                </c:pt>
                <c:pt idx="6">
                  <c:v>4.04296875</c:v>
                </c:pt>
                <c:pt idx="7">
                  <c:v>4.74609375</c:v>
                </c:pt>
                <c:pt idx="8">
                  <c:v>5.712890625</c:v>
                </c:pt>
                <c:pt idx="9">
                  <c:v>6.15234375</c:v>
                </c:pt>
                <c:pt idx="10">
                  <c:v>5.9765625</c:v>
                </c:pt>
                <c:pt idx="11">
                  <c:v>5.712890625</c:v>
                </c:pt>
                <c:pt idx="12">
                  <c:v>6.85546875</c:v>
                </c:pt>
                <c:pt idx="13">
                  <c:v>5.44921875</c:v>
                </c:pt>
                <c:pt idx="14">
                  <c:v>5.185546875</c:v>
                </c:pt>
                <c:pt idx="15">
                  <c:v>5.712890625</c:v>
                </c:pt>
                <c:pt idx="16">
                  <c:v>5.361328125</c:v>
                </c:pt>
                <c:pt idx="17">
                  <c:v>5.9765625</c:v>
                </c:pt>
                <c:pt idx="18">
                  <c:v>5.712890625</c:v>
                </c:pt>
                <c:pt idx="19">
                  <c:v>5.09765625</c:v>
                </c:pt>
                <c:pt idx="20">
                  <c:v>4.921875</c:v>
                </c:pt>
                <c:pt idx="21">
                  <c:v>5.09765625</c:v>
                </c:pt>
                <c:pt idx="22">
                  <c:v>4.482421875</c:v>
                </c:pt>
                <c:pt idx="23">
                  <c:v>4.921875</c:v>
                </c:pt>
                <c:pt idx="24">
                  <c:v>4.74609375</c:v>
                </c:pt>
                <c:pt idx="25">
                  <c:v>4.04296875</c:v>
                </c:pt>
                <c:pt idx="26">
                  <c:v>5.009765625</c:v>
                </c:pt>
                <c:pt idx="27">
                  <c:v>4.21875</c:v>
                </c:pt>
                <c:pt idx="28">
                  <c:v>4.5703125</c:v>
                </c:pt>
                <c:pt idx="29">
                  <c:v>5.185546875</c:v>
                </c:pt>
                <c:pt idx="30">
                  <c:v>4.39453125</c:v>
                </c:pt>
                <c:pt idx="31">
                  <c:v>5.009765625</c:v>
                </c:pt>
                <c:pt idx="32">
                  <c:v>5.2734375</c:v>
                </c:pt>
                <c:pt idx="33">
                  <c:v>5.44921875</c:v>
                </c:pt>
                <c:pt idx="34">
                  <c:v>5.2734375</c:v>
                </c:pt>
                <c:pt idx="35">
                  <c:v>5.712890625</c:v>
                </c:pt>
                <c:pt idx="36">
                  <c:v>5.888671875</c:v>
                </c:pt>
                <c:pt idx="37">
                  <c:v>5.888671875</c:v>
                </c:pt>
                <c:pt idx="38">
                  <c:v>5.888671875</c:v>
                </c:pt>
                <c:pt idx="39">
                  <c:v>5.625</c:v>
                </c:pt>
                <c:pt idx="40">
                  <c:v>5.625</c:v>
                </c:pt>
                <c:pt idx="41">
                  <c:v>5.361328125</c:v>
                </c:pt>
                <c:pt idx="42">
                  <c:v>4.74609375</c:v>
                </c:pt>
                <c:pt idx="43">
                  <c:v>5.888671875</c:v>
                </c:pt>
                <c:pt idx="44">
                  <c:v>4.833984375</c:v>
                </c:pt>
                <c:pt idx="45">
                  <c:v>5.361328125</c:v>
                </c:pt>
                <c:pt idx="46">
                  <c:v>4.74609375</c:v>
                </c:pt>
                <c:pt idx="47">
                  <c:v>4.74609375</c:v>
                </c:pt>
                <c:pt idx="48">
                  <c:v>5.09765625</c:v>
                </c:pt>
                <c:pt idx="49">
                  <c:v>5.712890625</c:v>
                </c:pt>
                <c:pt idx="50">
                  <c:v>4.658203125</c:v>
                </c:pt>
                <c:pt idx="51">
                  <c:v>4.658203125</c:v>
                </c:pt>
                <c:pt idx="52">
                  <c:v>5.361328125</c:v>
                </c:pt>
                <c:pt idx="53">
                  <c:v>5.2734375</c:v>
                </c:pt>
                <c:pt idx="54">
                  <c:v>4.658203125</c:v>
                </c:pt>
                <c:pt idx="55">
                  <c:v>5.009765625</c:v>
                </c:pt>
                <c:pt idx="56">
                  <c:v>4.39453125</c:v>
                </c:pt>
                <c:pt idx="57">
                  <c:v>4.658203125</c:v>
                </c:pt>
                <c:pt idx="58">
                  <c:v>5.2734375</c:v>
                </c:pt>
                <c:pt idx="59">
                  <c:v>5.185546875</c:v>
                </c:pt>
                <c:pt idx="60">
                  <c:v>5.888671875</c:v>
                </c:pt>
                <c:pt idx="61">
                  <c:v>4.130859375</c:v>
                </c:pt>
                <c:pt idx="62">
                  <c:v>4.833984375</c:v>
                </c:pt>
                <c:pt idx="63">
                  <c:v>4.5703125</c:v>
                </c:pt>
                <c:pt idx="64">
                  <c:v>5.2734375</c:v>
                </c:pt>
                <c:pt idx="65">
                  <c:v>5.625</c:v>
                </c:pt>
                <c:pt idx="66">
                  <c:v>6.15234375</c:v>
                </c:pt>
                <c:pt idx="67">
                  <c:v>5.44921875</c:v>
                </c:pt>
                <c:pt idx="68">
                  <c:v>5.185546875</c:v>
                </c:pt>
                <c:pt idx="69">
                  <c:v>5.009765625</c:v>
                </c:pt>
                <c:pt idx="70">
                  <c:v>5.2734375</c:v>
                </c:pt>
                <c:pt idx="71">
                  <c:v>4.5703125</c:v>
                </c:pt>
                <c:pt idx="72">
                  <c:v>4.39453125</c:v>
                </c:pt>
                <c:pt idx="73">
                  <c:v>5.185546875</c:v>
                </c:pt>
                <c:pt idx="74">
                  <c:v>4.04296875</c:v>
                </c:pt>
                <c:pt idx="75">
                  <c:v>4.833984375</c:v>
                </c:pt>
                <c:pt idx="76">
                  <c:v>4.04296875</c:v>
                </c:pt>
                <c:pt idx="77">
                  <c:v>4.921875</c:v>
                </c:pt>
                <c:pt idx="78">
                  <c:v>5.9765625</c:v>
                </c:pt>
                <c:pt idx="79">
                  <c:v>6.328125</c:v>
                </c:pt>
                <c:pt idx="80">
                  <c:v>6.064453125</c:v>
                </c:pt>
                <c:pt idx="81">
                  <c:v>6.15234375</c:v>
                </c:pt>
                <c:pt idx="82">
                  <c:v>6.064453125</c:v>
                </c:pt>
                <c:pt idx="83">
                  <c:v>6.6796875</c:v>
                </c:pt>
                <c:pt idx="84">
                  <c:v>5.537109375</c:v>
                </c:pt>
                <c:pt idx="85">
                  <c:v>5.9765625</c:v>
                </c:pt>
                <c:pt idx="86">
                  <c:v>6.767578125</c:v>
                </c:pt>
                <c:pt idx="87">
                  <c:v>6.6796875</c:v>
                </c:pt>
                <c:pt idx="88">
                  <c:v>5.888671875</c:v>
                </c:pt>
                <c:pt idx="89">
                  <c:v>6.6796875</c:v>
                </c:pt>
                <c:pt idx="90">
                  <c:v>7.03125</c:v>
                </c:pt>
                <c:pt idx="91">
                  <c:v>6.943359375</c:v>
                </c:pt>
                <c:pt idx="92">
                  <c:v>7.470703125</c:v>
                </c:pt>
                <c:pt idx="93">
                  <c:v>7.20703125</c:v>
                </c:pt>
                <c:pt idx="94">
                  <c:v>7.822265625</c:v>
                </c:pt>
                <c:pt idx="95">
                  <c:v>5.888671875</c:v>
                </c:pt>
                <c:pt idx="96">
                  <c:v>5.80078125</c:v>
                </c:pt>
                <c:pt idx="97">
                  <c:v>6.591796875</c:v>
                </c:pt>
                <c:pt idx="98">
                  <c:v>6.15234375</c:v>
                </c:pt>
                <c:pt idx="99">
                  <c:v>6.943359375</c:v>
                </c:pt>
                <c:pt idx="100">
                  <c:v>5.888671875</c:v>
                </c:pt>
                <c:pt idx="101">
                  <c:v>7.470703125</c:v>
                </c:pt>
                <c:pt idx="102">
                  <c:v>6.50390625</c:v>
                </c:pt>
                <c:pt idx="103">
                  <c:v>7.3828125</c:v>
                </c:pt>
                <c:pt idx="104">
                  <c:v>6.416015625</c:v>
                </c:pt>
                <c:pt idx="105">
                  <c:v>7.646484375</c:v>
                </c:pt>
                <c:pt idx="106">
                  <c:v>5.625</c:v>
                </c:pt>
                <c:pt idx="107">
                  <c:v>5.9765625</c:v>
                </c:pt>
                <c:pt idx="108">
                  <c:v>6.064453125</c:v>
                </c:pt>
                <c:pt idx="109">
                  <c:v>6.591796875</c:v>
                </c:pt>
                <c:pt idx="110">
                  <c:v>5.2734375</c:v>
                </c:pt>
                <c:pt idx="111">
                  <c:v>5.361328125</c:v>
                </c:pt>
                <c:pt idx="112">
                  <c:v>5.2734375</c:v>
                </c:pt>
                <c:pt idx="113">
                  <c:v>5.009765625</c:v>
                </c:pt>
                <c:pt idx="114">
                  <c:v>5.537109375</c:v>
                </c:pt>
                <c:pt idx="115">
                  <c:v>5.09765625</c:v>
                </c:pt>
                <c:pt idx="116">
                  <c:v>6.240234375</c:v>
                </c:pt>
                <c:pt idx="117">
                  <c:v>6.15234375</c:v>
                </c:pt>
                <c:pt idx="118">
                  <c:v>5.888671875</c:v>
                </c:pt>
                <c:pt idx="119">
                  <c:v>5.625</c:v>
                </c:pt>
                <c:pt idx="120">
                  <c:v>6.943359375</c:v>
                </c:pt>
                <c:pt idx="121">
                  <c:v>5.712890625</c:v>
                </c:pt>
                <c:pt idx="122">
                  <c:v>6.943359375</c:v>
                </c:pt>
                <c:pt idx="123">
                  <c:v>5.2734375</c:v>
                </c:pt>
                <c:pt idx="124">
                  <c:v>7.03125</c:v>
                </c:pt>
                <c:pt idx="125">
                  <c:v>5.44921875</c:v>
                </c:pt>
                <c:pt idx="126">
                  <c:v>5.9765625</c:v>
                </c:pt>
                <c:pt idx="127">
                  <c:v>6.50390625</c:v>
                </c:pt>
                <c:pt idx="128">
                  <c:v>6.50390625</c:v>
                </c:pt>
                <c:pt idx="129">
                  <c:v>7.3828125</c:v>
                </c:pt>
                <c:pt idx="130">
                  <c:v>4.658203125</c:v>
                </c:pt>
                <c:pt idx="131">
                  <c:v>6.15234375</c:v>
                </c:pt>
                <c:pt idx="132">
                  <c:v>6.6796875</c:v>
                </c:pt>
                <c:pt idx="133">
                  <c:v>6.591796875</c:v>
                </c:pt>
                <c:pt idx="134">
                  <c:v>6.064453125</c:v>
                </c:pt>
                <c:pt idx="135">
                  <c:v>6.6796875</c:v>
                </c:pt>
                <c:pt idx="136">
                  <c:v>5.625</c:v>
                </c:pt>
                <c:pt idx="137">
                  <c:v>7.470703125</c:v>
                </c:pt>
                <c:pt idx="138">
                  <c:v>6.591796875</c:v>
                </c:pt>
                <c:pt idx="139">
                  <c:v>7.470703125</c:v>
                </c:pt>
                <c:pt idx="140">
                  <c:v>8.349609375</c:v>
                </c:pt>
                <c:pt idx="141">
                  <c:v>6.416015625</c:v>
                </c:pt>
                <c:pt idx="142">
                  <c:v>6.943359375</c:v>
                </c:pt>
                <c:pt idx="143">
                  <c:v>5.80078125</c:v>
                </c:pt>
                <c:pt idx="144">
                  <c:v>5.80078125</c:v>
                </c:pt>
                <c:pt idx="145">
                  <c:v>5.44921875</c:v>
                </c:pt>
                <c:pt idx="146">
                  <c:v>5.2734375</c:v>
                </c:pt>
                <c:pt idx="147">
                  <c:v>4.21875</c:v>
                </c:pt>
                <c:pt idx="148">
                  <c:v>5.361328125</c:v>
                </c:pt>
                <c:pt idx="149">
                  <c:v>4.306640625</c:v>
                </c:pt>
                <c:pt idx="150">
                  <c:v>5.9765625</c:v>
                </c:pt>
                <c:pt idx="151">
                  <c:v>5.09765625</c:v>
                </c:pt>
                <c:pt idx="152">
                  <c:v>5.185546875</c:v>
                </c:pt>
                <c:pt idx="153">
                  <c:v>4.921875</c:v>
                </c:pt>
                <c:pt idx="154">
                  <c:v>7.3828125</c:v>
                </c:pt>
                <c:pt idx="155">
                  <c:v>5.44921875</c:v>
                </c:pt>
                <c:pt idx="156">
                  <c:v>5.9765625</c:v>
                </c:pt>
                <c:pt idx="157">
                  <c:v>4.833984375</c:v>
                </c:pt>
                <c:pt idx="158">
                  <c:v>5.09765625</c:v>
                </c:pt>
                <c:pt idx="159">
                  <c:v>5.09765625</c:v>
                </c:pt>
                <c:pt idx="160">
                  <c:v>5.09765625</c:v>
                </c:pt>
                <c:pt idx="161">
                  <c:v>5.9765625</c:v>
                </c:pt>
                <c:pt idx="162">
                  <c:v>4.130859375</c:v>
                </c:pt>
                <c:pt idx="163">
                  <c:v>3.515625</c:v>
                </c:pt>
                <c:pt idx="164">
                  <c:v>4.74609375</c:v>
                </c:pt>
                <c:pt idx="165">
                  <c:v>4.04296875</c:v>
                </c:pt>
                <c:pt idx="166">
                  <c:v>5.625</c:v>
                </c:pt>
                <c:pt idx="167">
                  <c:v>5.537109375</c:v>
                </c:pt>
                <c:pt idx="168">
                  <c:v>6.064453125</c:v>
                </c:pt>
                <c:pt idx="169">
                  <c:v>4.658203125</c:v>
                </c:pt>
                <c:pt idx="170">
                  <c:v>5.009765625</c:v>
                </c:pt>
                <c:pt idx="171">
                  <c:v>5.009765625</c:v>
                </c:pt>
                <c:pt idx="172">
                  <c:v>6.328125</c:v>
                </c:pt>
                <c:pt idx="173">
                  <c:v>5.80078125</c:v>
                </c:pt>
                <c:pt idx="174">
                  <c:v>6.6796875</c:v>
                </c:pt>
                <c:pt idx="175">
                  <c:v>4.74609375</c:v>
                </c:pt>
                <c:pt idx="176">
                  <c:v>4.658203125</c:v>
                </c:pt>
                <c:pt idx="177">
                  <c:v>4.130859375</c:v>
                </c:pt>
                <c:pt idx="178">
                  <c:v>5.888671875</c:v>
                </c:pt>
                <c:pt idx="179">
                  <c:v>4.833984375</c:v>
                </c:pt>
                <c:pt idx="180">
                  <c:v>5.625</c:v>
                </c:pt>
                <c:pt idx="181">
                  <c:v>4.482421875</c:v>
                </c:pt>
                <c:pt idx="182">
                  <c:v>4.921875</c:v>
                </c:pt>
                <c:pt idx="183">
                  <c:v>4.130859375</c:v>
                </c:pt>
                <c:pt idx="184">
                  <c:v>4.39453125</c:v>
                </c:pt>
                <c:pt idx="185">
                  <c:v>5.09765625</c:v>
                </c:pt>
                <c:pt idx="186">
                  <c:v>4.921875</c:v>
                </c:pt>
                <c:pt idx="187">
                  <c:v>5.09765625</c:v>
                </c:pt>
                <c:pt idx="188">
                  <c:v>5.009765625</c:v>
                </c:pt>
                <c:pt idx="189">
                  <c:v>5.537109375</c:v>
                </c:pt>
                <c:pt idx="190">
                  <c:v>5.185546875</c:v>
                </c:pt>
                <c:pt idx="191">
                  <c:v>6.416015625</c:v>
                </c:pt>
                <c:pt idx="192">
                  <c:v>6.50390625</c:v>
                </c:pt>
                <c:pt idx="193">
                  <c:v>6.50390625</c:v>
                </c:pt>
                <c:pt idx="194">
                  <c:v>6.15234375</c:v>
                </c:pt>
                <c:pt idx="195">
                  <c:v>5.44921875</c:v>
                </c:pt>
                <c:pt idx="196">
                  <c:v>6.328125</c:v>
                </c:pt>
                <c:pt idx="197">
                  <c:v>6.064453125</c:v>
                </c:pt>
                <c:pt idx="198">
                  <c:v>7.20703125</c:v>
                </c:pt>
                <c:pt idx="199">
                  <c:v>6.15234375</c:v>
                </c:pt>
                <c:pt idx="200">
                  <c:v>6.767578125</c:v>
                </c:pt>
                <c:pt idx="201">
                  <c:v>5.80078125</c:v>
                </c:pt>
                <c:pt idx="202">
                  <c:v>5.80078125</c:v>
                </c:pt>
                <c:pt idx="203">
                  <c:v>6.416015625</c:v>
                </c:pt>
                <c:pt idx="204">
                  <c:v>6.591796875</c:v>
                </c:pt>
                <c:pt idx="205">
                  <c:v>5.888671875</c:v>
                </c:pt>
                <c:pt idx="206">
                  <c:v>5.537109375</c:v>
                </c:pt>
                <c:pt idx="207">
                  <c:v>4.74609375</c:v>
                </c:pt>
                <c:pt idx="208">
                  <c:v>5.09765625</c:v>
                </c:pt>
                <c:pt idx="209">
                  <c:v>4.921875</c:v>
                </c:pt>
                <c:pt idx="210">
                  <c:v>4.921875</c:v>
                </c:pt>
                <c:pt idx="211">
                  <c:v>5.09765625</c:v>
                </c:pt>
                <c:pt idx="212">
                  <c:v>5.80078125</c:v>
                </c:pt>
                <c:pt idx="213">
                  <c:v>5.9765625</c:v>
                </c:pt>
                <c:pt idx="214">
                  <c:v>4.833984375</c:v>
                </c:pt>
                <c:pt idx="215">
                  <c:v>4.74609375</c:v>
                </c:pt>
                <c:pt idx="216">
                  <c:v>5.361328125</c:v>
                </c:pt>
                <c:pt idx="217">
                  <c:v>5.185546875</c:v>
                </c:pt>
                <c:pt idx="218">
                  <c:v>5.537109375</c:v>
                </c:pt>
                <c:pt idx="219">
                  <c:v>6.328125</c:v>
                </c:pt>
                <c:pt idx="220">
                  <c:v>5.625</c:v>
                </c:pt>
                <c:pt idx="221">
                  <c:v>6.328125</c:v>
                </c:pt>
                <c:pt idx="222">
                  <c:v>5.537109375</c:v>
                </c:pt>
                <c:pt idx="223">
                  <c:v>5.625</c:v>
                </c:pt>
                <c:pt idx="224">
                  <c:v>5.44921875</c:v>
                </c:pt>
                <c:pt idx="225">
                  <c:v>6.6796875</c:v>
                </c:pt>
                <c:pt idx="226">
                  <c:v>6.416015625</c:v>
                </c:pt>
                <c:pt idx="227">
                  <c:v>5.9765625</c:v>
                </c:pt>
                <c:pt idx="228">
                  <c:v>6.15234375</c:v>
                </c:pt>
                <c:pt idx="229">
                  <c:v>5.888671875</c:v>
                </c:pt>
                <c:pt idx="230">
                  <c:v>5.712890625</c:v>
                </c:pt>
                <c:pt idx="231">
                  <c:v>6.591796875</c:v>
                </c:pt>
                <c:pt idx="232">
                  <c:v>6.50390625</c:v>
                </c:pt>
                <c:pt idx="233">
                  <c:v>6.591796875</c:v>
                </c:pt>
                <c:pt idx="234">
                  <c:v>5.361328125</c:v>
                </c:pt>
                <c:pt idx="235">
                  <c:v>4.921875</c:v>
                </c:pt>
                <c:pt idx="236">
                  <c:v>5.185546875</c:v>
                </c:pt>
                <c:pt idx="237">
                  <c:v>5.80078125</c:v>
                </c:pt>
                <c:pt idx="238">
                  <c:v>6.591796875</c:v>
                </c:pt>
                <c:pt idx="239">
                  <c:v>5.9765625</c:v>
                </c:pt>
                <c:pt idx="240">
                  <c:v>5.537109375</c:v>
                </c:pt>
                <c:pt idx="241">
                  <c:v>5.361328125</c:v>
                </c:pt>
                <c:pt idx="242">
                  <c:v>5.185546875</c:v>
                </c:pt>
                <c:pt idx="243">
                  <c:v>5.361328125</c:v>
                </c:pt>
                <c:pt idx="244">
                  <c:v>5.80078125</c:v>
                </c:pt>
                <c:pt idx="245">
                  <c:v>5.888671875</c:v>
                </c:pt>
                <c:pt idx="246">
                  <c:v>5.888671875</c:v>
                </c:pt>
                <c:pt idx="247">
                  <c:v>4.482421875</c:v>
                </c:pt>
                <c:pt idx="248">
                  <c:v>3.515625</c:v>
                </c:pt>
                <c:pt idx="249">
                  <c:v>4.306640625</c:v>
                </c:pt>
                <c:pt idx="250">
                  <c:v>5.009765625</c:v>
                </c:pt>
                <c:pt idx="251">
                  <c:v>5.009765625</c:v>
                </c:pt>
                <c:pt idx="252">
                  <c:v>4.306640625</c:v>
                </c:pt>
                <c:pt idx="253">
                  <c:v>4.39453125</c:v>
                </c:pt>
                <c:pt idx="254">
                  <c:v>4.921875</c:v>
                </c:pt>
                <c:pt idx="255">
                  <c:v>5.009765625</c:v>
                </c:pt>
                <c:pt idx="256">
                  <c:v>5.712890625</c:v>
                </c:pt>
                <c:pt idx="257">
                  <c:v>5.9765625</c:v>
                </c:pt>
                <c:pt idx="258">
                  <c:v>6.064453125</c:v>
                </c:pt>
                <c:pt idx="259">
                  <c:v>6.15234375</c:v>
                </c:pt>
                <c:pt idx="260">
                  <c:v>5.625</c:v>
                </c:pt>
                <c:pt idx="261">
                  <c:v>5.625</c:v>
                </c:pt>
                <c:pt idx="262">
                  <c:v>5.537109375</c:v>
                </c:pt>
                <c:pt idx="263">
                  <c:v>5.9765625</c:v>
                </c:pt>
                <c:pt idx="264">
                  <c:v>5.537109375</c:v>
                </c:pt>
                <c:pt idx="265">
                  <c:v>5.2734375</c:v>
                </c:pt>
                <c:pt idx="266">
                  <c:v>4.833984375</c:v>
                </c:pt>
                <c:pt idx="267">
                  <c:v>5.09765625</c:v>
                </c:pt>
                <c:pt idx="268">
                  <c:v>5.09765625</c:v>
                </c:pt>
                <c:pt idx="269">
                  <c:v>4.833984375</c:v>
                </c:pt>
                <c:pt idx="270">
                  <c:v>5.09765625</c:v>
                </c:pt>
                <c:pt idx="271">
                  <c:v>4.130859375</c:v>
                </c:pt>
                <c:pt idx="272">
                  <c:v>5.009765625</c:v>
                </c:pt>
                <c:pt idx="273">
                  <c:v>5.185546875</c:v>
                </c:pt>
                <c:pt idx="274">
                  <c:v>4.482421875</c:v>
                </c:pt>
                <c:pt idx="275">
                  <c:v>4.130859375</c:v>
                </c:pt>
                <c:pt idx="276">
                  <c:v>4.482421875</c:v>
                </c:pt>
                <c:pt idx="277">
                  <c:v>3.8671875</c:v>
                </c:pt>
                <c:pt idx="278">
                  <c:v>4.04296875</c:v>
                </c:pt>
                <c:pt idx="279">
                  <c:v>4.5703125</c:v>
                </c:pt>
                <c:pt idx="280">
                  <c:v>4.5703125</c:v>
                </c:pt>
                <c:pt idx="281">
                  <c:v>5.80078125</c:v>
                </c:pt>
                <c:pt idx="282">
                  <c:v>5.625</c:v>
                </c:pt>
                <c:pt idx="283">
                  <c:v>5.009765625</c:v>
                </c:pt>
                <c:pt idx="284">
                  <c:v>4.833984375</c:v>
                </c:pt>
                <c:pt idx="285">
                  <c:v>4.74609375</c:v>
                </c:pt>
                <c:pt idx="286">
                  <c:v>4.833984375</c:v>
                </c:pt>
                <c:pt idx="287">
                  <c:v>5.44921875</c:v>
                </c:pt>
                <c:pt idx="288">
                  <c:v>5.80078125</c:v>
                </c:pt>
                <c:pt idx="289">
                  <c:v>5.09765625</c:v>
                </c:pt>
                <c:pt idx="290">
                  <c:v>4.658203125</c:v>
                </c:pt>
                <c:pt idx="291">
                  <c:v>3.8671875</c:v>
                </c:pt>
                <c:pt idx="292">
                  <c:v>3.69140625</c:v>
                </c:pt>
                <c:pt idx="293">
                  <c:v>3.8671875</c:v>
                </c:pt>
                <c:pt idx="294">
                  <c:v>4.130859375</c:v>
                </c:pt>
                <c:pt idx="295">
                  <c:v>4.74609375</c:v>
                </c:pt>
                <c:pt idx="296">
                  <c:v>4.921875</c:v>
                </c:pt>
                <c:pt idx="297">
                  <c:v>5.44921875</c:v>
                </c:pt>
                <c:pt idx="298">
                  <c:v>4.921875</c:v>
                </c:pt>
                <c:pt idx="299">
                  <c:v>4.74609375</c:v>
                </c:pt>
                <c:pt idx="300">
                  <c:v>4.833984375</c:v>
                </c:pt>
                <c:pt idx="301">
                  <c:v>4.833984375</c:v>
                </c:pt>
                <c:pt idx="302">
                  <c:v>4.39453125</c:v>
                </c:pt>
                <c:pt idx="303">
                  <c:v>4.5703125</c:v>
                </c:pt>
                <c:pt idx="304">
                  <c:v>4.130859375</c:v>
                </c:pt>
                <c:pt idx="305">
                  <c:v>4.21875</c:v>
                </c:pt>
                <c:pt idx="306">
                  <c:v>3.8671875</c:v>
                </c:pt>
                <c:pt idx="307">
                  <c:v>3.955078125</c:v>
                </c:pt>
                <c:pt idx="308">
                  <c:v>4.04296875</c:v>
                </c:pt>
                <c:pt idx="309">
                  <c:v>3.8671875</c:v>
                </c:pt>
                <c:pt idx="310">
                  <c:v>4.130859375</c:v>
                </c:pt>
                <c:pt idx="311">
                  <c:v>4.04296875</c:v>
                </c:pt>
                <c:pt idx="312">
                  <c:v>4.39453125</c:v>
                </c:pt>
                <c:pt idx="313">
                  <c:v>5.09765625</c:v>
                </c:pt>
                <c:pt idx="314">
                  <c:v>5.625</c:v>
                </c:pt>
                <c:pt idx="315">
                  <c:v>5.44921875</c:v>
                </c:pt>
                <c:pt idx="316">
                  <c:v>5.44921875</c:v>
                </c:pt>
                <c:pt idx="317">
                  <c:v>5.361328125</c:v>
                </c:pt>
                <c:pt idx="318">
                  <c:v>5.44921875</c:v>
                </c:pt>
                <c:pt idx="319">
                  <c:v>4.921875</c:v>
                </c:pt>
                <c:pt idx="320">
                  <c:v>4.21875</c:v>
                </c:pt>
                <c:pt idx="321">
                  <c:v>4.658203125</c:v>
                </c:pt>
                <c:pt idx="322">
                  <c:v>4.5703125</c:v>
                </c:pt>
                <c:pt idx="323">
                  <c:v>4.833984375</c:v>
                </c:pt>
                <c:pt idx="324">
                  <c:v>4.482421875</c:v>
                </c:pt>
                <c:pt idx="325">
                  <c:v>5.185546875</c:v>
                </c:pt>
                <c:pt idx="326">
                  <c:v>4.658203125</c:v>
                </c:pt>
                <c:pt idx="327">
                  <c:v>4.921875</c:v>
                </c:pt>
                <c:pt idx="328">
                  <c:v>4.482421875</c:v>
                </c:pt>
                <c:pt idx="329">
                  <c:v>4.658203125</c:v>
                </c:pt>
                <c:pt idx="330">
                  <c:v>4.306640625</c:v>
                </c:pt>
                <c:pt idx="331">
                  <c:v>3.955078125</c:v>
                </c:pt>
                <c:pt idx="332">
                  <c:v>3.8671875</c:v>
                </c:pt>
                <c:pt idx="333">
                  <c:v>3.8671875</c:v>
                </c:pt>
                <c:pt idx="334">
                  <c:v>3.779296875</c:v>
                </c:pt>
                <c:pt idx="335">
                  <c:v>3.955078125</c:v>
                </c:pt>
                <c:pt idx="336">
                  <c:v>3.603515625</c:v>
                </c:pt>
                <c:pt idx="337">
                  <c:v>3.251953125</c:v>
                </c:pt>
                <c:pt idx="338">
                  <c:v>3.427734375</c:v>
                </c:pt>
                <c:pt idx="339">
                  <c:v>3.603515625</c:v>
                </c:pt>
                <c:pt idx="340">
                  <c:v>4.130859375</c:v>
                </c:pt>
                <c:pt idx="341">
                  <c:v>4.482421875</c:v>
                </c:pt>
                <c:pt idx="342">
                  <c:v>5.009765625</c:v>
                </c:pt>
                <c:pt idx="343">
                  <c:v>4.39453125</c:v>
                </c:pt>
                <c:pt idx="344">
                  <c:v>4.39453125</c:v>
                </c:pt>
                <c:pt idx="345">
                  <c:v>4.306640625</c:v>
                </c:pt>
                <c:pt idx="346">
                  <c:v>4.130859375</c:v>
                </c:pt>
                <c:pt idx="347">
                  <c:v>4.130859375</c:v>
                </c:pt>
                <c:pt idx="348">
                  <c:v>3.603515625</c:v>
                </c:pt>
                <c:pt idx="349">
                  <c:v>2.98828125</c:v>
                </c:pt>
                <c:pt idx="350">
                  <c:v>2.98828125</c:v>
                </c:pt>
                <c:pt idx="351">
                  <c:v>2.28515625</c:v>
                </c:pt>
                <c:pt idx="352">
                  <c:v>1.58203125</c:v>
                </c:pt>
                <c:pt idx="353">
                  <c:v>1.23046875</c:v>
                </c:pt>
                <c:pt idx="354">
                  <c:v>0.52734375</c:v>
                </c:pt>
                <c:pt idx="355">
                  <c:v>0.52734375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09-47A9-A50E-182DDE822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857119"/>
        <c:axId val="313192303"/>
      </c:scatterChart>
      <c:valAx>
        <c:axId val="203885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PWM Step</a:t>
                </a:r>
                <a:r>
                  <a:rPr lang="it-IT" baseline="0"/>
                  <a:t> Value 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3192303"/>
        <c:crosses val="autoZero"/>
        <c:crossBetween val="midCat"/>
      </c:valAx>
      <c:valAx>
        <c:axId val="31319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Hysteresis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,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3885711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0</xdr:colOff>
      <xdr:row>26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CC7A806-A0F5-4782-01E4-8E8CFB95F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24</xdr:col>
      <xdr:colOff>0</xdr:colOff>
      <xdr:row>52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7A61910-01BC-4AE0-A76C-BB5803D50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24</xdr:col>
      <xdr:colOff>0</xdr:colOff>
      <xdr:row>78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1C9AE07-6569-4D11-AB6B-073EB7E463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0</xdr:colOff>
      <xdr:row>26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77D4AB7-1E64-4C6E-95FA-55E87A0EEB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24</xdr:col>
      <xdr:colOff>0</xdr:colOff>
      <xdr:row>52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8319930-914E-435D-BE6B-47CE49961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24</xdr:col>
      <xdr:colOff>0</xdr:colOff>
      <xdr:row>78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13CCB08-FCCA-4FD4-9BBD-8F673C3330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26"/>
  <sheetViews>
    <sheetView topLeftCell="A4" zoomScale="70" zoomScaleNormal="70" workbookViewId="0">
      <selection activeCell="U4" sqref="U4"/>
    </sheetView>
  </sheetViews>
  <sheetFormatPr defaultRowHeight="15" x14ac:dyDescent="0.25"/>
  <cols>
    <col min="1" max="1" width="1.7109375" style="23" customWidth="1"/>
    <col min="2" max="2" width="14.7109375" style="4" bestFit="1" customWidth="1"/>
    <col min="3" max="3" width="1.7109375" style="24" customWidth="1"/>
    <col min="4" max="4" width="13.85546875" style="4" bestFit="1" customWidth="1"/>
    <col min="5" max="5" width="12" style="4" bestFit="1" customWidth="1"/>
    <col min="6" max="6" width="17.5703125" style="4" bestFit="1" customWidth="1"/>
    <col min="7" max="7" width="1.7109375" style="24" customWidth="1"/>
    <col min="8" max="8" width="18.5703125" style="4" bestFit="1" customWidth="1"/>
    <col min="9" max="9" width="20.28515625" style="4" bestFit="1" customWidth="1"/>
    <col min="10" max="10" width="18.28515625" style="4" bestFit="1" customWidth="1"/>
    <col min="11" max="11" width="18.42578125" style="4" bestFit="1" customWidth="1"/>
    <col min="12" max="12" width="1.7109375" style="24" customWidth="1"/>
    <col min="13" max="13" width="26.42578125" style="4" bestFit="1" customWidth="1"/>
    <col min="14" max="14" width="29.28515625" bestFit="1" customWidth="1"/>
    <col min="15" max="15" width="27.28515625" bestFit="1" customWidth="1"/>
    <col min="16" max="16" width="1.7109375" style="23" customWidth="1"/>
    <col min="17" max="19" width="22" customWidth="1"/>
    <col min="20" max="20" width="1.7109375" style="23" customWidth="1"/>
    <col min="21" max="21" width="9.140625" customWidth="1"/>
    <col min="22" max="22" width="66" customWidth="1"/>
    <col min="25" max="25" width="9.140625" customWidth="1"/>
  </cols>
  <sheetData>
    <row r="1" spans="2:25" x14ac:dyDescent="0.25">
      <c r="B1" s="24"/>
      <c r="D1" s="24"/>
      <c r="E1" s="24"/>
      <c r="F1" s="24"/>
      <c r="H1" s="24"/>
      <c r="I1" s="24"/>
      <c r="J1" s="24"/>
      <c r="K1" s="24"/>
      <c r="M1" s="24"/>
      <c r="N1" s="23"/>
      <c r="O1" s="23"/>
      <c r="Q1" s="23"/>
      <c r="R1" s="23"/>
      <c r="S1" s="23"/>
      <c r="U1" s="4"/>
    </row>
    <row r="2" spans="2:25" x14ac:dyDescent="0.25">
      <c r="B2" s="3" t="s">
        <v>1</v>
      </c>
      <c r="D2" s="3" t="s">
        <v>0</v>
      </c>
      <c r="E2" s="22" t="s">
        <v>6</v>
      </c>
      <c r="F2" s="3" t="s">
        <v>2</v>
      </c>
      <c r="H2" s="3" t="s">
        <v>16</v>
      </c>
      <c r="I2" s="21" t="s">
        <v>17</v>
      </c>
      <c r="J2" s="15" t="s">
        <v>3</v>
      </c>
      <c r="K2" s="3" t="s">
        <v>18</v>
      </c>
      <c r="M2" s="3" t="s">
        <v>19</v>
      </c>
      <c r="N2" s="22" t="s">
        <v>20</v>
      </c>
      <c r="O2" s="3" t="s">
        <v>21</v>
      </c>
      <c r="P2" s="24"/>
      <c r="Q2" s="3" t="s">
        <v>22</v>
      </c>
      <c r="R2" s="3" t="s">
        <v>23</v>
      </c>
      <c r="S2" s="3" t="s">
        <v>24</v>
      </c>
      <c r="T2" s="24"/>
      <c r="U2" s="4"/>
      <c r="V2" s="1" t="s">
        <v>4</v>
      </c>
      <c r="W2" s="9">
        <v>4096</v>
      </c>
      <c r="Y2" s="2" t="s">
        <v>7</v>
      </c>
    </row>
    <row r="3" spans="2:25" x14ac:dyDescent="0.25">
      <c r="B3" s="24"/>
      <c r="D3" s="24"/>
      <c r="E3" s="24"/>
      <c r="F3" s="24"/>
      <c r="H3" s="24"/>
      <c r="I3" s="24"/>
      <c r="J3" s="24"/>
      <c r="K3" s="24"/>
      <c r="M3" s="24"/>
      <c r="N3" s="23"/>
      <c r="O3" s="23"/>
      <c r="Q3" s="23"/>
      <c r="R3" s="23"/>
      <c r="S3" s="23"/>
      <c r="U3" s="4"/>
      <c r="V3" s="1" t="s">
        <v>5</v>
      </c>
      <c r="W3" s="9">
        <v>50</v>
      </c>
      <c r="Y3" s="2" t="s">
        <v>8</v>
      </c>
    </row>
    <row r="4" spans="2:25" x14ac:dyDescent="0.25">
      <c r="B4" s="10">
        <v>102</v>
      </c>
      <c r="D4" s="6">
        <f t="shared" ref="D4:D67" si="0">B4*100/$W$2</f>
        <v>2.490234375</v>
      </c>
      <c r="E4" s="7">
        <f t="shared" ref="E4:E67" si="1">D4*10/$W$3</f>
        <v>0.498046875</v>
      </c>
      <c r="F4" s="7">
        <f t="shared" ref="F4:F11" si="2">J4</f>
        <v>0</v>
      </c>
      <c r="G4" s="25"/>
      <c r="H4" s="8">
        <v>1715</v>
      </c>
      <c r="I4" s="5">
        <f t="shared" ref="I4:I67" si="3">H4-1715</f>
        <v>0</v>
      </c>
      <c r="J4" s="7">
        <f t="shared" ref="J4:J67" si="4">I4*360/4096</f>
        <v>0</v>
      </c>
      <c r="K4" s="13"/>
      <c r="L4" s="28"/>
      <c r="M4" s="8">
        <v>1739</v>
      </c>
      <c r="N4" s="5">
        <f t="shared" ref="N4:N67" si="5">M4-1715</f>
        <v>24</v>
      </c>
      <c r="O4" s="7">
        <f t="shared" ref="O4:O67" si="6">360*N4/4096</f>
        <v>2.109375</v>
      </c>
      <c r="P4" s="25"/>
      <c r="Q4" s="7">
        <f>O4-J4</f>
        <v>2.109375</v>
      </c>
      <c r="R4" s="7">
        <f>F4-J4</f>
        <v>0</v>
      </c>
      <c r="S4" s="7">
        <f>F4-O4</f>
        <v>-2.109375</v>
      </c>
      <c r="T4" s="25"/>
      <c r="U4" s="16"/>
      <c r="Y4" s="2" t="s">
        <v>9</v>
      </c>
    </row>
    <row r="5" spans="2:25" x14ac:dyDescent="0.25">
      <c r="B5" s="10">
        <v>103</v>
      </c>
      <c r="D5" s="6">
        <f t="shared" si="0"/>
        <v>2.5146484375</v>
      </c>
      <c r="E5" s="7">
        <f t="shared" si="1"/>
        <v>0.5029296875</v>
      </c>
      <c r="F5" s="7">
        <f t="shared" si="2"/>
        <v>0</v>
      </c>
      <c r="G5" s="25"/>
      <c r="H5" s="8">
        <v>1715</v>
      </c>
      <c r="I5" s="5">
        <f t="shared" si="3"/>
        <v>0</v>
      </c>
      <c r="J5" s="7">
        <f t="shared" si="4"/>
        <v>0</v>
      </c>
      <c r="K5" s="13"/>
      <c r="L5" s="28"/>
      <c r="M5" s="8">
        <v>1753</v>
      </c>
      <c r="N5" s="5">
        <f t="shared" si="5"/>
        <v>38</v>
      </c>
      <c r="O5" s="7">
        <f t="shared" si="6"/>
        <v>3.33984375</v>
      </c>
      <c r="P5" s="25"/>
      <c r="Q5" s="7">
        <f t="shared" ref="Q5:Q68" si="7">O5-J5</f>
        <v>3.33984375</v>
      </c>
      <c r="R5" s="7">
        <f t="shared" ref="R5:R68" si="8">F5-J5</f>
        <v>0</v>
      </c>
      <c r="S5" s="7">
        <f t="shared" ref="S5:S68" si="9">F5-O5</f>
        <v>-3.33984375</v>
      </c>
      <c r="T5" s="25"/>
      <c r="U5" s="16"/>
      <c r="V5" s="1" t="s">
        <v>10</v>
      </c>
      <c r="W5" s="12">
        <f>J367-J4</f>
        <v>225.615234375</v>
      </c>
      <c r="Y5" s="2" t="s">
        <v>12</v>
      </c>
    </row>
    <row r="6" spans="2:25" x14ac:dyDescent="0.25">
      <c r="B6" s="10">
        <v>104</v>
      </c>
      <c r="D6" s="6">
        <f t="shared" si="0"/>
        <v>2.5390625</v>
      </c>
      <c r="E6" s="7">
        <f t="shared" si="1"/>
        <v>0.5078125</v>
      </c>
      <c r="F6" s="7">
        <f t="shared" si="2"/>
        <v>0</v>
      </c>
      <c r="G6" s="25"/>
      <c r="H6" s="8">
        <v>1715</v>
      </c>
      <c r="I6" s="5">
        <f t="shared" si="3"/>
        <v>0</v>
      </c>
      <c r="J6" s="7">
        <f t="shared" si="4"/>
        <v>0</v>
      </c>
      <c r="K6" s="13"/>
      <c r="L6" s="28"/>
      <c r="M6" s="8">
        <v>1763</v>
      </c>
      <c r="N6" s="5">
        <f t="shared" si="5"/>
        <v>48</v>
      </c>
      <c r="O6" s="7">
        <f t="shared" si="6"/>
        <v>4.21875</v>
      </c>
      <c r="P6" s="25"/>
      <c r="Q6" s="7">
        <f t="shared" si="7"/>
        <v>4.21875</v>
      </c>
      <c r="R6" s="7">
        <f t="shared" si="8"/>
        <v>0</v>
      </c>
      <c r="S6" s="7">
        <f t="shared" si="9"/>
        <v>-4.21875</v>
      </c>
      <c r="T6" s="25"/>
      <c r="U6" s="16"/>
      <c r="V6" s="1" t="s">
        <v>11</v>
      </c>
      <c r="W6" s="14">
        <f>SUM(K4:K414)</f>
        <v>358</v>
      </c>
    </row>
    <row r="7" spans="2:25" x14ac:dyDescent="0.25">
      <c r="B7" s="10">
        <v>105</v>
      </c>
      <c r="D7" s="6">
        <f t="shared" si="0"/>
        <v>2.5634765625</v>
      </c>
      <c r="E7" s="7">
        <f t="shared" si="1"/>
        <v>0.5126953125</v>
      </c>
      <c r="F7" s="7">
        <f t="shared" si="2"/>
        <v>0</v>
      </c>
      <c r="G7" s="25"/>
      <c r="H7" s="8">
        <v>1715</v>
      </c>
      <c r="I7" s="5">
        <f t="shared" si="3"/>
        <v>0</v>
      </c>
      <c r="J7" s="7">
        <f t="shared" si="4"/>
        <v>0</v>
      </c>
      <c r="K7" s="13"/>
      <c r="L7" s="28"/>
      <c r="M7" s="8">
        <v>1775</v>
      </c>
      <c r="N7" s="5">
        <f t="shared" si="5"/>
        <v>60</v>
      </c>
      <c r="O7" s="7">
        <f t="shared" si="6"/>
        <v>5.2734375</v>
      </c>
      <c r="P7" s="25"/>
      <c r="Q7" s="7">
        <f t="shared" si="7"/>
        <v>5.2734375</v>
      </c>
      <c r="R7" s="7">
        <f t="shared" si="8"/>
        <v>0</v>
      </c>
      <c r="S7" s="7">
        <f t="shared" si="9"/>
        <v>-5.2734375</v>
      </c>
      <c r="T7" s="25"/>
      <c r="U7" s="16"/>
    </row>
    <row r="8" spans="2:25" x14ac:dyDescent="0.25">
      <c r="B8" s="10">
        <v>106</v>
      </c>
      <c r="D8" s="6">
        <f t="shared" si="0"/>
        <v>2.587890625</v>
      </c>
      <c r="E8" s="7">
        <f t="shared" si="1"/>
        <v>0.517578125</v>
      </c>
      <c r="F8" s="7">
        <f t="shared" si="2"/>
        <v>0</v>
      </c>
      <c r="G8" s="25"/>
      <c r="H8" s="8">
        <v>1715</v>
      </c>
      <c r="I8" s="5">
        <f t="shared" si="3"/>
        <v>0</v>
      </c>
      <c r="J8" s="7">
        <f t="shared" si="4"/>
        <v>0</v>
      </c>
      <c r="K8" s="13"/>
      <c r="L8" s="28"/>
      <c r="M8" s="8">
        <v>1783</v>
      </c>
      <c r="N8" s="5">
        <f t="shared" si="5"/>
        <v>68</v>
      </c>
      <c r="O8" s="7">
        <f t="shared" si="6"/>
        <v>5.9765625</v>
      </c>
      <c r="P8" s="25"/>
      <c r="Q8" s="7">
        <f t="shared" si="7"/>
        <v>5.9765625</v>
      </c>
      <c r="R8" s="7">
        <f t="shared" si="8"/>
        <v>0</v>
      </c>
      <c r="S8" s="7">
        <f t="shared" si="9"/>
        <v>-5.9765625</v>
      </c>
      <c r="T8" s="25"/>
      <c r="U8" s="16"/>
      <c r="Y8" s="2" t="s">
        <v>13</v>
      </c>
    </row>
    <row r="9" spans="2:25" x14ac:dyDescent="0.25">
      <c r="B9" s="10">
        <v>107</v>
      </c>
      <c r="D9" s="6">
        <f t="shared" si="0"/>
        <v>2.6123046875</v>
      </c>
      <c r="E9" s="7">
        <f t="shared" si="1"/>
        <v>0.5224609375</v>
      </c>
      <c r="F9" s="7">
        <f t="shared" si="2"/>
        <v>0</v>
      </c>
      <c r="G9" s="25"/>
      <c r="H9" s="8">
        <v>1715</v>
      </c>
      <c r="I9" s="5">
        <f t="shared" si="3"/>
        <v>0</v>
      </c>
      <c r="J9" s="7">
        <f t="shared" si="4"/>
        <v>0</v>
      </c>
      <c r="K9" s="13"/>
      <c r="L9" s="28"/>
      <c r="M9" s="8">
        <v>1792</v>
      </c>
      <c r="N9" s="5">
        <f t="shared" si="5"/>
        <v>77</v>
      </c>
      <c r="O9" s="7">
        <f t="shared" si="6"/>
        <v>6.767578125</v>
      </c>
      <c r="P9" s="25"/>
      <c r="Q9" s="7">
        <f t="shared" si="7"/>
        <v>6.767578125</v>
      </c>
      <c r="R9" s="7">
        <f t="shared" si="8"/>
        <v>0</v>
      </c>
      <c r="S9" s="7">
        <f t="shared" si="9"/>
        <v>-6.767578125</v>
      </c>
      <c r="T9" s="25"/>
      <c r="U9" s="16"/>
      <c r="Y9" s="2" t="s">
        <v>14</v>
      </c>
    </row>
    <row r="10" spans="2:25" x14ac:dyDescent="0.25">
      <c r="B10" s="10">
        <v>108</v>
      </c>
      <c r="D10" s="6">
        <f t="shared" si="0"/>
        <v>2.63671875</v>
      </c>
      <c r="E10" s="7">
        <f t="shared" si="1"/>
        <v>0.52734375</v>
      </c>
      <c r="F10" s="7">
        <f t="shared" si="2"/>
        <v>0</v>
      </c>
      <c r="G10" s="25"/>
      <c r="H10" s="8">
        <v>1715</v>
      </c>
      <c r="I10" s="5">
        <f t="shared" si="3"/>
        <v>0</v>
      </c>
      <c r="J10" s="7">
        <f t="shared" si="4"/>
        <v>0</v>
      </c>
      <c r="K10" s="13">
        <v>1</v>
      </c>
      <c r="L10" s="28"/>
      <c r="M10" s="8">
        <v>1802</v>
      </c>
      <c r="N10" s="5">
        <f t="shared" si="5"/>
        <v>87</v>
      </c>
      <c r="O10" s="7">
        <f t="shared" si="6"/>
        <v>7.646484375</v>
      </c>
      <c r="P10" s="25"/>
      <c r="Q10" s="7">
        <f t="shared" si="7"/>
        <v>7.646484375</v>
      </c>
      <c r="R10" s="7">
        <f t="shared" si="8"/>
        <v>0</v>
      </c>
      <c r="S10" s="7">
        <f t="shared" si="9"/>
        <v>-7.646484375</v>
      </c>
      <c r="T10" s="25"/>
      <c r="U10" s="16"/>
      <c r="Y10" s="2" t="s">
        <v>15</v>
      </c>
    </row>
    <row r="11" spans="2:25" x14ac:dyDescent="0.25">
      <c r="B11" s="10">
        <v>109</v>
      </c>
      <c r="D11" s="6">
        <f t="shared" si="0"/>
        <v>2.6611328125</v>
      </c>
      <c r="E11" s="7">
        <f t="shared" si="1"/>
        <v>0.5322265625</v>
      </c>
      <c r="F11" s="7">
        <f t="shared" si="2"/>
        <v>1.494140625</v>
      </c>
      <c r="G11" s="25"/>
      <c r="H11" s="8">
        <v>1732</v>
      </c>
      <c r="I11" s="5">
        <f t="shared" si="3"/>
        <v>17</v>
      </c>
      <c r="J11" s="7">
        <f t="shared" si="4"/>
        <v>1.494140625</v>
      </c>
      <c r="K11" s="13">
        <v>1</v>
      </c>
      <c r="L11" s="28"/>
      <c r="M11" s="8">
        <v>1811</v>
      </c>
      <c r="N11" s="5">
        <f t="shared" si="5"/>
        <v>96</v>
      </c>
      <c r="O11" s="7">
        <f t="shared" si="6"/>
        <v>8.4375</v>
      </c>
      <c r="P11" s="25"/>
      <c r="Q11" s="7">
        <f t="shared" si="7"/>
        <v>6.943359375</v>
      </c>
      <c r="R11" s="7">
        <f t="shared" si="8"/>
        <v>0</v>
      </c>
      <c r="S11" s="7">
        <f t="shared" si="9"/>
        <v>-6.943359375</v>
      </c>
      <c r="T11" s="25"/>
      <c r="U11" s="16"/>
    </row>
    <row r="12" spans="2:25" x14ac:dyDescent="0.25">
      <c r="B12" s="10">
        <v>110</v>
      </c>
      <c r="D12" s="6">
        <f t="shared" si="0"/>
        <v>2.685546875</v>
      </c>
      <c r="E12" s="7">
        <f t="shared" si="1"/>
        <v>0.537109375</v>
      </c>
      <c r="F12" s="7">
        <f t="shared" ref="F12:F75" si="10">F11+$W$5/$W$6</f>
        <v>2.1243507768854748</v>
      </c>
      <c r="G12" s="25"/>
      <c r="H12" s="8">
        <v>1747</v>
      </c>
      <c r="I12" s="5">
        <f t="shared" si="3"/>
        <v>32</v>
      </c>
      <c r="J12" s="7">
        <f t="shared" si="4"/>
        <v>2.8125</v>
      </c>
      <c r="K12" s="13">
        <v>1</v>
      </c>
      <c r="L12" s="28"/>
      <c r="M12" s="8">
        <v>1827</v>
      </c>
      <c r="N12" s="5">
        <f t="shared" si="5"/>
        <v>112</v>
      </c>
      <c r="O12" s="7">
        <f t="shared" si="6"/>
        <v>9.84375</v>
      </c>
      <c r="P12" s="25"/>
      <c r="Q12" s="7">
        <f t="shared" si="7"/>
        <v>7.03125</v>
      </c>
      <c r="R12" s="7">
        <f t="shared" si="8"/>
        <v>-0.6881492231145252</v>
      </c>
      <c r="S12" s="7">
        <f t="shared" si="9"/>
        <v>-7.7193992231145252</v>
      </c>
      <c r="T12" s="25"/>
      <c r="U12" s="16"/>
    </row>
    <row r="13" spans="2:25" x14ac:dyDescent="0.25">
      <c r="B13" s="10">
        <v>111</v>
      </c>
      <c r="D13" s="6">
        <f t="shared" si="0"/>
        <v>2.7099609375</v>
      </c>
      <c r="E13" s="7">
        <f t="shared" si="1"/>
        <v>0.5419921875</v>
      </c>
      <c r="F13" s="7">
        <f t="shared" si="10"/>
        <v>2.7545609287709496</v>
      </c>
      <c r="G13" s="25"/>
      <c r="H13" s="8">
        <v>1764</v>
      </c>
      <c r="I13" s="5">
        <f t="shared" si="3"/>
        <v>49</v>
      </c>
      <c r="J13" s="7">
        <f t="shared" si="4"/>
        <v>4.306640625</v>
      </c>
      <c r="K13" s="13">
        <v>1</v>
      </c>
      <c r="L13" s="28"/>
      <c r="M13" s="8">
        <v>1840</v>
      </c>
      <c r="N13" s="5">
        <f t="shared" si="5"/>
        <v>125</v>
      </c>
      <c r="O13" s="7">
        <f t="shared" si="6"/>
        <v>10.986328125</v>
      </c>
      <c r="P13" s="25"/>
      <c r="Q13" s="7">
        <f t="shared" si="7"/>
        <v>6.6796875</v>
      </c>
      <c r="R13" s="7">
        <f t="shared" si="8"/>
        <v>-1.5520796962290504</v>
      </c>
      <c r="S13" s="7">
        <f t="shared" si="9"/>
        <v>-8.2317671962290504</v>
      </c>
      <c r="T13" s="25"/>
      <c r="U13" s="16"/>
    </row>
    <row r="14" spans="2:25" x14ac:dyDescent="0.25">
      <c r="B14" s="10">
        <v>112</v>
      </c>
      <c r="D14" s="6">
        <f t="shared" si="0"/>
        <v>2.734375</v>
      </c>
      <c r="E14" s="7">
        <f t="shared" si="1"/>
        <v>0.546875</v>
      </c>
      <c r="F14" s="7">
        <f t="shared" si="10"/>
        <v>3.3847710806564244</v>
      </c>
      <c r="G14" s="25"/>
      <c r="H14" s="8">
        <v>1767</v>
      </c>
      <c r="I14" s="5">
        <f t="shared" si="3"/>
        <v>52</v>
      </c>
      <c r="J14" s="7">
        <f t="shared" si="4"/>
        <v>4.5703125</v>
      </c>
      <c r="K14" s="13">
        <v>1</v>
      </c>
      <c r="L14" s="28"/>
      <c r="M14" s="8">
        <v>1840</v>
      </c>
      <c r="N14" s="5">
        <f t="shared" si="5"/>
        <v>125</v>
      </c>
      <c r="O14" s="7">
        <f t="shared" si="6"/>
        <v>10.986328125</v>
      </c>
      <c r="P14" s="25"/>
      <c r="Q14" s="7">
        <f t="shared" si="7"/>
        <v>6.416015625</v>
      </c>
      <c r="R14" s="7">
        <f t="shared" si="8"/>
        <v>-1.1855414193435756</v>
      </c>
      <c r="S14" s="7">
        <f t="shared" si="9"/>
        <v>-7.6015570443435756</v>
      </c>
      <c r="T14" s="25"/>
      <c r="U14" s="16"/>
    </row>
    <row r="15" spans="2:25" x14ac:dyDescent="0.25">
      <c r="B15" s="10">
        <v>113</v>
      </c>
      <c r="D15" s="6">
        <f t="shared" si="0"/>
        <v>2.7587890625</v>
      </c>
      <c r="E15" s="7">
        <f t="shared" si="1"/>
        <v>0.5517578125</v>
      </c>
      <c r="F15" s="7">
        <f t="shared" si="10"/>
        <v>4.0149812325418992</v>
      </c>
      <c r="G15" s="25"/>
      <c r="H15" s="8">
        <v>1777</v>
      </c>
      <c r="I15" s="5">
        <f t="shared" si="3"/>
        <v>62</v>
      </c>
      <c r="J15" s="7">
        <f t="shared" si="4"/>
        <v>5.44921875</v>
      </c>
      <c r="K15" s="13">
        <v>1</v>
      </c>
      <c r="L15" s="28"/>
      <c r="M15" s="8">
        <v>1850</v>
      </c>
      <c r="N15" s="5">
        <f t="shared" si="5"/>
        <v>135</v>
      </c>
      <c r="O15" s="7">
        <f t="shared" si="6"/>
        <v>11.865234375</v>
      </c>
      <c r="P15" s="25"/>
      <c r="Q15" s="7">
        <f t="shared" si="7"/>
        <v>6.416015625</v>
      </c>
      <c r="R15" s="7">
        <f t="shared" si="8"/>
        <v>-1.4342375174581008</v>
      </c>
      <c r="S15" s="7">
        <f t="shared" si="9"/>
        <v>-7.8502531424581008</v>
      </c>
      <c r="T15" s="25"/>
      <c r="U15" s="16"/>
    </row>
    <row r="16" spans="2:25" x14ac:dyDescent="0.25">
      <c r="B16" s="10">
        <v>114</v>
      </c>
      <c r="D16" s="6">
        <f t="shared" si="0"/>
        <v>2.783203125</v>
      </c>
      <c r="E16" s="7">
        <f t="shared" si="1"/>
        <v>0.556640625</v>
      </c>
      <c r="F16" s="7">
        <f t="shared" si="10"/>
        <v>4.645191384427374</v>
      </c>
      <c r="G16" s="25"/>
      <c r="H16" s="8">
        <v>1787</v>
      </c>
      <c r="I16" s="5">
        <f t="shared" si="3"/>
        <v>72</v>
      </c>
      <c r="J16" s="7">
        <f t="shared" si="4"/>
        <v>6.328125</v>
      </c>
      <c r="K16" s="13">
        <v>1</v>
      </c>
      <c r="L16" s="28"/>
      <c r="M16" s="8">
        <v>1868</v>
      </c>
      <c r="N16" s="5">
        <f t="shared" si="5"/>
        <v>153</v>
      </c>
      <c r="O16" s="7">
        <f t="shared" si="6"/>
        <v>13.447265625</v>
      </c>
      <c r="P16" s="25"/>
      <c r="Q16" s="7">
        <f t="shared" si="7"/>
        <v>7.119140625</v>
      </c>
      <c r="R16" s="7">
        <f t="shared" si="8"/>
        <v>-1.682933615572626</v>
      </c>
      <c r="S16" s="7">
        <f t="shared" si="9"/>
        <v>-8.802074240572626</v>
      </c>
      <c r="T16" s="25"/>
      <c r="U16" s="16"/>
      <c r="W16" s="11"/>
    </row>
    <row r="17" spans="2:23" x14ac:dyDescent="0.25">
      <c r="B17" s="10">
        <v>115</v>
      </c>
      <c r="D17" s="6">
        <f t="shared" si="0"/>
        <v>2.8076171875</v>
      </c>
      <c r="E17" s="7">
        <f t="shared" si="1"/>
        <v>0.5615234375</v>
      </c>
      <c r="F17" s="7">
        <f t="shared" si="10"/>
        <v>5.2754015363128488</v>
      </c>
      <c r="G17" s="25"/>
      <c r="H17" s="8">
        <v>1796</v>
      </c>
      <c r="I17" s="5">
        <f t="shared" si="3"/>
        <v>81</v>
      </c>
      <c r="J17" s="7">
        <f t="shared" si="4"/>
        <v>7.119140625</v>
      </c>
      <c r="K17" s="13">
        <v>1</v>
      </c>
      <c r="L17" s="28"/>
      <c r="M17" s="8">
        <v>1879</v>
      </c>
      <c r="N17" s="5">
        <f t="shared" si="5"/>
        <v>164</v>
      </c>
      <c r="O17" s="7">
        <f t="shared" si="6"/>
        <v>14.4140625</v>
      </c>
      <c r="P17" s="25"/>
      <c r="Q17" s="7">
        <f t="shared" si="7"/>
        <v>7.294921875</v>
      </c>
      <c r="R17" s="7">
        <f t="shared" si="8"/>
        <v>-1.8437390886871512</v>
      </c>
      <c r="S17" s="7">
        <f t="shared" si="9"/>
        <v>-9.1386609636871512</v>
      </c>
      <c r="T17" s="25"/>
      <c r="U17" s="16"/>
      <c r="W17" s="11"/>
    </row>
    <row r="18" spans="2:23" x14ac:dyDescent="0.25">
      <c r="B18" s="10">
        <v>116</v>
      </c>
      <c r="D18" s="6">
        <f t="shared" si="0"/>
        <v>2.83203125</v>
      </c>
      <c r="E18" s="7">
        <f t="shared" si="1"/>
        <v>0.56640625</v>
      </c>
      <c r="F18" s="7">
        <f t="shared" si="10"/>
        <v>5.9056116881983236</v>
      </c>
      <c r="G18" s="25"/>
      <c r="H18" s="8">
        <v>1805</v>
      </c>
      <c r="I18" s="5">
        <f t="shared" si="3"/>
        <v>90</v>
      </c>
      <c r="J18" s="7">
        <f t="shared" si="4"/>
        <v>7.91015625</v>
      </c>
      <c r="K18" s="13">
        <v>1</v>
      </c>
      <c r="L18" s="28"/>
      <c r="M18" s="8">
        <v>1885</v>
      </c>
      <c r="N18" s="5">
        <f t="shared" si="5"/>
        <v>170</v>
      </c>
      <c r="O18" s="7">
        <f t="shared" si="6"/>
        <v>14.94140625</v>
      </c>
      <c r="P18" s="25"/>
      <c r="Q18" s="7">
        <f t="shared" si="7"/>
        <v>7.03125</v>
      </c>
      <c r="R18" s="7">
        <f t="shared" si="8"/>
        <v>-2.0045445618016764</v>
      </c>
      <c r="S18" s="7">
        <f t="shared" si="9"/>
        <v>-9.0357945618016764</v>
      </c>
      <c r="T18" s="25"/>
      <c r="U18" s="16"/>
    </row>
    <row r="19" spans="2:23" x14ac:dyDescent="0.25">
      <c r="B19" s="10">
        <v>117</v>
      </c>
      <c r="D19" s="6">
        <f t="shared" si="0"/>
        <v>2.8564453125</v>
      </c>
      <c r="E19" s="7">
        <f t="shared" si="1"/>
        <v>0.5712890625</v>
      </c>
      <c r="F19" s="7">
        <f t="shared" si="10"/>
        <v>6.5358218400837984</v>
      </c>
      <c r="G19" s="25"/>
      <c r="H19" s="8">
        <v>1815</v>
      </c>
      <c r="I19" s="5">
        <f t="shared" si="3"/>
        <v>100</v>
      </c>
      <c r="J19" s="7">
        <f t="shared" si="4"/>
        <v>8.7890625</v>
      </c>
      <c r="K19" s="13">
        <v>1</v>
      </c>
      <c r="L19" s="28"/>
      <c r="M19" s="8">
        <v>1891</v>
      </c>
      <c r="N19" s="5">
        <f t="shared" si="5"/>
        <v>176</v>
      </c>
      <c r="O19" s="7">
        <f t="shared" si="6"/>
        <v>15.46875</v>
      </c>
      <c r="P19" s="25"/>
      <c r="Q19" s="7">
        <f t="shared" si="7"/>
        <v>6.6796875</v>
      </c>
      <c r="R19" s="7">
        <f t="shared" si="8"/>
        <v>-2.2532406599162016</v>
      </c>
      <c r="S19" s="7">
        <f t="shared" si="9"/>
        <v>-8.9329281599162016</v>
      </c>
      <c r="T19" s="25"/>
      <c r="U19" s="16"/>
    </row>
    <row r="20" spans="2:23" x14ac:dyDescent="0.25">
      <c r="B20" s="10">
        <v>118</v>
      </c>
      <c r="D20" s="6">
        <f t="shared" si="0"/>
        <v>2.880859375</v>
      </c>
      <c r="E20" s="7">
        <f t="shared" si="1"/>
        <v>0.576171875</v>
      </c>
      <c r="F20" s="7">
        <f t="shared" si="10"/>
        <v>7.1660319919692732</v>
      </c>
      <c r="G20" s="25"/>
      <c r="H20" s="8">
        <v>1839</v>
      </c>
      <c r="I20" s="5">
        <f t="shared" si="3"/>
        <v>124</v>
      </c>
      <c r="J20" s="7">
        <f t="shared" si="4"/>
        <v>10.8984375</v>
      </c>
      <c r="K20" s="13">
        <v>1</v>
      </c>
      <c r="L20" s="28"/>
      <c r="M20" s="8">
        <v>1910</v>
      </c>
      <c r="N20" s="5">
        <f t="shared" si="5"/>
        <v>195</v>
      </c>
      <c r="O20" s="7">
        <f t="shared" si="6"/>
        <v>17.138671875</v>
      </c>
      <c r="P20" s="25"/>
      <c r="Q20" s="7">
        <f t="shared" si="7"/>
        <v>6.240234375</v>
      </c>
      <c r="R20" s="7">
        <f t="shared" si="8"/>
        <v>-3.7324055080307268</v>
      </c>
      <c r="S20" s="7">
        <f t="shared" si="9"/>
        <v>-9.9726398830307268</v>
      </c>
      <c r="T20" s="25"/>
      <c r="U20" s="16"/>
    </row>
    <row r="21" spans="2:23" x14ac:dyDescent="0.25">
      <c r="B21" s="10">
        <v>119</v>
      </c>
      <c r="D21" s="6">
        <f t="shared" si="0"/>
        <v>2.9052734375</v>
      </c>
      <c r="E21" s="7">
        <f t="shared" si="1"/>
        <v>0.5810546875</v>
      </c>
      <c r="F21" s="7">
        <f t="shared" si="10"/>
        <v>7.796242143854748</v>
      </c>
      <c r="G21" s="25"/>
      <c r="H21" s="8">
        <v>1845</v>
      </c>
      <c r="I21" s="5">
        <f t="shared" si="3"/>
        <v>130</v>
      </c>
      <c r="J21" s="7">
        <f t="shared" si="4"/>
        <v>11.42578125</v>
      </c>
      <c r="K21" s="13">
        <v>1</v>
      </c>
      <c r="L21" s="28"/>
      <c r="M21" s="8">
        <v>1920</v>
      </c>
      <c r="N21" s="5">
        <f t="shared" si="5"/>
        <v>205</v>
      </c>
      <c r="O21" s="7">
        <f t="shared" si="6"/>
        <v>18.017578125</v>
      </c>
      <c r="P21" s="25"/>
      <c r="Q21" s="7">
        <f t="shared" si="7"/>
        <v>6.591796875</v>
      </c>
      <c r="R21" s="7">
        <f t="shared" si="8"/>
        <v>-3.629539106145252</v>
      </c>
      <c r="S21" s="7">
        <f t="shared" si="9"/>
        <v>-10.221335981145252</v>
      </c>
      <c r="T21" s="25"/>
      <c r="U21" s="16"/>
    </row>
    <row r="22" spans="2:23" x14ac:dyDescent="0.25">
      <c r="B22" s="10">
        <v>120</v>
      </c>
      <c r="D22" s="6">
        <f t="shared" si="0"/>
        <v>2.9296875</v>
      </c>
      <c r="E22" s="7">
        <f t="shared" si="1"/>
        <v>0.5859375</v>
      </c>
      <c r="F22" s="7">
        <f t="shared" si="10"/>
        <v>8.4264522957402228</v>
      </c>
      <c r="G22" s="25"/>
      <c r="H22" s="8">
        <v>1852</v>
      </c>
      <c r="I22" s="5">
        <f t="shared" si="3"/>
        <v>137</v>
      </c>
      <c r="J22" s="7">
        <f t="shared" si="4"/>
        <v>12.041015625</v>
      </c>
      <c r="K22" s="13">
        <v>1</v>
      </c>
      <c r="L22" s="28"/>
      <c r="M22" s="8">
        <v>1931</v>
      </c>
      <c r="N22" s="5">
        <f t="shared" si="5"/>
        <v>216</v>
      </c>
      <c r="O22" s="7">
        <f t="shared" si="6"/>
        <v>18.984375</v>
      </c>
      <c r="P22" s="25"/>
      <c r="Q22" s="7">
        <f t="shared" si="7"/>
        <v>6.943359375</v>
      </c>
      <c r="R22" s="7">
        <f t="shared" si="8"/>
        <v>-3.6145633292597772</v>
      </c>
      <c r="S22" s="7">
        <f t="shared" si="9"/>
        <v>-10.557922704259777</v>
      </c>
      <c r="T22" s="25"/>
      <c r="U22" s="16"/>
    </row>
    <row r="23" spans="2:23" x14ac:dyDescent="0.25">
      <c r="B23" s="10">
        <v>121</v>
      </c>
      <c r="D23" s="6">
        <f t="shared" si="0"/>
        <v>2.9541015625</v>
      </c>
      <c r="E23" s="7">
        <f t="shared" si="1"/>
        <v>0.5908203125</v>
      </c>
      <c r="F23" s="7">
        <f t="shared" si="10"/>
        <v>9.0566624476256976</v>
      </c>
      <c r="G23" s="25"/>
      <c r="H23" s="8">
        <v>1858</v>
      </c>
      <c r="I23" s="5">
        <f t="shared" si="3"/>
        <v>143</v>
      </c>
      <c r="J23" s="7">
        <f t="shared" si="4"/>
        <v>12.568359375</v>
      </c>
      <c r="K23" s="13">
        <v>1</v>
      </c>
      <c r="L23" s="28"/>
      <c r="M23" s="8">
        <v>1935</v>
      </c>
      <c r="N23" s="5">
        <f t="shared" si="5"/>
        <v>220</v>
      </c>
      <c r="O23" s="7">
        <f t="shared" si="6"/>
        <v>19.3359375</v>
      </c>
      <c r="P23" s="25"/>
      <c r="Q23" s="7">
        <f t="shared" si="7"/>
        <v>6.767578125</v>
      </c>
      <c r="R23" s="7">
        <f t="shared" si="8"/>
        <v>-3.5116969273743024</v>
      </c>
      <c r="S23" s="7">
        <f t="shared" si="9"/>
        <v>-10.279275052374302</v>
      </c>
      <c r="T23" s="25"/>
      <c r="U23" s="16"/>
    </row>
    <row r="24" spans="2:23" x14ac:dyDescent="0.25">
      <c r="B24" s="10">
        <v>122</v>
      </c>
      <c r="D24" s="6">
        <f t="shared" si="0"/>
        <v>2.978515625</v>
      </c>
      <c r="E24" s="7">
        <f t="shared" si="1"/>
        <v>0.595703125</v>
      </c>
      <c r="F24" s="7">
        <f t="shared" si="10"/>
        <v>9.6868725995111724</v>
      </c>
      <c r="G24" s="25"/>
      <c r="H24" s="8">
        <v>1873</v>
      </c>
      <c r="I24" s="5">
        <f t="shared" si="3"/>
        <v>158</v>
      </c>
      <c r="J24" s="7">
        <f t="shared" si="4"/>
        <v>13.88671875</v>
      </c>
      <c r="K24" s="13">
        <v>1</v>
      </c>
      <c r="L24" s="28"/>
      <c r="M24" s="8">
        <v>1942</v>
      </c>
      <c r="N24" s="5">
        <f t="shared" si="5"/>
        <v>227</v>
      </c>
      <c r="O24" s="7">
        <f t="shared" si="6"/>
        <v>19.951171875</v>
      </c>
      <c r="P24" s="25"/>
      <c r="Q24" s="7">
        <f t="shared" si="7"/>
        <v>6.064453125</v>
      </c>
      <c r="R24" s="7">
        <f t="shared" si="8"/>
        <v>-4.1998461504888276</v>
      </c>
      <c r="S24" s="7">
        <f t="shared" si="9"/>
        <v>-10.264299275488828</v>
      </c>
      <c r="T24" s="25"/>
      <c r="U24" s="16"/>
    </row>
    <row r="25" spans="2:23" x14ac:dyDescent="0.25">
      <c r="B25" s="10">
        <v>123</v>
      </c>
      <c r="D25" s="6">
        <f t="shared" si="0"/>
        <v>3.0029296875</v>
      </c>
      <c r="E25" s="7">
        <f t="shared" si="1"/>
        <v>0.6005859375</v>
      </c>
      <c r="F25" s="7">
        <f t="shared" si="10"/>
        <v>10.317082751396647</v>
      </c>
      <c r="G25" s="25"/>
      <c r="H25" s="8">
        <v>1887</v>
      </c>
      <c r="I25" s="5">
        <f t="shared" si="3"/>
        <v>172</v>
      </c>
      <c r="J25" s="7">
        <f t="shared" si="4"/>
        <v>15.1171875</v>
      </c>
      <c r="K25" s="13">
        <v>1</v>
      </c>
      <c r="L25" s="28"/>
      <c r="M25" s="8">
        <v>1964</v>
      </c>
      <c r="N25" s="5">
        <f t="shared" si="5"/>
        <v>249</v>
      </c>
      <c r="O25" s="7">
        <f t="shared" si="6"/>
        <v>21.884765625</v>
      </c>
      <c r="P25" s="25"/>
      <c r="Q25" s="7">
        <f t="shared" si="7"/>
        <v>6.767578125</v>
      </c>
      <c r="R25" s="7">
        <f t="shared" si="8"/>
        <v>-4.8001047486033528</v>
      </c>
      <c r="S25" s="7">
        <f t="shared" si="9"/>
        <v>-11.567682873603353</v>
      </c>
      <c r="T25" s="25"/>
      <c r="U25" s="16"/>
    </row>
    <row r="26" spans="2:23" x14ac:dyDescent="0.25">
      <c r="B26" s="10">
        <v>124</v>
      </c>
      <c r="D26" s="6">
        <f t="shared" si="0"/>
        <v>3.02734375</v>
      </c>
      <c r="E26" s="7">
        <f t="shared" si="1"/>
        <v>0.60546875</v>
      </c>
      <c r="F26" s="7">
        <f t="shared" si="10"/>
        <v>10.947292903282122</v>
      </c>
      <c r="G26" s="25"/>
      <c r="H26" s="8">
        <v>1887</v>
      </c>
      <c r="I26" s="5">
        <f t="shared" si="3"/>
        <v>172</v>
      </c>
      <c r="J26" s="7">
        <f t="shared" si="4"/>
        <v>15.1171875</v>
      </c>
      <c r="K26" s="13">
        <v>1</v>
      </c>
      <c r="L26" s="28"/>
      <c r="M26" s="8">
        <v>1975</v>
      </c>
      <c r="N26" s="5">
        <f t="shared" si="5"/>
        <v>260</v>
      </c>
      <c r="O26" s="7">
        <f t="shared" si="6"/>
        <v>22.8515625</v>
      </c>
      <c r="P26" s="25"/>
      <c r="Q26" s="7">
        <f t="shared" si="7"/>
        <v>7.734375</v>
      </c>
      <c r="R26" s="7">
        <f t="shared" si="8"/>
        <v>-4.169894596717878</v>
      </c>
      <c r="S26" s="7">
        <f t="shared" si="9"/>
        <v>-11.904269596717878</v>
      </c>
      <c r="T26" s="25"/>
      <c r="U26" s="16"/>
    </row>
    <row r="27" spans="2:23" x14ac:dyDescent="0.25">
      <c r="B27" s="10">
        <v>125</v>
      </c>
      <c r="D27" s="6">
        <f t="shared" si="0"/>
        <v>3.0517578125</v>
      </c>
      <c r="E27" s="7">
        <f t="shared" si="1"/>
        <v>0.6103515625</v>
      </c>
      <c r="F27" s="7">
        <f t="shared" si="10"/>
        <v>11.577503055167597</v>
      </c>
      <c r="G27" s="25"/>
      <c r="H27" s="8">
        <v>1897</v>
      </c>
      <c r="I27" s="5">
        <f t="shared" si="3"/>
        <v>182</v>
      </c>
      <c r="J27" s="7">
        <f t="shared" si="4"/>
        <v>15.99609375</v>
      </c>
      <c r="K27" s="13">
        <v>1</v>
      </c>
      <c r="L27" s="28"/>
      <c r="M27" s="8">
        <v>1975</v>
      </c>
      <c r="N27" s="5">
        <f t="shared" si="5"/>
        <v>260</v>
      </c>
      <c r="O27" s="7">
        <f t="shared" si="6"/>
        <v>22.8515625</v>
      </c>
      <c r="P27" s="25"/>
      <c r="Q27" s="7">
        <f t="shared" si="7"/>
        <v>6.85546875</v>
      </c>
      <c r="R27" s="7">
        <f t="shared" si="8"/>
        <v>-4.4185906948324032</v>
      </c>
      <c r="S27" s="7">
        <f t="shared" si="9"/>
        <v>-11.274059444832403</v>
      </c>
      <c r="T27" s="25"/>
      <c r="U27" s="16"/>
    </row>
    <row r="28" spans="2:23" x14ac:dyDescent="0.25">
      <c r="B28" s="10">
        <v>126</v>
      </c>
      <c r="D28" s="6">
        <f t="shared" si="0"/>
        <v>3.076171875</v>
      </c>
      <c r="E28" s="7">
        <f t="shared" si="1"/>
        <v>0.615234375</v>
      </c>
      <c r="F28" s="7">
        <f t="shared" si="10"/>
        <v>12.207713207053072</v>
      </c>
      <c r="G28" s="25"/>
      <c r="H28" s="8">
        <v>1907</v>
      </c>
      <c r="I28" s="5">
        <f t="shared" si="3"/>
        <v>192</v>
      </c>
      <c r="J28" s="7">
        <f t="shared" si="4"/>
        <v>16.875</v>
      </c>
      <c r="K28" s="13">
        <v>1</v>
      </c>
      <c r="L28" s="28"/>
      <c r="M28" s="8">
        <v>1986</v>
      </c>
      <c r="N28" s="5">
        <f t="shared" si="5"/>
        <v>271</v>
      </c>
      <c r="O28" s="7">
        <f t="shared" si="6"/>
        <v>23.818359375</v>
      </c>
      <c r="P28" s="25"/>
      <c r="Q28" s="7">
        <f t="shared" si="7"/>
        <v>6.943359375</v>
      </c>
      <c r="R28" s="7">
        <f t="shared" si="8"/>
        <v>-4.6672867929469284</v>
      </c>
      <c r="S28" s="7">
        <f t="shared" si="9"/>
        <v>-11.610646167946928</v>
      </c>
      <c r="T28" s="25"/>
      <c r="U28" s="16"/>
    </row>
    <row r="29" spans="2:23" x14ac:dyDescent="0.25">
      <c r="B29" s="10">
        <v>127</v>
      </c>
      <c r="D29" s="6">
        <f t="shared" si="0"/>
        <v>3.1005859375</v>
      </c>
      <c r="E29" s="7">
        <f t="shared" si="1"/>
        <v>0.6201171875</v>
      </c>
      <c r="F29" s="7">
        <f t="shared" si="10"/>
        <v>12.837923358938546</v>
      </c>
      <c r="G29" s="25"/>
      <c r="H29" s="8">
        <v>1927</v>
      </c>
      <c r="I29" s="5">
        <f t="shared" si="3"/>
        <v>212</v>
      </c>
      <c r="J29" s="7">
        <f t="shared" si="4"/>
        <v>18.6328125</v>
      </c>
      <c r="K29" s="13">
        <v>1</v>
      </c>
      <c r="L29" s="28"/>
      <c r="M29" s="8">
        <v>2000</v>
      </c>
      <c r="N29" s="5">
        <f t="shared" si="5"/>
        <v>285</v>
      </c>
      <c r="O29" s="7">
        <f t="shared" si="6"/>
        <v>25.048828125</v>
      </c>
      <c r="P29" s="25"/>
      <c r="Q29" s="7">
        <f t="shared" si="7"/>
        <v>6.416015625</v>
      </c>
      <c r="R29" s="7">
        <f t="shared" si="8"/>
        <v>-5.7948891410614536</v>
      </c>
      <c r="S29" s="7">
        <f t="shared" si="9"/>
        <v>-12.210904766061454</v>
      </c>
      <c r="T29" s="25"/>
      <c r="U29" s="16"/>
    </row>
    <row r="30" spans="2:23" x14ac:dyDescent="0.25">
      <c r="B30" s="10">
        <v>128</v>
      </c>
      <c r="D30" s="6">
        <f t="shared" si="0"/>
        <v>3.125</v>
      </c>
      <c r="E30" s="7">
        <f t="shared" si="1"/>
        <v>0.625</v>
      </c>
      <c r="F30" s="7">
        <f t="shared" si="10"/>
        <v>13.468133510824021</v>
      </c>
      <c r="G30" s="25"/>
      <c r="H30" s="8">
        <v>1934</v>
      </c>
      <c r="I30" s="5">
        <f t="shared" si="3"/>
        <v>219</v>
      </c>
      <c r="J30" s="7">
        <f t="shared" si="4"/>
        <v>19.248046875</v>
      </c>
      <c r="K30" s="13">
        <v>1</v>
      </c>
      <c r="L30" s="28"/>
      <c r="M30" s="8">
        <v>2016</v>
      </c>
      <c r="N30" s="5">
        <f t="shared" si="5"/>
        <v>301</v>
      </c>
      <c r="O30" s="7">
        <f t="shared" si="6"/>
        <v>26.455078125</v>
      </c>
      <c r="P30" s="25"/>
      <c r="Q30" s="7">
        <f t="shared" si="7"/>
        <v>7.20703125</v>
      </c>
      <c r="R30" s="7">
        <f t="shared" si="8"/>
        <v>-5.7799133641759788</v>
      </c>
      <c r="S30" s="7">
        <f t="shared" si="9"/>
        <v>-12.986944614175979</v>
      </c>
      <c r="T30" s="25"/>
      <c r="U30" s="16"/>
    </row>
    <row r="31" spans="2:23" x14ac:dyDescent="0.25">
      <c r="B31" s="10">
        <v>129</v>
      </c>
      <c r="D31" s="6">
        <f t="shared" si="0"/>
        <v>3.1494140625</v>
      </c>
      <c r="E31" s="7">
        <f t="shared" si="1"/>
        <v>0.6298828125</v>
      </c>
      <c r="F31" s="7">
        <f t="shared" si="10"/>
        <v>14.098343662709496</v>
      </c>
      <c r="G31" s="25"/>
      <c r="H31" s="8">
        <v>1948</v>
      </c>
      <c r="I31" s="5">
        <f t="shared" si="3"/>
        <v>233</v>
      </c>
      <c r="J31" s="7">
        <f t="shared" si="4"/>
        <v>20.478515625</v>
      </c>
      <c r="K31" s="13">
        <v>1</v>
      </c>
      <c r="L31" s="28"/>
      <c r="M31" s="8">
        <v>2023</v>
      </c>
      <c r="N31" s="5">
        <f t="shared" si="5"/>
        <v>308</v>
      </c>
      <c r="O31" s="7">
        <f t="shared" si="6"/>
        <v>27.0703125</v>
      </c>
      <c r="P31" s="25"/>
      <c r="Q31" s="7">
        <f t="shared" si="7"/>
        <v>6.591796875</v>
      </c>
      <c r="R31" s="7">
        <f t="shared" si="8"/>
        <v>-6.380171962290504</v>
      </c>
      <c r="S31" s="7">
        <f t="shared" si="9"/>
        <v>-12.971968837290504</v>
      </c>
      <c r="T31" s="25"/>
      <c r="U31" s="16"/>
    </row>
    <row r="32" spans="2:23" x14ac:dyDescent="0.25">
      <c r="B32" s="10">
        <v>130</v>
      </c>
      <c r="D32" s="6">
        <f t="shared" si="0"/>
        <v>3.173828125</v>
      </c>
      <c r="E32" s="7">
        <f t="shared" si="1"/>
        <v>0.634765625</v>
      </c>
      <c r="F32" s="7">
        <f t="shared" si="10"/>
        <v>14.728553814594971</v>
      </c>
      <c r="G32" s="25"/>
      <c r="H32" s="8">
        <v>1948</v>
      </c>
      <c r="I32" s="5">
        <f t="shared" si="3"/>
        <v>233</v>
      </c>
      <c r="J32" s="7">
        <f t="shared" si="4"/>
        <v>20.478515625</v>
      </c>
      <c r="K32" s="13">
        <v>1</v>
      </c>
      <c r="L32" s="28"/>
      <c r="M32" s="8">
        <v>2027</v>
      </c>
      <c r="N32" s="5">
        <f t="shared" si="5"/>
        <v>312</v>
      </c>
      <c r="O32" s="7">
        <f t="shared" si="6"/>
        <v>27.421875</v>
      </c>
      <c r="P32" s="25"/>
      <c r="Q32" s="7">
        <f t="shared" si="7"/>
        <v>6.943359375</v>
      </c>
      <c r="R32" s="7">
        <f t="shared" si="8"/>
        <v>-5.7499618104050292</v>
      </c>
      <c r="S32" s="7">
        <f t="shared" si="9"/>
        <v>-12.693321185405029</v>
      </c>
      <c r="T32" s="25"/>
      <c r="U32" s="16"/>
    </row>
    <row r="33" spans="2:21" x14ac:dyDescent="0.25">
      <c r="B33" s="10">
        <v>131</v>
      </c>
      <c r="D33" s="6">
        <f t="shared" si="0"/>
        <v>3.1982421875</v>
      </c>
      <c r="E33" s="7">
        <f t="shared" si="1"/>
        <v>0.6396484375</v>
      </c>
      <c r="F33" s="7">
        <f t="shared" si="10"/>
        <v>15.358763966480446</v>
      </c>
      <c r="G33" s="25"/>
      <c r="H33" s="8">
        <v>1969</v>
      </c>
      <c r="I33" s="5">
        <f t="shared" si="3"/>
        <v>254</v>
      </c>
      <c r="J33" s="7">
        <f t="shared" si="4"/>
        <v>22.32421875</v>
      </c>
      <c r="K33" s="13">
        <v>1</v>
      </c>
      <c r="L33" s="28"/>
      <c r="M33" s="8">
        <v>2045</v>
      </c>
      <c r="N33" s="5">
        <f t="shared" si="5"/>
        <v>330</v>
      </c>
      <c r="O33" s="7">
        <f t="shared" si="6"/>
        <v>29.00390625</v>
      </c>
      <c r="P33" s="25"/>
      <c r="Q33" s="7">
        <f t="shared" si="7"/>
        <v>6.6796875</v>
      </c>
      <c r="R33" s="7">
        <f t="shared" si="8"/>
        <v>-6.9654547835195544</v>
      </c>
      <c r="S33" s="7">
        <f t="shared" si="9"/>
        <v>-13.645142283519554</v>
      </c>
      <c r="T33" s="25"/>
      <c r="U33" s="16"/>
    </row>
    <row r="34" spans="2:21" x14ac:dyDescent="0.25">
      <c r="B34" s="10">
        <v>132</v>
      </c>
      <c r="D34" s="6">
        <f t="shared" si="0"/>
        <v>3.22265625</v>
      </c>
      <c r="E34" s="7">
        <f t="shared" si="1"/>
        <v>0.64453125</v>
      </c>
      <c r="F34" s="7">
        <f t="shared" si="10"/>
        <v>15.98897411836592</v>
      </c>
      <c r="G34" s="25"/>
      <c r="H34" s="8">
        <v>1985</v>
      </c>
      <c r="I34" s="5">
        <f t="shared" si="3"/>
        <v>270</v>
      </c>
      <c r="J34" s="7">
        <f t="shared" si="4"/>
        <v>23.73046875</v>
      </c>
      <c r="K34" s="13">
        <v>1</v>
      </c>
      <c r="L34" s="28"/>
      <c r="M34" s="8">
        <v>2049</v>
      </c>
      <c r="N34" s="5">
        <f t="shared" si="5"/>
        <v>334</v>
      </c>
      <c r="O34" s="7">
        <f t="shared" si="6"/>
        <v>29.35546875</v>
      </c>
      <c r="P34" s="25"/>
      <c r="Q34" s="7">
        <f t="shared" si="7"/>
        <v>5.625</v>
      </c>
      <c r="R34" s="7">
        <f t="shared" si="8"/>
        <v>-7.7414946316340796</v>
      </c>
      <c r="S34" s="7">
        <f t="shared" si="9"/>
        <v>-13.36649463163408</v>
      </c>
      <c r="T34" s="25"/>
      <c r="U34" s="16"/>
    </row>
    <row r="35" spans="2:21" x14ac:dyDescent="0.25">
      <c r="B35" s="10">
        <v>133</v>
      </c>
      <c r="D35" s="6">
        <f t="shared" si="0"/>
        <v>3.2470703125</v>
      </c>
      <c r="E35" s="7">
        <f t="shared" si="1"/>
        <v>0.6494140625</v>
      </c>
      <c r="F35" s="7">
        <f t="shared" si="10"/>
        <v>16.619184270251395</v>
      </c>
      <c r="G35" s="25"/>
      <c r="H35" s="8">
        <v>1985</v>
      </c>
      <c r="I35" s="5">
        <f t="shared" si="3"/>
        <v>270</v>
      </c>
      <c r="J35" s="7">
        <f t="shared" si="4"/>
        <v>23.73046875</v>
      </c>
      <c r="K35" s="13">
        <v>1</v>
      </c>
      <c r="L35" s="28"/>
      <c r="M35" s="8">
        <v>2067</v>
      </c>
      <c r="N35" s="5">
        <f t="shared" si="5"/>
        <v>352</v>
      </c>
      <c r="O35" s="7">
        <f t="shared" si="6"/>
        <v>30.9375</v>
      </c>
      <c r="P35" s="25"/>
      <c r="Q35" s="7">
        <f t="shared" si="7"/>
        <v>7.20703125</v>
      </c>
      <c r="R35" s="7">
        <f t="shared" si="8"/>
        <v>-7.1112844797486048</v>
      </c>
      <c r="S35" s="7">
        <f t="shared" si="9"/>
        <v>-14.318315729748605</v>
      </c>
      <c r="T35" s="25"/>
      <c r="U35" s="16"/>
    </row>
    <row r="36" spans="2:21" x14ac:dyDescent="0.25">
      <c r="B36" s="10">
        <v>134</v>
      </c>
      <c r="D36" s="6">
        <f t="shared" si="0"/>
        <v>3.271484375</v>
      </c>
      <c r="E36" s="7">
        <f t="shared" si="1"/>
        <v>0.654296875</v>
      </c>
      <c r="F36" s="7">
        <f t="shared" si="10"/>
        <v>17.24939442213687</v>
      </c>
      <c r="G36" s="25"/>
      <c r="H36" s="8">
        <v>2004</v>
      </c>
      <c r="I36" s="5">
        <f t="shared" si="3"/>
        <v>289</v>
      </c>
      <c r="J36" s="7">
        <f t="shared" si="4"/>
        <v>25.400390625</v>
      </c>
      <c r="K36" s="13">
        <v>1</v>
      </c>
      <c r="L36" s="28"/>
      <c r="M36" s="8">
        <v>2078</v>
      </c>
      <c r="N36" s="5">
        <f t="shared" si="5"/>
        <v>363</v>
      </c>
      <c r="O36" s="7">
        <f t="shared" si="6"/>
        <v>31.904296875</v>
      </c>
      <c r="P36" s="25"/>
      <c r="Q36" s="7">
        <f t="shared" si="7"/>
        <v>6.50390625</v>
      </c>
      <c r="R36" s="7">
        <f t="shared" si="8"/>
        <v>-8.15099620286313</v>
      </c>
      <c r="S36" s="7">
        <f t="shared" si="9"/>
        <v>-14.65490245286313</v>
      </c>
      <c r="T36" s="25"/>
      <c r="U36" s="16"/>
    </row>
    <row r="37" spans="2:21" x14ac:dyDescent="0.25">
      <c r="B37" s="10">
        <v>135</v>
      </c>
      <c r="D37" s="6">
        <f t="shared" si="0"/>
        <v>3.2958984375</v>
      </c>
      <c r="E37" s="7">
        <f t="shared" si="1"/>
        <v>0.6591796875</v>
      </c>
      <c r="F37" s="7">
        <f t="shared" si="10"/>
        <v>17.879604574022345</v>
      </c>
      <c r="G37" s="25"/>
      <c r="H37" s="8">
        <v>2015</v>
      </c>
      <c r="I37" s="5">
        <f t="shared" si="3"/>
        <v>300</v>
      </c>
      <c r="J37" s="7">
        <f t="shared" si="4"/>
        <v>26.3671875</v>
      </c>
      <c r="K37" s="13">
        <v>1</v>
      </c>
      <c r="L37" s="28"/>
      <c r="M37" s="8">
        <v>2082</v>
      </c>
      <c r="N37" s="5">
        <f t="shared" si="5"/>
        <v>367</v>
      </c>
      <c r="O37" s="7">
        <f t="shared" si="6"/>
        <v>32.255859375</v>
      </c>
      <c r="P37" s="25"/>
      <c r="Q37" s="7">
        <f t="shared" si="7"/>
        <v>5.888671875</v>
      </c>
      <c r="R37" s="7">
        <f t="shared" si="8"/>
        <v>-8.4875829259776552</v>
      </c>
      <c r="S37" s="7">
        <f t="shared" si="9"/>
        <v>-14.376254800977655</v>
      </c>
      <c r="T37" s="25"/>
      <c r="U37" s="16"/>
    </row>
    <row r="38" spans="2:21" x14ac:dyDescent="0.25">
      <c r="B38" s="10">
        <v>136</v>
      </c>
      <c r="D38" s="6">
        <f t="shared" si="0"/>
        <v>3.3203125</v>
      </c>
      <c r="E38" s="7">
        <f t="shared" si="1"/>
        <v>0.6640625</v>
      </c>
      <c r="F38" s="7">
        <f t="shared" si="10"/>
        <v>18.50981472590782</v>
      </c>
      <c r="G38" s="25"/>
      <c r="H38" s="8">
        <v>2015</v>
      </c>
      <c r="I38" s="5">
        <f t="shared" si="3"/>
        <v>300</v>
      </c>
      <c r="J38" s="7">
        <f t="shared" si="4"/>
        <v>26.3671875</v>
      </c>
      <c r="K38" s="13">
        <v>1</v>
      </c>
      <c r="L38" s="28"/>
      <c r="M38" s="8">
        <v>2093</v>
      </c>
      <c r="N38" s="5">
        <f t="shared" si="5"/>
        <v>378</v>
      </c>
      <c r="O38" s="7">
        <f t="shared" si="6"/>
        <v>33.22265625</v>
      </c>
      <c r="P38" s="25"/>
      <c r="Q38" s="7">
        <f t="shared" si="7"/>
        <v>6.85546875</v>
      </c>
      <c r="R38" s="7">
        <f t="shared" si="8"/>
        <v>-7.8573727740921804</v>
      </c>
      <c r="S38" s="7">
        <f t="shared" si="9"/>
        <v>-14.71284152409218</v>
      </c>
      <c r="T38" s="25"/>
      <c r="U38" s="16"/>
    </row>
    <row r="39" spans="2:21" x14ac:dyDescent="0.25">
      <c r="B39" s="10">
        <v>137</v>
      </c>
      <c r="D39" s="6">
        <f t="shared" si="0"/>
        <v>3.3447265625</v>
      </c>
      <c r="E39" s="7">
        <f t="shared" si="1"/>
        <v>0.6689453125</v>
      </c>
      <c r="F39" s="7">
        <f t="shared" si="10"/>
        <v>19.140024877793294</v>
      </c>
      <c r="G39" s="25"/>
      <c r="H39" s="8">
        <v>2035</v>
      </c>
      <c r="I39" s="5">
        <f t="shared" si="3"/>
        <v>320</v>
      </c>
      <c r="J39" s="7">
        <f t="shared" si="4"/>
        <v>28.125</v>
      </c>
      <c r="K39" s="13">
        <v>1</v>
      </c>
      <c r="L39" s="28"/>
      <c r="M39" s="8">
        <v>2101</v>
      </c>
      <c r="N39" s="5">
        <f t="shared" si="5"/>
        <v>386</v>
      </c>
      <c r="O39" s="7">
        <f t="shared" si="6"/>
        <v>33.92578125</v>
      </c>
      <c r="P39" s="25"/>
      <c r="Q39" s="7">
        <f t="shared" si="7"/>
        <v>5.80078125</v>
      </c>
      <c r="R39" s="7">
        <f t="shared" si="8"/>
        <v>-8.9849751222067056</v>
      </c>
      <c r="S39" s="7">
        <f t="shared" si="9"/>
        <v>-14.785756372206706</v>
      </c>
      <c r="T39" s="25"/>
      <c r="U39" s="16"/>
    </row>
    <row r="40" spans="2:21" x14ac:dyDescent="0.25">
      <c r="B40" s="10">
        <v>138</v>
      </c>
      <c r="D40" s="6">
        <f t="shared" si="0"/>
        <v>3.369140625</v>
      </c>
      <c r="E40" s="7">
        <f t="shared" si="1"/>
        <v>0.673828125</v>
      </c>
      <c r="F40" s="7">
        <f t="shared" si="10"/>
        <v>19.770235029678769</v>
      </c>
      <c r="G40" s="25"/>
      <c r="H40" s="8">
        <v>2035</v>
      </c>
      <c r="I40" s="5">
        <f t="shared" si="3"/>
        <v>320</v>
      </c>
      <c r="J40" s="7">
        <f t="shared" si="4"/>
        <v>28.125</v>
      </c>
      <c r="K40" s="13">
        <v>1</v>
      </c>
      <c r="L40" s="28"/>
      <c r="M40" s="8">
        <v>2109</v>
      </c>
      <c r="N40" s="5">
        <f t="shared" si="5"/>
        <v>394</v>
      </c>
      <c r="O40" s="7">
        <f t="shared" si="6"/>
        <v>34.62890625</v>
      </c>
      <c r="P40" s="25"/>
      <c r="Q40" s="7">
        <f t="shared" si="7"/>
        <v>6.50390625</v>
      </c>
      <c r="R40" s="7">
        <f t="shared" si="8"/>
        <v>-8.3547649703212308</v>
      </c>
      <c r="S40" s="7">
        <f t="shared" si="9"/>
        <v>-14.858671220321231</v>
      </c>
      <c r="T40" s="25"/>
      <c r="U40" s="16"/>
    </row>
    <row r="41" spans="2:21" x14ac:dyDescent="0.25">
      <c r="B41" s="10">
        <v>139</v>
      </c>
      <c r="D41" s="6">
        <f t="shared" si="0"/>
        <v>3.3935546875</v>
      </c>
      <c r="E41" s="7">
        <f t="shared" si="1"/>
        <v>0.6787109375</v>
      </c>
      <c r="F41" s="7">
        <f t="shared" si="10"/>
        <v>20.400445181564244</v>
      </c>
      <c r="G41" s="25"/>
      <c r="H41" s="8">
        <v>2053</v>
      </c>
      <c r="I41" s="5">
        <f t="shared" si="3"/>
        <v>338</v>
      </c>
      <c r="J41" s="7">
        <f t="shared" si="4"/>
        <v>29.70703125</v>
      </c>
      <c r="K41" s="13">
        <v>1</v>
      </c>
      <c r="L41" s="28"/>
      <c r="M41" s="8">
        <v>2116</v>
      </c>
      <c r="N41" s="5">
        <f t="shared" si="5"/>
        <v>401</v>
      </c>
      <c r="O41" s="7">
        <f t="shared" si="6"/>
        <v>35.244140625</v>
      </c>
      <c r="P41" s="25"/>
      <c r="Q41" s="7">
        <f t="shared" si="7"/>
        <v>5.537109375</v>
      </c>
      <c r="R41" s="7">
        <f t="shared" si="8"/>
        <v>-9.306586068435756</v>
      </c>
      <c r="S41" s="7">
        <f t="shared" si="9"/>
        <v>-14.843695443435756</v>
      </c>
      <c r="T41" s="25"/>
      <c r="U41" s="16"/>
    </row>
    <row r="42" spans="2:21" x14ac:dyDescent="0.25">
      <c r="B42" s="10">
        <v>140</v>
      </c>
      <c r="D42" s="6">
        <f t="shared" si="0"/>
        <v>3.41796875</v>
      </c>
      <c r="E42" s="7">
        <f t="shared" si="1"/>
        <v>0.68359375</v>
      </c>
      <c r="F42" s="7">
        <f t="shared" si="10"/>
        <v>21.030655333449719</v>
      </c>
      <c r="G42" s="25"/>
      <c r="H42" s="8">
        <v>2064</v>
      </c>
      <c r="I42" s="5">
        <f t="shared" si="3"/>
        <v>349</v>
      </c>
      <c r="J42" s="7">
        <f t="shared" si="4"/>
        <v>30.673828125</v>
      </c>
      <c r="K42" s="13">
        <v>1</v>
      </c>
      <c r="L42" s="28"/>
      <c r="M42" s="8">
        <v>2125</v>
      </c>
      <c r="N42" s="5">
        <f t="shared" si="5"/>
        <v>410</v>
      </c>
      <c r="O42" s="7">
        <f t="shared" si="6"/>
        <v>36.03515625</v>
      </c>
      <c r="P42" s="25"/>
      <c r="Q42" s="7">
        <f t="shared" si="7"/>
        <v>5.361328125</v>
      </c>
      <c r="R42" s="7">
        <f t="shared" si="8"/>
        <v>-9.6431727915502812</v>
      </c>
      <c r="S42" s="7">
        <f t="shared" si="9"/>
        <v>-15.004500916550281</v>
      </c>
      <c r="T42" s="25"/>
      <c r="U42" s="16"/>
    </row>
    <row r="43" spans="2:21" x14ac:dyDescent="0.25">
      <c r="B43" s="10">
        <v>141</v>
      </c>
      <c r="D43" s="6">
        <f t="shared" si="0"/>
        <v>3.4423828125</v>
      </c>
      <c r="E43" s="7">
        <f t="shared" si="1"/>
        <v>0.6884765625</v>
      </c>
      <c r="F43" s="7">
        <f t="shared" si="10"/>
        <v>21.660865485335194</v>
      </c>
      <c r="G43" s="25"/>
      <c r="H43" s="8">
        <v>2079</v>
      </c>
      <c r="I43" s="5">
        <f t="shared" si="3"/>
        <v>364</v>
      </c>
      <c r="J43" s="7">
        <f t="shared" si="4"/>
        <v>31.9921875</v>
      </c>
      <c r="K43" s="13">
        <v>1</v>
      </c>
      <c r="L43" s="28"/>
      <c r="M43" s="8">
        <v>2146</v>
      </c>
      <c r="N43" s="5">
        <f t="shared" si="5"/>
        <v>431</v>
      </c>
      <c r="O43" s="7">
        <f t="shared" si="6"/>
        <v>37.880859375</v>
      </c>
      <c r="P43" s="25"/>
      <c r="Q43" s="7">
        <f t="shared" si="7"/>
        <v>5.888671875</v>
      </c>
      <c r="R43" s="7">
        <f t="shared" si="8"/>
        <v>-10.331322014664806</v>
      </c>
      <c r="S43" s="7">
        <f t="shared" si="9"/>
        <v>-16.219993889664806</v>
      </c>
      <c r="T43" s="25"/>
      <c r="U43" s="16"/>
    </row>
    <row r="44" spans="2:21" x14ac:dyDescent="0.25">
      <c r="B44" s="10">
        <v>142</v>
      </c>
      <c r="D44" s="6">
        <f t="shared" si="0"/>
        <v>3.466796875</v>
      </c>
      <c r="E44" s="7">
        <f t="shared" si="1"/>
        <v>0.693359375</v>
      </c>
      <c r="F44" s="7">
        <f t="shared" si="10"/>
        <v>22.291075637220668</v>
      </c>
      <c r="G44" s="25"/>
      <c r="H44" s="8">
        <v>2090</v>
      </c>
      <c r="I44" s="5">
        <f t="shared" si="3"/>
        <v>375</v>
      </c>
      <c r="J44" s="7">
        <f t="shared" si="4"/>
        <v>32.958984375</v>
      </c>
      <c r="K44" s="13">
        <v>1</v>
      </c>
      <c r="L44" s="28"/>
      <c r="M44" s="8">
        <v>2156</v>
      </c>
      <c r="N44" s="5">
        <f t="shared" si="5"/>
        <v>441</v>
      </c>
      <c r="O44" s="7">
        <f t="shared" si="6"/>
        <v>38.759765625</v>
      </c>
      <c r="P44" s="25"/>
      <c r="Q44" s="7">
        <f t="shared" si="7"/>
        <v>5.80078125</v>
      </c>
      <c r="R44" s="7">
        <f t="shared" si="8"/>
        <v>-10.667908737779332</v>
      </c>
      <c r="S44" s="7">
        <f t="shared" si="9"/>
        <v>-16.468689987779332</v>
      </c>
      <c r="T44" s="25"/>
      <c r="U44" s="16"/>
    </row>
    <row r="45" spans="2:21" x14ac:dyDescent="0.25">
      <c r="B45" s="10">
        <v>143</v>
      </c>
      <c r="D45" s="6">
        <f t="shared" si="0"/>
        <v>3.4912109375</v>
      </c>
      <c r="E45" s="7">
        <f t="shared" si="1"/>
        <v>0.6982421875</v>
      </c>
      <c r="F45" s="7">
        <f t="shared" si="10"/>
        <v>22.921285789106143</v>
      </c>
      <c r="G45" s="25"/>
      <c r="H45" s="8">
        <v>2098</v>
      </c>
      <c r="I45" s="5">
        <f t="shared" si="3"/>
        <v>383</v>
      </c>
      <c r="J45" s="7">
        <f t="shared" si="4"/>
        <v>33.662109375</v>
      </c>
      <c r="K45" s="13">
        <v>1</v>
      </c>
      <c r="L45" s="28"/>
      <c r="M45" s="8">
        <v>2157</v>
      </c>
      <c r="N45" s="5">
        <f t="shared" si="5"/>
        <v>442</v>
      </c>
      <c r="O45" s="7">
        <f t="shared" si="6"/>
        <v>38.84765625</v>
      </c>
      <c r="P45" s="25"/>
      <c r="Q45" s="7">
        <f t="shared" si="7"/>
        <v>5.185546875</v>
      </c>
      <c r="R45" s="7">
        <f t="shared" si="8"/>
        <v>-10.740823585893857</v>
      </c>
      <c r="S45" s="7">
        <f t="shared" si="9"/>
        <v>-15.926370460893857</v>
      </c>
      <c r="T45" s="25"/>
      <c r="U45" s="16"/>
    </row>
    <row r="46" spans="2:21" x14ac:dyDescent="0.25">
      <c r="B46" s="10">
        <v>144</v>
      </c>
      <c r="D46" s="6">
        <f t="shared" si="0"/>
        <v>3.515625</v>
      </c>
      <c r="E46" s="7">
        <f t="shared" si="1"/>
        <v>0.703125</v>
      </c>
      <c r="F46" s="7">
        <f t="shared" si="10"/>
        <v>23.551495940991618</v>
      </c>
      <c r="G46" s="25"/>
      <c r="H46" s="8">
        <v>2105</v>
      </c>
      <c r="I46" s="5">
        <f t="shared" si="3"/>
        <v>390</v>
      </c>
      <c r="J46" s="7">
        <f t="shared" si="4"/>
        <v>34.27734375</v>
      </c>
      <c r="K46" s="13">
        <v>1</v>
      </c>
      <c r="L46" s="28"/>
      <c r="M46" s="8">
        <v>2171</v>
      </c>
      <c r="N46" s="5">
        <f t="shared" si="5"/>
        <v>456</v>
      </c>
      <c r="O46" s="7">
        <f t="shared" si="6"/>
        <v>40.078125</v>
      </c>
      <c r="P46" s="25"/>
      <c r="Q46" s="7">
        <f t="shared" si="7"/>
        <v>5.80078125</v>
      </c>
      <c r="R46" s="7">
        <f t="shared" si="8"/>
        <v>-10.725847809008382</v>
      </c>
      <c r="S46" s="7">
        <f t="shared" si="9"/>
        <v>-16.526629059008382</v>
      </c>
      <c r="T46" s="25"/>
      <c r="U46" s="16"/>
    </row>
    <row r="47" spans="2:21" x14ac:dyDescent="0.25">
      <c r="B47" s="10">
        <v>145</v>
      </c>
      <c r="D47" s="6">
        <f t="shared" si="0"/>
        <v>3.5400390625</v>
      </c>
      <c r="E47" s="7">
        <f t="shared" si="1"/>
        <v>0.7080078125</v>
      </c>
      <c r="F47" s="7">
        <f t="shared" si="10"/>
        <v>24.181706092877093</v>
      </c>
      <c r="G47" s="25"/>
      <c r="H47" s="8">
        <v>2113</v>
      </c>
      <c r="I47" s="5">
        <f t="shared" si="3"/>
        <v>398</v>
      </c>
      <c r="J47" s="7">
        <f t="shared" si="4"/>
        <v>34.98046875</v>
      </c>
      <c r="K47" s="13">
        <v>1</v>
      </c>
      <c r="L47" s="28"/>
      <c r="M47" s="8">
        <v>2191</v>
      </c>
      <c r="N47" s="5">
        <f t="shared" si="5"/>
        <v>476</v>
      </c>
      <c r="O47" s="7">
        <f t="shared" si="6"/>
        <v>41.8359375</v>
      </c>
      <c r="P47" s="25"/>
      <c r="Q47" s="7">
        <f t="shared" si="7"/>
        <v>6.85546875</v>
      </c>
      <c r="R47" s="7">
        <f t="shared" si="8"/>
        <v>-10.798762657122907</v>
      </c>
      <c r="S47" s="7">
        <f t="shared" si="9"/>
        <v>-17.654231407122907</v>
      </c>
      <c r="T47" s="25"/>
      <c r="U47" s="16"/>
    </row>
    <row r="48" spans="2:21" x14ac:dyDescent="0.25">
      <c r="B48" s="10">
        <v>146</v>
      </c>
      <c r="D48" s="6">
        <f t="shared" si="0"/>
        <v>3.564453125</v>
      </c>
      <c r="E48" s="7">
        <f t="shared" si="1"/>
        <v>0.712890625</v>
      </c>
      <c r="F48" s="7">
        <f t="shared" si="10"/>
        <v>24.811916244762568</v>
      </c>
      <c r="G48" s="25"/>
      <c r="H48" s="8">
        <v>2124</v>
      </c>
      <c r="I48" s="5">
        <f t="shared" si="3"/>
        <v>409</v>
      </c>
      <c r="J48" s="7">
        <f t="shared" si="4"/>
        <v>35.947265625</v>
      </c>
      <c r="K48" s="13">
        <v>1</v>
      </c>
      <c r="L48" s="28"/>
      <c r="M48" s="8">
        <v>2202</v>
      </c>
      <c r="N48" s="5">
        <f t="shared" si="5"/>
        <v>487</v>
      </c>
      <c r="O48" s="7">
        <f t="shared" si="6"/>
        <v>42.802734375</v>
      </c>
      <c r="P48" s="25"/>
      <c r="Q48" s="7">
        <f t="shared" si="7"/>
        <v>6.85546875</v>
      </c>
      <c r="R48" s="7">
        <f t="shared" si="8"/>
        <v>-11.135349380237432</v>
      </c>
      <c r="S48" s="7">
        <f t="shared" si="9"/>
        <v>-17.990818130237432</v>
      </c>
      <c r="T48" s="25"/>
      <c r="U48" s="16"/>
    </row>
    <row r="49" spans="2:21" x14ac:dyDescent="0.25">
      <c r="B49" s="10">
        <v>147</v>
      </c>
      <c r="D49" s="6">
        <f t="shared" si="0"/>
        <v>3.5888671875</v>
      </c>
      <c r="E49" s="7">
        <f t="shared" si="1"/>
        <v>0.7177734375</v>
      </c>
      <c r="F49" s="7">
        <f t="shared" si="10"/>
        <v>25.442126396648042</v>
      </c>
      <c r="G49" s="25"/>
      <c r="H49" s="8">
        <v>2124</v>
      </c>
      <c r="I49" s="5">
        <f t="shared" si="3"/>
        <v>409</v>
      </c>
      <c r="J49" s="7">
        <f t="shared" si="4"/>
        <v>35.947265625</v>
      </c>
      <c r="K49" s="13">
        <v>1</v>
      </c>
      <c r="L49" s="28"/>
      <c r="M49" s="8">
        <v>2202</v>
      </c>
      <c r="N49" s="5">
        <f t="shared" si="5"/>
        <v>487</v>
      </c>
      <c r="O49" s="7">
        <f t="shared" si="6"/>
        <v>42.802734375</v>
      </c>
      <c r="P49" s="25"/>
      <c r="Q49" s="7">
        <f t="shared" si="7"/>
        <v>6.85546875</v>
      </c>
      <c r="R49" s="7">
        <f t="shared" si="8"/>
        <v>-10.505139228351958</v>
      </c>
      <c r="S49" s="7">
        <f t="shared" si="9"/>
        <v>-17.360607978351958</v>
      </c>
      <c r="T49" s="25"/>
      <c r="U49" s="16"/>
    </row>
    <row r="50" spans="2:21" x14ac:dyDescent="0.25">
      <c r="B50" s="10">
        <v>148</v>
      </c>
      <c r="D50" s="6">
        <f t="shared" si="0"/>
        <v>3.61328125</v>
      </c>
      <c r="E50" s="7">
        <f t="shared" si="1"/>
        <v>0.72265625</v>
      </c>
      <c r="F50" s="7">
        <f t="shared" si="10"/>
        <v>26.072336548533517</v>
      </c>
      <c r="G50" s="25"/>
      <c r="H50" s="8">
        <v>2135</v>
      </c>
      <c r="I50" s="5">
        <f t="shared" si="3"/>
        <v>420</v>
      </c>
      <c r="J50" s="7">
        <f t="shared" si="4"/>
        <v>36.9140625</v>
      </c>
      <c r="K50" s="13">
        <v>1</v>
      </c>
      <c r="L50" s="28"/>
      <c r="M50" s="8">
        <v>2214</v>
      </c>
      <c r="N50" s="5">
        <f t="shared" si="5"/>
        <v>499</v>
      </c>
      <c r="O50" s="7">
        <f t="shared" si="6"/>
        <v>43.857421875</v>
      </c>
      <c r="P50" s="25"/>
      <c r="Q50" s="7">
        <f t="shared" si="7"/>
        <v>6.943359375</v>
      </c>
      <c r="R50" s="7">
        <f t="shared" si="8"/>
        <v>-10.841725951466483</v>
      </c>
      <c r="S50" s="7">
        <f t="shared" si="9"/>
        <v>-17.785085326466483</v>
      </c>
      <c r="T50" s="25"/>
      <c r="U50" s="16"/>
    </row>
    <row r="51" spans="2:21" x14ac:dyDescent="0.25">
      <c r="B51" s="10">
        <v>149</v>
      </c>
      <c r="D51" s="6">
        <f t="shared" si="0"/>
        <v>3.6376953125</v>
      </c>
      <c r="E51" s="7">
        <f t="shared" si="1"/>
        <v>0.7275390625</v>
      </c>
      <c r="F51" s="7">
        <f t="shared" si="10"/>
        <v>26.702546700418992</v>
      </c>
      <c r="G51" s="25"/>
      <c r="H51" s="8">
        <v>2147</v>
      </c>
      <c r="I51" s="5">
        <f t="shared" si="3"/>
        <v>432</v>
      </c>
      <c r="J51" s="7">
        <f t="shared" si="4"/>
        <v>37.96875</v>
      </c>
      <c r="K51" s="13">
        <v>1</v>
      </c>
      <c r="L51" s="28"/>
      <c r="M51" s="8">
        <v>2234</v>
      </c>
      <c r="N51" s="5">
        <f t="shared" si="5"/>
        <v>519</v>
      </c>
      <c r="O51" s="7">
        <f t="shared" si="6"/>
        <v>45.615234375</v>
      </c>
      <c r="P51" s="25"/>
      <c r="Q51" s="7">
        <f t="shared" si="7"/>
        <v>7.646484375</v>
      </c>
      <c r="R51" s="7">
        <f t="shared" si="8"/>
        <v>-11.266203299581008</v>
      </c>
      <c r="S51" s="7">
        <f t="shared" si="9"/>
        <v>-18.912687674581008</v>
      </c>
      <c r="T51" s="25"/>
      <c r="U51" s="16"/>
    </row>
    <row r="52" spans="2:21" x14ac:dyDescent="0.25">
      <c r="B52" s="10">
        <v>150</v>
      </c>
      <c r="D52" s="6">
        <f t="shared" si="0"/>
        <v>3.662109375</v>
      </c>
      <c r="E52" s="7">
        <f t="shared" si="1"/>
        <v>0.732421875</v>
      </c>
      <c r="F52" s="7">
        <f t="shared" si="10"/>
        <v>27.332756852304467</v>
      </c>
      <c r="G52" s="25"/>
      <c r="H52" s="8">
        <v>2165</v>
      </c>
      <c r="I52" s="5">
        <f t="shared" si="3"/>
        <v>450</v>
      </c>
      <c r="J52" s="7">
        <f t="shared" si="4"/>
        <v>39.55078125</v>
      </c>
      <c r="K52" s="13">
        <v>1</v>
      </c>
      <c r="L52" s="28"/>
      <c r="M52" s="8">
        <v>2241</v>
      </c>
      <c r="N52" s="5">
        <f t="shared" si="5"/>
        <v>526</v>
      </c>
      <c r="O52" s="7">
        <f t="shared" si="6"/>
        <v>46.23046875</v>
      </c>
      <c r="P52" s="25"/>
      <c r="Q52" s="7">
        <f t="shared" si="7"/>
        <v>6.6796875</v>
      </c>
      <c r="R52" s="7">
        <f t="shared" si="8"/>
        <v>-12.218024397695533</v>
      </c>
      <c r="S52" s="7">
        <f t="shared" si="9"/>
        <v>-18.897711897695533</v>
      </c>
      <c r="T52" s="25"/>
      <c r="U52" s="16"/>
    </row>
    <row r="53" spans="2:21" x14ac:dyDescent="0.25">
      <c r="B53" s="10">
        <v>151</v>
      </c>
      <c r="D53" s="6">
        <f t="shared" si="0"/>
        <v>3.6865234375</v>
      </c>
      <c r="E53" s="7">
        <f t="shared" si="1"/>
        <v>0.7373046875</v>
      </c>
      <c r="F53" s="7">
        <f t="shared" si="10"/>
        <v>27.962967004189942</v>
      </c>
      <c r="G53" s="25"/>
      <c r="H53" s="8">
        <v>2172</v>
      </c>
      <c r="I53" s="5">
        <f t="shared" si="3"/>
        <v>457</v>
      </c>
      <c r="J53" s="7">
        <f t="shared" si="4"/>
        <v>40.166015625</v>
      </c>
      <c r="K53" s="13">
        <v>1</v>
      </c>
      <c r="L53" s="28"/>
      <c r="M53" s="8">
        <v>2244</v>
      </c>
      <c r="N53" s="5">
        <f t="shared" si="5"/>
        <v>529</v>
      </c>
      <c r="O53" s="7">
        <f t="shared" si="6"/>
        <v>46.494140625</v>
      </c>
      <c r="P53" s="25"/>
      <c r="Q53" s="7">
        <f t="shared" si="7"/>
        <v>6.328125</v>
      </c>
      <c r="R53" s="7">
        <f t="shared" si="8"/>
        <v>-12.203048620810058</v>
      </c>
      <c r="S53" s="7">
        <f t="shared" si="9"/>
        <v>-18.531173620810058</v>
      </c>
      <c r="T53" s="25"/>
      <c r="U53" s="16"/>
    </row>
    <row r="54" spans="2:21" x14ac:dyDescent="0.25">
      <c r="B54" s="10">
        <v>152</v>
      </c>
      <c r="D54" s="6">
        <f t="shared" si="0"/>
        <v>3.7109375</v>
      </c>
      <c r="E54" s="7">
        <f t="shared" si="1"/>
        <v>0.7421875</v>
      </c>
      <c r="F54" s="7">
        <f t="shared" si="10"/>
        <v>28.593177156075416</v>
      </c>
      <c r="G54" s="25"/>
      <c r="H54" s="8">
        <v>2183</v>
      </c>
      <c r="I54" s="5">
        <f t="shared" si="3"/>
        <v>468</v>
      </c>
      <c r="J54" s="7">
        <f t="shared" si="4"/>
        <v>41.1328125</v>
      </c>
      <c r="K54" s="13">
        <v>1</v>
      </c>
      <c r="L54" s="28"/>
      <c r="M54" s="8">
        <v>2254</v>
      </c>
      <c r="N54" s="5">
        <f t="shared" si="5"/>
        <v>539</v>
      </c>
      <c r="O54" s="7">
        <f t="shared" si="6"/>
        <v>47.373046875</v>
      </c>
      <c r="P54" s="25"/>
      <c r="Q54" s="7">
        <f t="shared" si="7"/>
        <v>6.240234375</v>
      </c>
      <c r="R54" s="7">
        <f t="shared" si="8"/>
        <v>-12.539635343924584</v>
      </c>
      <c r="S54" s="7">
        <f t="shared" si="9"/>
        <v>-18.779869718924584</v>
      </c>
      <c r="T54" s="25"/>
      <c r="U54" s="16"/>
    </row>
    <row r="55" spans="2:21" x14ac:dyDescent="0.25">
      <c r="B55" s="10">
        <v>153</v>
      </c>
      <c r="D55" s="6">
        <f t="shared" si="0"/>
        <v>3.7353515625</v>
      </c>
      <c r="E55" s="7">
        <f t="shared" si="1"/>
        <v>0.7470703125</v>
      </c>
      <c r="F55" s="7">
        <f t="shared" si="10"/>
        <v>29.223387307960891</v>
      </c>
      <c r="G55" s="25"/>
      <c r="H55" s="8">
        <v>2205</v>
      </c>
      <c r="I55" s="5">
        <f t="shared" si="3"/>
        <v>490</v>
      </c>
      <c r="J55" s="7">
        <f t="shared" si="4"/>
        <v>43.06640625</v>
      </c>
      <c r="K55" s="13">
        <v>1</v>
      </c>
      <c r="L55" s="28"/>
      <c r="M55" s="8">
        <v>2260</v>
      </c>
      <c r="N55" s="5">
        <f t="shared" si="5"/>
        <v>545</v>
      </c>
      <c r="O55" s="7">
        <f t="shared" si="6"/>
        <v>47.900390625</v>
      </c>
      <c r="P55" s="25"/>
      <c r="Q55" s="7">
        <f t="shared" si="7"/>
        <v>4.833984375</v>
      </c>
      <c r="R55" s="7">
        <f t="shared" si="8"/>
        <v>-13.843018942039109</v>
      </c>
      <c r="S55" s="7">
        <f t="shared" si="9"/>
        <v>-18.677003317039109</v>
      </c>
      <c r="T55" s="25"/>
      <c r="U55" s="16"/>
    </row>
    <row r="56" spans="2:21" x14ac:dyDescent="0.25">
      <c r="B56" s="10">
        <v>154</v>
      </c>
      <c r="D56" s="6">
        <f t="shared" si="0"/>
        <v>3.759765625</v>
      </c>
      <c r="E56" s="7">
        <f t="shared" si="1"/>
        <v>0.751953125</v>
      </c>
      <c r="F56" s="7">
        <f t="shared" si="10"/>
        <v>29.853597459846366</v>
      </c>
      <c r="G56" s="25"/>
      <c r="H56" s="8">
        <v>2213</v>
      </c>
      <c r="I56" s="5">
        <f t="shared" si="3"/>
        <v>498</v>
      </c>
      <c r="J56" s="7">
        <f t="shared" si="4"/>
        <v>43.76953125</v>
      </c>
      <c r="K56" s="13">
        <v>1</v>
      </c>
      <c r="L56" s="28"/>
      <c r="M56" s="8">
        <v>2279</v>
      </c>
      <c r="N56" s="5">
        <f t="shared" si="5"/>
        <v>564</v>
      </c>
      <c r="O56" s="7">
        <f t="shared" si="6"/>
        <v>49.5703125</v>
      </c>
      <c r="P56" s="25"/>
      <c r="Q56" s="7">
        <f t="shared" si="7"/>
        <v>5.80078125</v>
      </c>
      <c r="R56" s="7">
        <f t="shared" si="8"/>
        <v>-13.915933790153634</v>
      </c>
      <c r="S56" s="7">
        <f t="shared" si="9"/>
        <v>-19.716715040153634</v>
      </c>
      <c r="T56" s="25"/>
      <c r="U56" s="16"/>
    </row>
    <row r="57" spans="2:21" x14ac:dyDescent="0.25">
      <c r="B57" s="10">
        <v>155</v>
      </c>
      <c r="D57" s="6">
        <f t="shared" si="0"/>
        <v>3.7841796875</v>
      </c>
      <c r="E57" s="7">
        <f t="shared" si="1"/>
        <v>0.7568359375</v>
      </c>
      <c r="F57" s="7">
        <f t="shared" si="10"/>
        <v>30.483807611731841</v>
      </c>
      <c r="G57" s="25"/>
      <c r="H57" s="8">
        <v>2217</v>
      </c>
      <c r="I57" s="5">
        <f t="shared" si="3"/>
        <v>502</v>
      </c>
      <c r="J57" s="7">
        <f t="shared" si="4"/>
        <v>44.12109375</v>
      </c>
      <c r="K57" s="13">
        <v>1</v>
      </c>
      <c r="L57" s="28"/>
      <c r="M57" s="8">
        <v>2290</v>
      </c>
      <c r="N57" s="5">
        <f t="shared" si="5"/>
        <v>575</v>
      </c>
      <c r="O57" s="7">
        <f t="shared" si="6"/>
        <v>50.537109375</v>
      </c>
      <c r="P57" s="25"/>
      <c r="Q57" s="7">
        <f t="shared" si="7"/>
        <v>6.416015625</v>
      </c>
      <c r="R57" s="7">
        <f t="shared" si="8"/>
        <v>-13.637286138268159</v>
      </c>
      <c r="S57" s="7">
        <f t="shared" si="9"/>
        <v>-20.053301763268159</v>
      </c>
      <c r="T57" s="25"/>
      <c r="U57" s="16"/>
    </row>
    <row r="58" spans="2:21" x14ac:dyDescent="0.25">
      <c r="B58" s="10">
        <v>156</v>
      </c>
      <c r="D58" s="6">
        <f t="shared" si="0"/>
        <v>3.80859375</v>
      </c>
      <c r="E58" s="7">
        <f t="shared" si="1"/>
        <v>0.76171875</v>
      </c>
      <c r="F58" s="7">
        <f t="shared" si="10"/>
        <v>31.114017763617316</v>
      </c>
      <c r="G58" s="25"/>
      <c r="H58" s="8">
        <v>2233</v>
      </c>
      <c r="I58" s="5">
        <f t="shared" si="3"/>
        <v>518</v>
      </c>
      <c r="J58" s="7">
        <f t="shared" si="4"/>
        <v>45.52734375</v>
      </c>
      <c r="K58" s="13">
        <v>1</v>
      </c>
      <c r="L58" s="28"/>
      <c r="M58" s="8">
        <v>2313</v>
      </c>
      <c r="N58" s="5">
        <f t="shared" si="5"/>
        <v>598</v>
      </c>
      <c r="O58" s="7">
        <f t="shared" si="6"/>
        <v>52.55859375</v>
      </c>
      <c r="P58" s="25"/>
      <c r="Q58" s="7">
        <f t="shared" si="7"/>
        <v>7.03125</v>
      </c>
      <c r="R58" s="7">
        <f t="shared" si="8"/>
        <v>-14.413325986382684</v>
      </c>
      <c r="S58" s="7">
        <f t="shared" si="9"/>
        <v>-21.444575986382684</v>
      </c>
      <c r="T58" s="25"/>
      <c r="U58" s="16"/>
    </row>
    <row r="59" spans="2:21" x14ac:dyDescent="0.25">
      <c r="B59" s="10">
        <v>157</v>
      </c>
      <c r="D59" s="6">
        <f t="shared" si="0"/>
        <v>3.8330078125</v>
      </c>
      <c r="E59" s="7">
        <f t="shared" si="1"/>
        <v>0.7666015625</v>
      </c>
      <c r="F59" s="7">
        <f t="shared" si="10"/>
        <v>31.74422791550279</v>
      </c>
      <c r="G59" s="25"/>
      <c r="H59" s="8">
        <v>2248</v>
      </c>
      <c r="I59" s="5">
        <f t="shared" si="3"/>
        <v>533</v>
      </c>
      <c r="J59" s="7">
        <f t="shared" si="4"/>
        <v>46.845703125</v>
      </c>
      <c r="K59" s="13">
        <v>1</v>
      </c>
      <c r="L59" s="28"/>
      <c r="M59" s="8">
        <v>2317</v>
      </c>
      <c r="N59" s="5">
        <f t="shared" si="5"/>
        <v>602</v>
      </c>
      <c r="O59" s="7">
        <f t="shared" si="6"/>
        <v>52.91015625</v>
      </c>
      <c r="P59" s="25"/>
      <c r="Q59" s="7">
        <f t="shared" si="7"/>
        <v>6.064453125</v>
      </c>
      <c r="R59" s="7">
        <f t="shared" si="8"/>
        <v>-15.10147520949721</v>
      </c>
      <c r="S59" s="7">
        <f t="shared" si="9"/>
        <v>-21.16592833449721</v>
      </c>
      <c r="T59" s="25"/>
      <c r="U59" s="16"/>
    </row>
    <row r="60" spans="2:21" x14ac:dyDescent="0.25">
      <c r="B60" s="10">
        <v>158</v>
      </c>
      <c r="D60" s="6">
        <f t="shared" si="0"/>
        <v>3.857421875</v>
      </c>
      <c r="E60" s="7">
        <f t="shared" si="1"/>
        <v>0.771484375</v>
      </c>
      <c r="F60" s="7">
        <f t="shared" si="10"/>
        <v>32.374438067388269</v>
      </c>
      <c r="G60" s="25"/>
      <c r="H60" s="8">
        <v>2251</v>
      </c>
      <c r="I60" s="5">
        <f t="shared" si="3"/>
        <v>536</v>
      </c>
      <c r="J60" s="7">
        <f t="shared" si="4"/>
        <v>47.109375</v>
      </c>
      <c r="K60" s="13">
        <v>1</v>
      </c>
      <c r="L60" s="28"/>
      <c r="M60" s="8">
        <v>2328</v>
      </c>
      <c r="N60" s="5">
        <f t="shared" si="5"/>
        <v>613</v>
      </c>
      <c r="O60" s="7">
        <f t="shared" si="6"/>
        <v>53.876953125</v>
      </c>
      <c r="P60" s="25"/>
      <c r="Q60" s="7">
        <f t="shared" si="7"/>
        <v>6.767578125</v>
      </c>
      <c r="R60" s="7">
        <f t="shared" si="8"/>
        <v>-14.734936932611731</v>
      </c>
      <c r="S60" s="7">
        <f t="shared" si="9"/>
        <v>-21.502515057611731</v>
      </c>
      <c r="T60" s="25"/>
      <c r="U60" s="16"/>
    </row>
    <row r="61" spans="2:21" x14ac:dyDescent="0.25">
      <c r="B61" s="10">
        <v>159</v>
      </c>
      <c r="D61" s="6">
        <f t="shared" si="0"/>
        <v>3.8818359375</v>
      </c>
      <c r="E61" s="7">
        <f t="shared" si="1"/>
        <v>0.7763671875</v>
      </c>
      <c r="F61" s="7">
        <f t="shared" si="10"/>
        <v>33.004648219273747</v>
      </c>
      <c r="G61" s="25"/>
      <c r="H61" s="8">
        <v>2259</v>
      </c>
      <c r="I61" s="5">
        <f t="shared" si="3"/>
        <v>544</v>
      </c>
      <c r="J61" s="7">
        <f t="shared" si="4"/>
        <v>47.8125</v>
      </c>
      <c r="K61" s="13">
        <v>1</v>
      </c>
      <c r="L61" s="28"/>
      <c r="M61" s="8">
        <v>2340</v>
      </c>
      <c r="N61" s="5">
        <f t="shared" si="5"/>
        <v>625</v>
      </c>
      <c r="O61" s="7">
        <f t="shared" si="6"/>
        <v>54.931640625</v>
      </c>
      <c r="P61" s="25"/>
      <c r="Q61" s="7">
        <f t="shared" si="7"/>
        <v>7.119140625</v>
      </c>
      <c r="R61" s="7">
        <f t="shared" si="8"/>
        <v>-14.807851780726253</v>
      </c>
      <c r="S61" s="7">
        <f t="shared" si="9"/>
        <v>-21.926992405726253</v>
      </c>
      <c r="T61" s="25"/>
      <c r="U61" s="16"/>
    </row>
    <row r="62" spans="2:21" x14ac:dyDescent="0.25">
      <c r="B62" s="10">
        <v>160</v>
      </c>
      <c r="D62" s="6">
        <f t="shared" si="0"/>
        <v>3.90625</v>
      </c>
      <c r="E62" s="7">
        <f t="shared" si="1"/>
        <v>0.78125</v>
      </c>
      <c r="F62" s="7">
        <f t="shared" si="10"/>
        <v>33.634858371159225</v>
      </c>
      <c r="G62" s="25"/>
      <c r="H62" s="8">
        <v>2259</v>
      </c>
      <c r="I62" s="5">
        <f t="shared" si="3"/>
        <v>544</v>
      </c>
      <c r="J62" s="7">
        <f t="shared" si="4"/>
        <v>47.8125</v>
      </c>
      <c r="K62" s="13">
        <v>1</v>
      </c>
      <c r="L62" s="28"/>
      <c r="M62" s="8">
        <v>2347</v>
      </c>
      <c r="N62" s="5">
        <f t="shared" si="5"/>
        <v>632</v>
      </c>
      <c r="O62" s="7">
        <f t="shared" si="6"/>
        <v>55.546875</v>
      </c>
      <c r="P62" s="25"/>
      <c r="Q62" s="7">
        <f t="shared" si="7"/>
        <v>7.734375</v>
      </c>
      <c r="R62" s="7">
        <f t="shared" si="8"/>
        <v>-14.177641628840775</v>
      </c>
      <c r="S62" s="7">
        <f t="shared" si="9"/>
        <v>-21.912016628840775</v>
      </c>
      <c r="T62" s="25"/>
      <c r="U62" s="16"/>
    </row>
    <row r="63" spans="2:21" x14ac:dyDescent="0.25">
      <c r="B63" s="10">
        <v>161</v>
      </c>
      <c r="D63" s="6">
        <f t="shared" si="0"/>
        <v>3.9306640625</v>
      </c>
      <c r="E63" s="7">
        <f t="shared" si="1"/>
        <v>0.7861328125</v>
      </c>
      <c r="F63" s="7">
        <f t="shared" si="10"/>
        <v>34.265068523044704</v>
      </c>
      <c r="G63" s="25"/>
      <c r="H63" s="8">
        <v>2277</v>
      </c>
      <c r="I63" s="5">
        <f t="shared" si="3"/>
        <v>562</v>
      </c>
      <c r="J63" s="7">
        <f t="shared" si="4"/>
        <v>49.39453125</v>
      </c>
      <c r="K63" s="13">
        <v>1</v>
      </c>
      <c r="L63" s="28"/>
      <c r="M63" s="8">
        <v>2368</v>
      </c>
      <c r="N63" s="5">
        <f t="shared" si="5"/>
        <v>653</v>
      </c>
      <c r="O63" s="7">
        <f t="shared" si="6"/>
        <v>57.392578125</v>
      </c>
      <c r="P63" s="25"/>
      <c r="Q63" s="7">
        <f t="shared" si="7"/>
        <v>7.998046875</v>
      </c>
      <c r="R63" s="7">
        <f t="shared" si="8"/>
        <v>-15.129462726955296</v>
      </c>
      <c r="S63" s="7">
        <f t="shared" si="9"/>
        <v>-23.127509601955296</v>
      </c>
      <c r="T63" s="25"/>
      <c r="U63" s="16"/>
    </row>
    <row r="64" spans="2:21" x14ac:dyDescent="0.25">
      <c r="B64" s="10">
        <v>162</v>
      </c>
      <c r="D64" s="6">
        <f t="shared" si="0"/>
        <v>3.955078125</v>
      </c>
      <c r="E64" s="7">
        <f t="shared" si="1"/>
        <v>0.791015625</v>
      </c>
      <c r="F64" s="7">
        <f t="shared" si="10"/>
        <v>34.895278674930182</v>
      </c>
      <c r="G64" s="25"/>
      <c r="H64" s="8">
        <v>2294</v>
      </c>
      <c r="I64" s="5">
        <f t="shared" si="3"/>
        <v>579</v>
      </c>
      <c r="J64" s="7">
        <f t="shared" si="4"/>
        <v>50.888671875</v>
      </c>
      <c r="K64" s="13">
        <v>1</v>
      </c>
      <c r="L64" s="28"/>
      <c r="M64" s="8">
        <v>2368</v>
      </c>
      <c r="N64" s="5">
        <f t="shared" si="5"/>
        <v>653</v>
      </c>
      <c r="O64" s="7">
        <f t="shared" si="6"/>
        <v>57.392578125</v>
      </c>
      <c r="P64" s="25"/>
      <c r="Q64" s="7">
        <f t="shared" si="7"/>
        <v>6.50390625</v>
      </c>
      <c r="R64" s="7">
        <f t="shared" si="8"/>
        <v>-15.993393200069818</v>
      </c>
      <c r="S64" s="7">
        <f t="shared" si="9"/>
        <v>-22.497299450069818</v>
      </c>
      <c r="T64" s="25"/>
      <c r="U64" s="16"/>
    </row>
    <row r="65" spans="2:21" x14ac:dyDescent="0.25">
      <c r="B65" s="10">
        <v>163</v>
      </c>
      <c r="D65" s="6">
        <f t="shared" si="0"/>
        <v>3.9794921875</v>
      </c>
      <c r="E65" s="7">
        <f t="shared" si="1"/>
        <v>0.7958984375</v>
      </c>
      <c r="F65" s="7">
        <f t="shared" si="10"/>
        <v>35.525488826815661</v>
      </c>
      <c r="G65" s="25"/>
      <c r="H65" s="8">
        <v>2305</v>
      </c>
      <c r="I65" s="5">
        <f t="shared" si="3"/>
        <v>590</v>
      </c>
      <c r="J65" s="7">
        <f t="shared" si="4"/>
        <v>51.85546875</v>
      </c>
      <c r="K65" s="13">
        <v>1</v>
      </c>
      <c r="L65" s="28"/>
      <c r="M65" s="8">
        <v>2379</v>
      </c>
      <c r="N65" s="5">
        <f t="shared" si="5"/>
        <v>664</v>
      </c>
      <c r="O65" s="7">
        <f t="shared" si="6"/>
        <v>58.359375</v>
      </c>
      <c r="P65" s="25"/>
      <c r="Q65" s="7">
        <f t="shared" si="7"/>
        <v>6.50390625</v>
      </c>
      <c r="R65" s="7">
        <f t="shared" si="8"/>
        <v>-16.329979923184339</v>
      </c>
      <c r="S65" s="7">
        <f t="shared" si="9"/>
        <v>-22.833886173184339</v>
      </c>
      <c r="T65" s="25"/>
      <c r="U65" s="16"/>
    </row>
    <row r="66" spans="2:21" x14ac:dyDescent="0.25">
      <c r="B66" s="10">
        <v>164</v>
      </c>
      <c r="D66" s="6">
        <f t="shared" si="0"/>
        <v>4.00390625</v>
      </c>
      <c r="E66" s="7">
        <f t="shared" si="1"/>
        <v>0.80078125</v>
      </c>
      <c r="F66" s="7">
        <f t="shared" si="10"/>
        <v>36.155698978701139</v>
      </c>
      <c r="G66" s="25"/>
      <c r="H66" s="8">
        <v>2327</v>
      </c>
      <c r="I66" s="5">
        <f t="shared" si="3"/>
        <v>612</v>
      </c>
      <c r="J66" s="7">
        <f t="shared" si="4"/>
        <v>53.7890625</v>
      </c>
      <c r="K66" s="13">
        <v>1</v>
      </c>
      <c r="L66" s="28"/>
      <c r="M66" s="8">
        <v>2398</v>
      </c>
      <c r="N66" s="5">
        <f t="shared" si="5"/>
        <v>683</v>
      </c>
      <c r="O66" s="7">
        <f t="shared" si="6"/>
        <v>60.029296875</v>
      </c>
      <c r="P66" s="25"/>
      <c r="Q66" s="7">
        <f t="shared" si="7"/>
        <v>6.240234375</v>
      </c>
      <c r="R66" s="7">
        <f t="shared" si="8"/>
        <v>-17.633363521298861</v>
      </c>
      <c r="S66" s="7">
        <f t="shared" si="9"/>
        <v>-23.873597896298861</v>
      </c>
      <c r="T66" s="25"/>
      <c r="U66" s="16"/>
    </row>
    <row r="67" spans="2:21" x14ac:dyDescent="0.25">
      <c r="B67" s="10">
        <v>165</v>
      </c>
      <c r="D67" s="6">
        <f t="shared" si="0"/>
        <v>4.0283203125</v>
      </c>
      <c r="E67" s="7">
        <f t="shared" si="1"/>
        <v>0.8056640625</v>
      </c>
      <c r="F67" s="7">
        <f t="shared" si="10"/>
        <v>36.785909130586617</v>
      </c>
      <c r="G67" s="25"/>
      <c r="H67" s="8">
        <v>2335</v>
      </c>
      <c r="I67" s="5">
        <f t="shared" si="3"/>
        <v>620</v>
      </c>
      <c r="J67" s="7">
        <f t="shared" si="4"/>
        <v>54.4921875</v>
      </c>
      <c r="K67" s="13">
        <v>1</v>
      </c>
      <c r="L67" s="28"/>
      <c r="M67" s="8">
        <v>2407</v>
      </c>
      <c r="N67" s="5">
        <f t="shared" si="5"/>
        <v>692</v>
      </c>
      <c r="O67" s="7">
        <f t="shared" si="6"/>
        <v>60.8203125</v>
      </c>
      <c r="P67" s="25"/>
      <c r="Q67" s="7">
        <f t="shared" si="7"/>
        <v>6.328125</v>
      </c>
      <c r="R67" s="7">
        <f t="shared" si="8"/>
        <v>-17.706278369413383</v>
      </c>
      <c r="S67" s="7">
        <f t="shared" si="9"/>
        <v>-24.034403369413383</v>
      </c>
      <c r="T67" s="25"/>
      <c r="U67" s="16"/>
    </row>
    <row r="68" spans="2:21" x14ac:dyDescent="0.25">
      <c r="B68" s="10">
        <v>166</v>
      </c>
      <c r="D68" s="6">
        <f t="shared" ref="D68:D131" si="11">B68*100/$W$2</f>
        <v>4.052734375</v>
      </c>
      <c r="E68" s="7">
        <f t="shared" ref="E68:E131" si="12">D68*10/$W$3</f>
        <v>0.810546875</v>
      </c>
      <c r="F68" s="7">
        <f t="shared" si="10"/>
        <v>37.416119282472096</v>
      </c>
      <c r="G68" s="25"/>
      <c r="H68" s="8">
        <v>2347</v>
      </c>
      <c r="I68" s="5">
        <f t="shared" ref="I68:I131" si="13">H68-1715</f>
        <v>632</v>
      </c>
      <c r="J68" s="7">
        <f t="shared" ref="J68:J131" si="14">I68*360/4096</f>
        <v>55.546875</v>
      </c>
      <c r="K68" s="13">
        <v>1</v>
      </c>
      <c r="L68" s="28"/>
      <c r="M68" s="8">
        <v>2422</v>
      </c>
      <c r="N68" s="5">
        <f t="shared" ref="N68:N131" si="15">M68-1715</f>
        <v>707</v>
      </c>
      <c r="O68" s="7">
        <f t="shared" ref="O68:O131" si="16">360*N68/4096</f>
        <v>62.138671875</v>
      </c>
      <c r="P68" s="25"/>
      <c r="Q68" s="7">
        <f t="shared" si="7"/>
        <v>6.591796875</v>
      </c>
      <c r="R68" s="7">
        <f t="shared" si="8"/>
        <v>-18.130755717527904</v>
      </c>
      <c r="S68" s="7">
        <f t="shared" si="9"/>
        <v>-24.722552592527904</v>
      </c>
      <c r="T68" s="25"/>
      <c r="U68" s="16"/>
    </row>
    <row r="69" spans="2:21" x14ac:dyDescent="0.25">
      <c r="B69" s="10">
        <v>167</v>
      </c>
      <c r="D69" s="6">
        <f t="shared" si="11"/>
        <v>4.0771484375</v>
      </c>
      <c r="E69" s="7">
        <f t="shared" si="12"/>
        <v>0.8154296875</v>
      </c>
      <c r="F69" s="7">
        <f t="shared" si="10"/>
        <v>38.046329434357574</v>
      </c>
      <c r="G69" s="25"/>
      <c r="H69" s="8">
        <v>2355</v>
      </c>
      <c r="I69" s="5">
        <f t="shared" si="13"/>
        <v>640</v>
      </c>
      <c r="J69" s="7">
        <f t="shared" si="14"/>
        <v>56.25</v>
      </c>
      <c r="K69" s="13">
        <v>1</v>
      </c>
      <c r="L69" s="28"/>
      <c r="M69" s="8">
        <v>2422</v>
      </c>
      <c r="N69" s="5">
        <f t="shared" si="15"/>
        <v>707</v>
      </c>
      <c r="O69" s="7">
        <f t="shared" si="16"/>
        <v>62.138671875</v>
      </c>
      <c r="P69" s="25"/>
      <c r="Q69" s="7">
        <f t="shared" ref="Q69:Q132" si="17">O69-J69</f>
        <v>5.888671875</v>
      </c>
      <c r="R69" s="7">
        <f t="shared" ref="R69:R132" si="18">F69-J69</f>
        <v>-18.203670565642426</v>
      </c>
      <c r="S69" s="7">
        <f t="shared" ref="S69:S132" si="19">F69-O69</f>
        <v>-24.092342440642426</v>
      </c>
      <c r="T69" s="25"/>
      <c r="U69" s="16"/>
    </row>
    <row r="70" spans="2:21" x14ac:dyDescent="0.25">
      <c r="B70" s="10">
        <v>168</v>
      </c>
      <c r="D70" s="6">
        <f t="shared" si="11"/>
        <v>4.1015625</v>
      </c>
      <c r="E70" s="7">
        <f t="shared" si="12"/>
        <v>0.8203125</v>
      </c>
      <c r="F70" s="7">
        <f t="shared" si="10"/>
        <v>38.676539586243052</v>
      </c>
      <c r="G70" s="25"/>
      <c r="H70" s="8">
        <v>2363</v>
      </c>
      <c r="I70" s="5">
        <f t="shared" si="13"/>
        <v>648</v>
      </c>
      <c r="J70" s="7">
        <f t="shared" si="14"/>
        <v>56.953125</v>
      </c>
      <c r="K70" s="13">
        <v>1</v>
      </c>
      <c r="L70" s="28"/>
      <c r="M70" s="8">
        <v>2436</v>
      </c>
      <c r="N70" s="5">
        <f t="shared" si="15"/>
        <v>721</v>
      </c>
      <c r="O70" s="7">
        <f t="shared" si="16"/>
        <v>63.369140625</v>
      </c>
      <c r="P70" s="25"/>
      <c r="Q70" s="7">
        <f t="shared" si="17"/>
        <v>6.416015625</v>
      </c>
      <c r="R70" s="7">
        <f t="shared" si="18"/>
        <v>-18.276585413756948</v>
      </c>
      <c r="S70" s="7">
        <f t="shared" si="19"/>
        <v>-24.692601038756948</v>
      </c>
      <c r="T70" s="25"/>
      <c r="U70" s="16"/>
    </row>
    <row r="71" spans="2:21" x14ac:dyDescent="0.25">
      <c r="B71" s="10">
        <v>169</v>
      </c>
      <c r="D71" s="6">
        <f t="shared" si="11"/>
        <v>4.1259765625</v>
      </c>
      <c r="E71" s="7">
        <f t="shared" si="12"/>
        <v>0.8251953125</v>
      </c>
      <c r="F71" s="7">
        <f t="shared" si="10"/>
        <v>39.306749738128531</v>
      </c>
      <c r="G71" s="25"/>
      <c r="H71" s="8">
        <v>2373</v>
      </c>
      <c r="I71" s="5">
        <f t="shared" si="13"/>
        <v>658</v>
      </c>
      <c r="J71" s="7">
        <f t="shared" si="14"/>
        <v>57.83203125</v>
      </c>
      <c r="K71" s="13">
        <v>1</v>
      </c>
      <c r="L71" s="28"/>
      <c r="M71" s="8">
        <v>2444</v>
      </c>
      <c r="N71" s="5">
        <f t="shared" si="15"/>
        <v>729</v>
      </c>
      <c r="O71" s="7">
        <f t="shared" si="16"/>
        <v>64.072265625</v>
      </c>
      <c r="P71" s="25"/>
      <c r="Q71" s="7">
        <f t="shared" si="17"/>
        <v>6.240234375</v>
      </c>
      <c r="R71" s="7">
        <f t="shared" si="18"/>
        <v>-18.525281511871469</v>
      </c>
      <c r="S71" s="7">
        <f t="shared" si="19"/>
        <v>-24.765515886871469</v>
      </c>
      <c r="T71" s="25"/>
      <c r="U71" s="16"/>
    </row>
    <row r="72" spans="2:21" x14ac:dyDescent="0.25">
      <c r="B72" s="10">
        <v>170</v>
      </c>
      <c r="D72" s="6">
        <f t="shared" si="11"/>
        <v>4.150390625</v>
      </c>
      <c r="E72" s="7">
        <f t="shared" si="12"/>
        <v>0.830078125</v>
      </c>
      <c r="F72" s="7">
        <f t="shared" si="10"/>
        <v>39.936959890014009</v>
      </c>
      <c r="G72" s="25"/>
      <c r="H72" s="8">
        <v>2382</v>
      </c>
      <c r="I72" s="5">
        <f t="shared" si="13"/>
        <v>667</v>
      </c>
      <c r="J72" s="7">
        <f t="shared" si="14"/>
        <v>58.623046875</v>
      </c>
      <c r="K72" s="13">
        <v>1</v>
      </c>
      <c r="L72" s="28"/>
      <c r="M72" s="8">
        <v>2465</v>
      </c>
      <c r="N72" s="5">
        <f t="shared" si="15"/>
        <v>750</v>
      </c>
      <c r="O72" s="7">
        <f t="shared" si="16"/>
        <v>65.91796875</v>
      </c>
      <c r="P72" s="25"/>
      <c r="Q72" s="7">
        <f t="shared" si="17"/>
        <v>7.294921875</v>
      </c>
      <c r="R72" s="7">
        <f t="shared" si="18"/>
        <v>-18.686086984985991</v>
      </c>
      <c r="S72" s="7">
        <f t="shared" si="19"/>
        <v>-25.981008859985991</v>
      </c>
      <c r="T72" s="25"/>
      <c r="U72" s="16"/>
    </row>
    <row r="73" spans="2:21" x14ac:dyDescent="0.25">
      <c r="B73" s="10">
        <v>171</v>
      </c>
      <c r="D73" s="6">
        <f t="shared" si="11"/>
        <v>4.1748046875</v>
      </c>
      <c r="E73" s="7">
        <f t="shared" si="12"/>
        <v>0.8349609375</v>
      </c>
      <c r="F73" s="7">
        <f t="shared" si="10"/>
        <v>40.567170041899487</v>
      </c>
      <c r="G73" s="25"/>
      <c r="H73" s="8">
        <v>2392</v>
      </c>
      <c r="I73" s="5">
        <f t="shared" si="13"/>
        <v>677</v>
      </c>
      <c r="J73" s="7">
        <f t="shared" si="14"/>
        <v>59.501953125</v>
      </c>
      <c r="K73" s="13">
        <v>1</v>
      </c>
      <c r="L73" s="28"/>
      <c r="M73" s="8">
        <v>2465</v>
      </c>
      <c r="N73" s="5">
        <f t="shared" si="15"/>
        <v>750</v>
      </c>
      <c r="O73" s="7">
        <f t="shared" si="16"/>
        <v>65.91796875</v>
      </c>
      <c r="P73" s="25"/>
      <c r="Q73" s="7">
        <f t="shared" si="17"/>
        <v>6.416015625</v>
      </c>
      <c r="R73" s="7">
        <f t="shared" si="18"/>
        <v>-18.934783083100513</v>
      </c>
      <c r="S73" s="7">
        <f t="shared" si="19"/>
        <v>-25.350798708100513</v>
      </c>
      <c r="T73" s="25"/>
      <c r="U73" s="16"/>
    </row>
    <row r="74" spans="2:21" x14ac:dyDescent="0.25">
      <c r="B74" s="10">
        <v>172</v>
      </c>
      <c r="D74" s="6">
        <f t="shared" si="11"/>
        <v>4.19921875</v>
      </c>
      <c r="E74" s="7">
        <f t="shared" si="12"/>
        <v>0.83984375</v>
      </c>
      <c r="F74" s="7">
        <f t="shared" si="10"/>
        <v>41.197380193784966</v>
      </c>
      <c r="G74" s="25"/>
      <c r="H74" s="8">
        <v>2409</v>
      </c>
      <c r="I74" s="5">
        <f t="shared" si="13"/>
        <v>694</v>
      </c>
      <c r="J74" s="7">
        <f t="shared" si="14"/>
        <v>60.99609375</v>
      </c>
      <c r="K74" s="13">
        <v>1</v>
      </c>
      <c r="L74" s="28"/>
      <c r="M74" s="8">
        <v>2472</v>
      </c>
      <c r="N74" s="5">
        <f t="shared" si="15"/>
        <v>757</v>
      </c>
      <c r="O74" s="7">
        <f t="shared" si="16"/>
        <v>66.533203125</v>
      </c>
      <c r="P74" s="25"/>
      <c r="Q74" s="7">
        <f t="shared" si="17"/>
        <v>5.537109375</v>
      </c>
      <c r="R74" s="7">
        <f t="shared" si="18"/>
        <v>-19.798713556215034</v>
      </c>
      <c r="S74" s="7">
        <f t="shared" si="19"/>
        <v>-25.335822931215034</v>
      </c>
      <c r="T74" s="25"/>
      <c r="U74" s="16"/>
    </row>
    <row r="75" spans="2:21" x14ac:dyDescent="0.25">
      <c r="B75" s="10">
        <v>173</v>
      </c>
      <c r="D75" s="6">
        <f t="shared" si="11"/>
        <v>4.2236328125</v>
      </c>
      <c r="E75" s="7">
        <f t="shared" si="12"/>
        <v>0.8447265625</v>
      </c>
      <c r="F75" s="7">
        <f t="shared" si="10"/>
        <v>41.827590345670444</v>
      </c>
      <c r="G75" s="25"/>
      <c r="H75" s="8">
        <v>2422</v>
      </c>
      <c r="I75" s="5">
        <f t="shared" si="13"/>
        <v>707</v>
      </c>
      <c r="J75" s="7">
        <f t="shared" si="14"/>
        <v>62.138671875</v>
      </c>
      <c r="K75" s="13">
        <v>1</v>
      </c>
      <c r="L75" s="28"/>
      <c r="M75" s="8">
        <v>2485</v>
      </c>
      <c r="N75" s="5">
        <f t="shared" si="15"/>
        <v>770</v>
      </c>
      <c r="O75" s="7">
        <f t="shared" si="16"/>
        <v>67.67578125</v>
      </c>
      <c r="P75" s="25"/>
      <c r="Q75" s="7">
        <f t="shared" si="17"/>
        <v>5.537109375</v>
      </c>
      <c r="R75" s="7">
        <f t="shared" si="18"/>
        <v>-20.311081529329556</v>
      </c>
      <c r="S75" s="7">
        <f t="shared" si="19"/>
        <v>-25.848190904329556</v>
      </c>
      <c r="T75" s="25"/>
      <c r="U75" s="16"/>
    </row>
    <row r="76" spans="2:21" x14ac:dyDescent="0.25">
      <c r="B76" s="10">
        <v>174</v>
      </c>
      <c r="D76" s="6">
        <f t="shared" si="11"/>
        <v>4.248046875</v>
      </c>
      <c r="E76" s="7">
        <f t="shared" si="12"/>
        <v>0.849609375</v>
      </c>
      <c r="F76" s="7">
        <f t="shared" ref="F76:F139" si="20">F75+$W$5/$W$6</f>
        <v>42.457800497555922</v>
      </c>
      <c r="G76" s="25"/>
      <c r="H76" s="8">
        <v>2432</v>
      </c>
      <c r="I76" s="5">
        <f t="shared" si="13"/>
        <v>717</v>
      </c>
      <c r="J76" s="7">
        <f t="shared" si="14"/>
        <v>63.017578125</v>
      </c>
      <c r="K76" s="13">
        <v>1</v>
      </c>
      <c r="L76" s="28"/>
      <c r="M76" s="8">
        <v>2485</v>
      </c>
      <c r="N76" s="5">
        <f t="shared" si="15"/>
        <v>770</v>
      </c>
      <c r="O76" s="7">
        <f t="shared" si="16"/>
        <v>67.67578125</v>
      </c>
      <c r="P76" s="25"/>
      <c r="Q76" s="7">
        <f t="shared" si="17"/>
        <v>4.658203125</v>
      </c>
      <c r="R76" s="7">
        <f t="shared" si="18"/>
        <v>-20.559777627444078</v>
      </c>
      <c r="S76" s="7">
        <f t="shared" si="19"/>
        <v>-25.217980752444078</v>
      </c>
      <c r="T76" s="25"/>
      <c r="U76" s="16"/>
    </row>
    <row r="77" spans="2:21" x14ac:dyDescent="0.25">
      <c r="B77" s="10">
        <v>175</v>
      </c>
      <c r="D77" s="6">
        <f t="shared" si="11"/>
        <v>4.2724609375</v>
      </c>
      <c r="E77" s="7">
        <f t="shared" si="12"/>
        <v>0.8544921875</v>
      </c>
      <c r="F77" s="7">
        <f t="shared" si="20"/>
        <v>43.088010649441401</v>
      </c>
      <c r="G77" s="25"/>
      <c r="H77" s="8">
        <v>2439</v>
      </c>
      <c r="I77" s="5">
        <f t="shared" si="13"/>
        <v>724</v>
      </c>
      <c r="J77" s="7">
        <f t="shared" si="14"/>
        <v>63.6328125</v>
      </c>
      <c r="K77" s="13">
        <v>1</v>
      </c>
      <c r="L77" s="28"/>
      <c r="M77" s="8">
        <v>2494</v>
      </c>
      <c r="N77" s="5">
        <f t="shared" si="15"/>
        <v>779</v>
      </c>
      <c r="O77" s="7">
        <f t="shared" si="16"/>
        <v>68.466796875</v>
      </c>
      <c r="P77" s="25"/>
      <c r="Q77" s="7">
        <f t="shared" si="17"/>
        <v>4.833984375</v>
      </c>
      <c r="R77" s="7">
        <f t="shared" si="18"/>
        <v>-20.544801850558599</v>
      </c>
      <c r="S77" s="7">
        <f t="shared" si="19"/>
        <v>-25.378786225558599</v>
      </c>
      <c r="T77" s="25"/>
      <c r="U77" s="16"/>
    </row>
    <row r="78" spans="2:21" x14ac:dyDescent="0.25">
      <c r="B78" s="10">
        <v>176</v>
      </c>
      <c r="D78" s="6">
        <f t="shared" si="11"/>
        <v>4.296875</v>
      </c>
      <c r="E78" s="7">
        <f t="shared" si="12"/>
        <v>0.859375</v>
      </c>
      <c r="F78" s="7">
        <f t="shared" si="20"/>
        <v>43.718220801326879</v>
      </c>
      <c r="G78" s="25"/>
      <c r="H78" s="8">
        <v>2439</v>
      </c>
      <c r="I78" s="5">
        <f t="shared" si="13"/>
        <v>724</v>
      </c>
      <c r="J78" s="7">
        <f t="shared" si="14"/>
        <v>63.6328125</v>
      </c>
      <c r="K78" s="13">
        <v>1</v>
      </c>
      <c r="L78" s="28"/>
      <c r="M78" s="8">
        <v>2506</v>
      </c>
      <c r="N78" s="5">
        <f t="shared" si="15"/>
        <v>791</v>
      </c>
      <c r="O78" s="7">
        <f t="shared" si="16"/>
        <v>69.521484375</v>
      </c>
      <c r="P78" s="25"/>
      <c r="Q78" s="7">
        <f t="shared" si="17"/>
        <v>5.888671875</v>
      </c>
      <c r="R78" s="7">
        <f t="shared" si="18"/>
        <v>-19.914591698673121</v>
      </c>
      <c r="S78" s="7">
        <f t="shared" si="19"/>
        <v>-25.803263573673121</v>
      </c>
      <c r="T78" s="25"/>
      <c r="U78" s="16"/>
    </row>
    <row r="79" spans="2:21" x14ac:dyDescent="0.25">
      <c r="B79" s="10">
        <v>177</v>
      </c>
      <c r="D79" s="6">
        <f t="shared" si="11"/>
        <v>4.3212890625</v>
      </c>
      <c r="E79" s="7">
        <f t="shared" si="12"/>
        <v>0.8642578125</v>
      </c>
      <c r="F79" s="7">
        <f t="shared" si="20"/>
        <v>44.348430953212358</v>
      </c>
      <c r="G79" s="25"/>
      <c r="H79" s="8">
        <v>2460</v>
      </c>
      <c r="I79" s="5">
        <f t="shared" si="13"/>
        <v>745</v>
      </c>
      <c r="J79" s="7">
        <f t="shared" si="14"/>
        <v>65.478515625</v>
      </c>
      <c r="K79" s="13">
        <v>1</v>
      </c>
      <c r="L79" s="28"/>
      <c r="M79" s="8">
        <v>2522</v>
      </c>
      <c r="N79" s="5">
        <f t="shared" si="15"/>
        <v>807</v>
      </c>
      <c r="O79" s="7">
        <f t="shared" si="16"/>
        <v>70.927734375</v>
      </c>
      <c r="P79" s="25"/>
      <c r="Q79" s="7">
        <f t="shared" si="17"/>
        <v>5.44921875</v>
      </c>
      <c r="R79" s="7">
        <f t="shared" si="18"/>
        <v>-21.130084671787642</v>
      </c>
      <c r="S79" s="7">
        <f t="shared" si="19"/>
        <v>-26.579303421787642</v>
      </c>
      <c r="T79" s="25"/>
      <c r="U79" s="16"/>
    </row>
    <row r="80" spans="2:21" x14ac:dyDescent="0.25">
      <c r="B80" s="10">
        <v>178</v>
      </c>
      <c r="D80" s="6">
        <f t="shared" si="11"/>
        <v>4.345703125</v>
      </c>
      <c r="E80" s="7">
        <f t="shared" si="12"/>
        <v>0.869140625</v>
      </c>
      <c r="F80" s="7">
        <f t="shared" si="20"/>
        <v>44.978641105097836</v>
      </c>
      <c r="G80" s="25"/>
      <c r="H80" s="8">
        <v>2468</v>
      </c>
      <c r="I80" s="5">
        <f t="shared" si="13"/>
        <v>753</v>
      </c>
      <c r="J80" s="7">
        <f t="shared" si="14"/>
        <v>66.181640625</v>
      </c>
      <c r="K80" s="13">
        <v>1</v>
      </c>
      <c r="L80" s="28"/>
      <c r="M80" s="8">
        <v>2525</v>
      </c>
      <c r="N80" s="5">
        <f t="shared" si="15"/>
        <v>810</v>
      </c>
      <c r="O80" s="7">
        <f t="shared" si="16"/>
        <v>71.19140625</v>
      </c>
      <c r="P80" s="25"/>
      <c r="Q80" s="7">
        <f t="shared" si="17"/>
        <v>5.009765625</v>
      </c>
      <c r="R80" s="7">
        <f t="shared" si="18"/>
        <v>-21.202999519902164</v>
      </c>
      <c r="S80" s="7">
        <f t="shared" si="19"/>
        <v>-26.212765144902164</v>
      </c>
      <c r="T80" s="25"/>
      <c r="U80" s="16"/>
    </row>
    <row r="81" spans="2:21" x14ac:dyDescent="0.25">
      <c r="B81" s="10">
        <v>179</v>
      </c>
      <c r="D81" s="6">
        <f t="shared" si="11"/>
        <v>4.3701171875</v>
      </c>
      <c r="E81" s="7">
        <f t="shared" si="12"/>
        <v>0.8740234375</v>
      </c>
      <c r="F81" s="7">
        <f t="shared" si="20"/>
        <v>45.608851256983314</v>
      </c>
      <c r="G81" s="25"/>
      <c r="H81" s="8">
        <v>2482</v>
      </c>
      <c r="I81" s="5">
        <f t="shared" si="13"/>
        <v>767</v>
      </c>
      <c r="J81" s="7">
        <f t="shared" si="14"/>
        <v>67.412109375</v>
      </c>
      <c r="K81" s="13">
        <v>1</v>
      </c>
      <c r="L81" s="28"/>
      <c r="M81" s="8">
        <v>2538</v>
      </c>
      <c r="N81" s="5">
        <f t="shared" si="15"/>
        <v>823</v>
      </c>
      <c r="O81" s="7">
        <f t="shared" si="16"/>
        <v>72.333984375</v>
      </c>
      <c r="P81" s="25"/>
      <c r="Q81" s="7">
        <f t="shared" si="17"/>
        <v>4.921875</v>
      </c>
      <c r="R81" s="7">
        <f t="shared" si="18"/>
        <v>-21.803258118016686</v>
      </c>
      <c r="S81" s="7">
        <f t="shared" si="19"/>
        <v>-26.725133118016686</v>
      </c>
      <c r="T81" s="25"/>
      <c r="U81" s="16"/>
    </row>
    <row r="82" spans="2:21" x14ac:dyDescent="0.25">
      <c r="B82" s="10">
        <v>180</v>
      </c>
      <c r="D82" s="6">
        <f t="shared" si="11"/>
        <v>4.39453125</v>
      </c>
      <c r="E82" s="7">
        <f t="shared" si="12"/>
        <v>0.87890625</v>
      </c>
      <c r="F82" s="7">
        <f t="shared" si="20"/>
        <v>46.239061408868793</v>
      </c>
      <c r="G82" s="25"/>
      <c r="H82" s="8">
        <v>2488</v>
      </c>
      <c r="I82" s="5">
        <f t="shared" si="13"/>
        <v>773</v>
      </c>
      <c r="J82" s="7">
        <f t="shared" si="14"/>
        <v>67.939453125</v>
      </c>
      <c r="K82" s="13">
        <v>1</v>
      </c>
      <c r="L82" s="28"/>
      <c r="M82" s="8">
        <v>2544</v>
      </c>
      <c r="N82" s="5">
        <f t="shared" si="15"/>
        <v>829</v>
      </c>
      <c r="O82" s="7">
        <f t="shared" si="16"/>
        <v>72.861328125</v>
      </c>
      <c r="P82" s="25"/>
      <c r="Q82" s="7">
        <f t="shared" si="17"/>
        <v>4.921875</v>
      </c>
      <c r="R82" s="7">
        <f t="shared" si="18"/>
        <v>-21.700391716131207</v>
      </c>
      <c r="S82" s="7">
        <f t="shared" si="19"/>
        <v>-26.622266716131207</v>
      </c>
      <c r="T82" s="25"/>
      <c r="U82" s="16"/>
    </row>
    <row r="83" spans="2:21" x14ac:dyDescent="0.25">
      <c r="B83" s="10">
        <v>181</v>
      </c>
      <c r="D83" s="6">
        <f t="shared" si="11"/>
        <v>4.4189453125</v>
      </c>
      <c r="E83" s="7">
        <f t="shared" si="12"/>
        <v>0.8837890625</v>
      </c>
      <c r="F83" s="7">
        <f t="shared" si="20"/>
        <v>46.869271560754271</v>
      </c>
      <c r="G83" s="25"/>
      <c r="H83" s="8">
        <v>2488</v>
      </c>
      <c r="I83" s="5">
        <f t="shared" si="13"/>
        <v>773</v>
      </c>
      <c r="J83" s="7">
        <f t="shared" si="14"/>
        <v>67.939453125</v>
      </c>
      <c r="K83" s="13">
        <v>1</v>
      </c>
      <c r="L83" s="28"/>
      <c r="M83" s="8">
        <v>2554</v>
      </c>
      <c r="N83" s="5">
        <f t="shared" si="15"/>
        <v>839</v>
      </c>
      <c r="O83" s="7">
        <f t="shared" si="16"/>
        <v>73.740234375</v>
      </c>
      <c r="P83" s="25"/>
      <c r="Q83" s="7">
        <f t="shared" si="17"/>
        <v>5.80078125</v>
      </c>
      <c r="R83" s="7">
        <f t="shared" si="18"/>
        <v>-21.070181564245729</v>
      </c>
      <c r="S83" s="7">
        <f t="shared" si="19"/>
        <v>-26.870962814245729</v>
      </c>
      <c r="T83" s="25"/>
      <c r="U83" s="16"/>
    </row>
    <row r="84" spans="2:21" x14ac:dyDescent="0.25">
      <c r="B84" s="10">
        <v>182</v>
      </c>
      <c r="D84" s="6">
        <f t="shared" si="11"/>
        <v>4.443359375</v>
      </c>
      <c r="E84" s="7">
        <f t="shared" si="12"/>
        <v>0.888671875</v>
      </c>
      <c r="F84" s="7">
        <f t="shared" si="20"/>
        <v>47.499481712639749</v>
      </c>
      <c r="G84" s="25"/>
      <c r="H84" s="8">
        <v>2500</v>
      </c>
      <c r="I84" s="5">
        <f t="shared" si="13"/>
        <v>785</v>
      </c>
      <c r="J84" s="7">
        <f t="shared" si="14"/>
        <v>68.994140625</v>
      </c>
      <c r="K84" s="13">
        <v>1</v>
      </c>
      <c r="L84" s="28"/>
      <c r="M84" s="8">
        <v>2557</v>
      </c>
      <c r="N84" s="5">
        <f t="shared" si="15"/>
        <v>842</v>
      </c>
      <c r="O84" s="7">
        <f t="shared" si="16"/>
        <v>74.00390625</v>
      </c>
      <c r="P84" s="25"/>
      <c r="Q84" s="7">
        <f t="shared" si="17"/>
        <v>5.009765625</v>
      </c>
      <c r="R84" s="7">
        <f t="shared" si="18"/>
        <v>-21.494658912360251</v>
      </c>
      <c r="S84" s="7">
        <f t="shared" si="19"/>
        <v>-26.504424537360251</v>
      </c>
      <c r="T84" s="25"/>
      <c r="U84" s="16"/>
    </row>
    <row r="85" spans="2:21" x14ac:dyDescent="0.25">
      <c r="B85" s="10">
        <v>183</v>
      </c>
      <c r="D85" s="6">
        <f t="shared" si="11"/>
        <v>4.4677734375</v>
      </c>
      <c r="E85" s="7">
        <f t="shared" si="12"/>
        <v>0.8935546875</v>
      </c>
      <c r="F85" s="7">
        <f t="shared" si="20"/>
        <v>48.129691864525228</v>
      </c>
      <c r="G85" s="25"/>
      <c r="H85" s="8">
        <v>2509</v>
      </c>
      <c r="I85" s="5">
        <f t="shared" si="13"/>
        <v>794</v>
      </c>
      <c r="J85" s="7">
        <f t="shared" si="14"/>
        <v>69.78515625</v>
      </c>
      <c r="K85" s="13">
        <v>1</v>
      </c>
      <c r="L85" s="28"/>
      <c r="M85" s="8">
        <v>2564</v>
      </c>
      <c r="N85" s="5">
        <f t="shared" si="15"/>
        <v>849</v>
      </c>
      <c r="O85" s="7">
        <f t="shared" si="16"/>
        <v>74.619140625</v>
      </c>
      <c r="P85" s="25"/>
      <c r="Q85" s="7">
        <f t="shared" si="17"/>
        <v>4.833984375</v>
      </c>
      <c r="R85" s="7">
        <f t="shared" si="18"/>
        <v>-21.655464385474772</v>
      </c>
      <c r="S85" s="7">
        <f t="shared" si="19"/>
        <v>-26.489448760474772</v>
      </c>
      <c r="T85" s="25"/>
      <c r="U85" s="16"/>
    </row>
    <row r="86" spans="2:21" x14ac:dyDescent="0.25">
      <c r="B86" s="10">
        <v>184</v>
      </c>
      <c r="D86" s="6">
        <f t="shared" si="11"/>
        <v>4.4921875</v>
      </c>
      <c r="E86" s="7">
        <f t="shared" si="12"/>
        <v>0.8984375</v>
      </c>
      <c r="F86" s="7">
        <f t="shared" si="20"/>
        <v>48.759902016410706</v>
      </c>
      <c r="G86" s="25"/>
      <c r="H86" s="8">
        <v>2522</v>
      </c>
      <c r="I86" s="5">
        <f t="shared" si="13"/>
        <v>807</v>
      </c>
      <c r="J86" s="7">
        <f t="shared" si="14"/>
        <v>70.927734375</v>
      </c>
      <c r="K86" s="13">
        <v>1</v>
      </c>
      <c r="L86" s="28"/>
      <c r="M86" s="8">
        <v>2573</v>
      </c>
      <c r="N86" s="5">
        <f t="shared" si="15"/>
        <v>858</v>
      </c>
      <c r="O86" s="7">
        <f t="shared" si="16"/>
        <v>75.41015625</v>
      </c>
      <c r="P86" s="25"/>
      <c r="Q86" s="7">
        <f t="shared" si="17"/>
        <v>4.482421875</v>
      </c>
      <c r="R86" s="7">
        <f t="shared" si="18"/>
        <v>-22.167832358589294</v>
      </c>
      <c r="S86" s="7">
        <f t="shared" si="19"/>
        <v>-26.650254233589294</v>
      </c>
      <c r="T86" s="25"/>
      <c r="U86" s="16"/>
    </row>
    <row r="87" spans="2:21" x14ac:dyDescent="0.25">
      <c r="B87" s="10">
        <v>185</v>
      </c>
      <c r="D87" s="6">
        <f t="shared" si="11"/>
        <v>4.5166015625</v>
      </c>
      <c r="E87" s="7">
        <f t="shared" si="12"/>
        <v>0.9033203125</v>
      </c>
      <c r="F87" s="7">
        <f t="shared" si="20"/>
        <v>49.390112168296184</v>
      </c>
      <c r="G87" s="25"/>
      <c r="H87" s="8">
        <v>2531</v>
      </c>
      <c r="I87" s="5">
        <f t="shared" si="13"/>
        <v>816</v>
      </c>
      <c r="J87" s="7">
        <f t="shared" si="14"/>
        <v>71.71875</v>
      </c>
      <c r="K87" s="13">
        <v>1</v>
      </c>
      <c r="L87" s="28"/>
      <c r="M87" s="8">
        <v>2583</v>
      </c>
      <c r="N87" s="5">
        <f t="shared" si="15"/>
        <v>868</v>
      </c>
      <c r="O87" s="7">
        <f t="shared" si="16"/>
        <v>76.2890625</v>
      </c>
      <c r="P87" s="25"/>
      <c r="Q87" s="7">
        <f t="shared" si="17"/>
        <v>4.5703125</v>
      </c>
      <c r="R87" s="7">
        <f t="shared" si="18"/>
        <v>-22.328637831703816</v>
      </c>
      <c r="S87" s="7">
        <f t="shared" si="19"/>
        <v>-26.898950331703816</v>
      </c>
      <c r="T87" s="25"/>
      <c r="U87" s="16"/>
    </row>
    <row r="88" spans="2:21" x14ac:dyDescent="0.25">
      <c r="B88" s="10">
        <v>186</v>
      </c>
      <c r="D88" s="6">
        <f t="shared" si="11"/>
        <v>4.541015625</v>
      </c>
      <c r="E88" s="7">
        <f t="shared" si="12"/>
        <v>0.908203125</v>
      </c>
      <c r="F88" s="7">
        <f t="shared" si="20"/>
        <v>50.020322320181663</v>
      </c>
      <c r="G88" s="25"/>
      <c r="H88" s="8">
        <v>2537</v>
      </c>
      <c r="I88" s="5">
        <f t="shared" si="13"/>
        <v>822</v>
      </c>
      <c r="J88" s="7">
        <f t="shared" si="14"/>
        <v>72.24609375</v>
      </c>
      <c r="K88" s="13">
        <v>1</v>
      </c>
      <c r="L88" s="28"/>
      <c r="M88" s="8">
        <v>2595</v>
      </c>
      <c r="N88" s="5">
        <f t="shared" si="15"/>
        <v>880</v>
      </c>
      <c r="O88" s="7">
        <f t="shared" si="16"/>
        <v>77.34375</v>
      </c>
      <c r="P88" s="25"/>
      <c r="Q88" s="7">
        <f t="shared" si="17"/>
        <v>5.09765625</v>
      </c>
      <c r="R88" s="7">
        <f t="shared" si="18"/>
        <v>-22.225771429818337</v>
      </c>
      <c r="S88" s="7">
        <f t="shared" si="19"/>
        <v>-27.323427679818337</v>
      </c>
      <c r="T88" s="25"/>
      <c r="U88" s="16"/>
    </row>
    <row r="89" spans="2:21" x14ac:dyDescent="0.25">
      <c r="B89" s="10">
        <v>187</v>
      </c>
      <c r="D89" s="6">
        <f t="shared" si="11"/>
        <v>4.5654296875</v>
      </c>
      <c r="E89" s="7">
        <f t="shared" si="12"/>
        <v>0.9130859375</v>
      </c>
      <c r="F89" s="7">
        <f t="shared" si="20"/>
        <v>50.650532472067141</v>
      </c>
      <c r="G89" s="25"/>
      <c r="H89" s="8">
        <v>2547</v>
      </c>
      <c r="I89" s="5">
        <f t="shared" si="13"/>
        <v>832</v>
      </c>
      <c r="J89" s="7">
        <f t="shared" si="14"/>
        <v>73.125</v>
      </c>
      <c r="K89" s="13">
        <v>1</v>
      </c>
      <c r="L89" s="28"/>
      <c r="M89" s="8">
        <v>2600</v>
      </c>
      <c r="N89" s="5">
        <f t="shared" si="15"/>
        <v>885</v>
      </c>
      <c r="O89" s="7">
        <f t="shared" si="16"/>
        <v>77.783203125</v>
      </c>
      <c r="P89" s="25"/>
      <c r="Q89" s="7">
        <f t="shared" si="17"/>
        <v>4.658203125</v>
      </c>
      <c r="R89" s="7">
        <f t="shared" si="18"/>
        <v>-22.474467527932859</v>
      </c>
      <c r="S89" s="7">
        <f t="shared" si="19"/>
        <v>-27.132670652932859</v>
      </c>
      <c r="T89" s="25"/>
      <c r="U89" s="16"/>
    </row>
    <row r="90" spans="2:21" x14ac:dyDescent="0.25">
      <c r="B90" s="10">
        <v>188</v>
      </c>
      <c r="D90" s="6">
        <f t="shared" si="11"/>
        <v>4.58984375</v>
      </c>
      <c r="E90" s="7">
        <f t="shared" si="12"/>
        <v>0.91796875</v>
      </c>
      <c r="F90" s="7">
        <f t="shared" si="20"/>
        <v>51.280742623952619</v>
      </c>
      <c r="G90" s="25"/>
      <c r="H90" s="8">
        <v>2557</v>
      </c>
      <c r="I90" s="5">
        <f t="shared" si="13"/>
        <v>842</v>
      </c>
      <c r="J90" s="7">
        <f t="shared" si="14"/>
        <v>74.00390625</v>
      </c>
      <c r="K90" s="13">
        <v>1</v>
      </c>
      <c r="L90" s="28"/>
      <c r="M90" s="8">
        <v>2606</v>
      </c>
      <c r="N90" s="5">
        <f t="shared" si="15"/>
        <v>891</v>
      </c>
      <c r="O90" s="7">
        <f t="shared" si="16"/>
        <v>78.310546875</v>
      </c>
      <c r="P90" s="25"/>
      <c r="Q90" s="7">
        <f t="shared" si="17"/>
        <v>4.306640625</v>
      </c>
      <c r="R90" s="7">
        <f t="shared" si="18"/>
        <v>-22.723163626047381</v>
      </c>
      <c r="S90" s="7">
        <f t="shared" si="19"/>
        <v>-27.029804251047381</v>
      </c>
      <c r="T90" s="25"/>
      <c r="U90" s="16"/>
    </row>
    <row r="91" spans="2:21" x14ac:dyDescent="0.25">
      <c r="B91" s="10">
        <v>189</v>
      </c>
      <c r="D91" s="6">
        <f t="shared" si="11"/>
        <v>4.6142578125</v>
      </c>
      <c r="E91" s="7">
        <f t="shared" si="12"/>
        <v>0.9228515625</v>
      </c>
      <c r="F91" s="7">
        <f t="shared" si="20"/>
        <v>51.910952775838098</v>
      </c>
      <c r="G91" s="25"/>
      <c r="H91" s="8">
        <v>2564</v>
      </c>
      <c r="I91" s="5">
        <f t="shared" si="13"/>
        <v>849</v>
      </c>
      <c r="J91" s="7">
        <f t="shared" si="14"/>
        <v>74.619140625</v>
      </c>
      <c r="K91" s="13">
        <v>1</v>
      </c>
      <c r="L91" s="28"/>
      <c r="M91" s="8">
        <v>2621</v>
      </c>
      <c r="N91" s="5">
        <f t="shared" si="15"/>
        <v>906</v>
      </c>
      <c r="O91" s="7">
        <f t="shared" si="16"/>
        <v>79.62890625</v>
      </c>
      <c r="P91" s="25"/>
      <c r="Q91" s="7">
        <f t="shared" si="17"/>
        <v>5.009765625</v>
      </c>
      <c r="R91" s="7">
        <f t="shared" si="18"/>
        <v>-22.708187849161902</v>
      </c>
      <c r="S91" s="7">
        <f t="shared" si="19"/>
        <v>-27.717953474161902</v>
      </c>
      <c r="T91" s="25"/>
      <c r="U91" s="16"/>
    </row>
    <row r="92" spans="2:21" x14ac:dyDescent="0.25">
      <c r="B92" s="10">
        <v>190</v>
      </c>
      <c r="D92" s="6">
        <f t="shared" si="11"/>
        <v>4.638671875</v>
      </c>
      <c r="E92" s="7">
        <f t="shared" si="12"/>
        <v>0.927734375</v>
      </c>
      <c r="F92" s="7">
        <f t="shared" si="20"/>
        <v>52.541162927723576</v>
      </c>
      <c r="G92" s="25"/>
      <c r="H92" s="8">
        <v>2567</v>
      </c>
      <c r="I92" s="5">
        <f t="shared" si="13"/>
        <v>852</v>
      </c>
      <c r="J92" s="7">
        <f t="shared" si="14"/>
        <v>74.8828125</v>
      </c>
      <c r="K92" s="13">
        <v>1</v>
      </c>
      <c r="L92" s="28"/>
      <c r="M92" s="8">
        <v>2627</v>
      </c>
      <c r="N92" s="5">
        <f t="shared" si="15"/>
        <v>912</v>
      </c>
      <c r="O92" s="7">
        <f t="shared" si="16"/>
        <v>80.15625</v>
      </c>
      <c r="P92" s="25"/>
      <c r="Q92" s="7">
        <f t="shared" si="17"/>
        <v>5.2734375</v>
      </c>
      <c r="R92" s="7">
        <f t="shared" si="18"/>
        <v>-22.341649572276424</v>
      </c>
      <c r="S92" s="7">
        <f t="shared" si="19"/>
        <v>-27.615087072276424</v>
      </c>
      <c r="T92" s="25"/>
      <c r="U92" s="16"/>
    </row>
    <row r="93" spans="2:21" x14ac:dyDescent="0.25">
      <c r="B93" s="10">
        <v>191</v>
      </c>
      <c r="D93" s="6">
        <f t="shared" si="11"/>
        <v>4.6630859375</v>
      </c>
      <c r="E93" s="7">
        <f t="shared" si="12"/>
        <v>0.9326171875</v>
      </c>
      <c r="F93" s="7">
        <f t="shared" si="20"/>
        <v>53.171373079609054</v>
      </c>
      <c r="G93" s="25"/>
      <c r="H93" s="8">
        <v>2577</v>
      </c>
      <c r="I93" s="5">
        <f t="shared" si="13"/>
        <v>862</v>
      </c>
      <c r="J93" s="7">
        <f t="shared" si="14"/>
        <v>75.76171875</v>
      </c>
      <c r="K93" s="13">
        <v>1</v>
      </c>
      <c r="L93" s="28"/>
      <c r="M93" s="8">
        <v>2630</v>
      </c>
      <c r="N93" s="5">
        <f t="shared" si="15"/>
        <v>915</v>
      </c>
      <c r="O93" s="7">
        <f t="shared" si="16"/>
        <v>80.419921875</v>
      </c>
      <c r="P93" s="25"/>
      <c r="Q93" s="7">
        <f t="shared" si="17"/>
        <v>4.658203125</v>
      </c>
      <c r="R93" s="7">
        <f t="shared" si="18"/>
        <v>-22.590345670390946</v>
      </c>
      <c r="S93" s="7">
        <f t="shared" si="19"/>
        <v>-27.248548795390946</v>
      </c>
      <c r="T93" s="25"/>
      <c r="U93" s="16"/>
    </row>
    <row r="94" spans="2:21" x14ac:dyDescent="0.25">
      <c r="B94" s="10">
        <v>192</v>
      </c>
      <c r="D94" s="6">
        <f t="shared" si="11"/>
        <v>4.6875</v>
      </c>
      <c r="E94" s="7">
        <f t="shared" si="12"/>
        <v>0.9375</v>
      </c>
      <c r="F94" s="7">
        <f t="shared" si="20"/>
        <v>53.801583231494533</v>
      </c>
      <c r="G94" s="25"/>
      <c r="H94" s="8">
        <v>2583</v>
      </c>
      <c r="I94" s="5">
        <f t="shared" si="13"/>
        <v>868</v>
      </c>
      <c r="J94" s="7">
        <f t="shared" si="14"/>
        <v>76.2890625</v>
      </c>
      <c r="K94" s="13">
        <v>1</v>
      </c>
      <c r="L94" s="28"/>
      <c r="M94" s="8">
        <v>2642</v>
      </c>
      <c r="N94" s="5">
        <f t="shared" si="15"/>
        <v>927</v>
      </c>
      <c r="O94" s="7">
        <f t="shared" si="16"/>
        <v>81.474609375</v>
      </c>
      <c r="P94" s="25"/>
      <c r="Q94" s="7">
        <f t="shared" si="17"/>
        <v>5.185546875</v>
      </c>
      <c r="R94" s="7">
        <f t="shared" si="18"/>
        <v>-22.487479268505467</v>
      </c>
      <c r="S94" s="7">
        <f t="shared" si="19"/>
        <v>-27.673026143505467</v>
      </c>
      <c r="T94" s="25"/>
      <c r="U94" s="16"/>
    </row>
    <row r="95" spans="2:21" x14ac:dyDescent="0.25">
      <c r="B95" s="10">
        <v>193</v>
      </c>
      <c r="D95" s="6">
        <f t="shared" si="11"/>
        <v>4.7119140625</v>
      </c>
      <c r="E95" s="7">
        <f t="shared" si="12"/>
        <v>0.9423828125</v>
      </c>
      <c r="F95" s="7">
        <f t="shared" si="20"/>
        <v>54.431793383380011</v>
      </c>
      <c r="G95" s="25"/>
      <c r="H95" s="8">
        <v>2593</v>
      </c>
      <c r="I95" s="5">
        <f t="shared" si="13"/>
        <v>878</v>
      </c>
      <c r="J95" s="7">
        <f t="shared" si="14"/>
        <v>77.16796875</v>
      </c>
      <c r="K95" s="13">
        <v>1</v>
      </c>
      <c r="L95" s="28"/>
      <c r="M95" s="8">
        <v>2654</v>
      </c>
      <c r="N95" s="5">
        <f t="shared" si="15"/>
        <v>939</v>
      </c>
      <c r="O95" s="7">
        <f t="shared" si="16"/>
        <v>82.529296875</v>
      </c>
      <c r="P95" s="25"/>
      <c r="Q95" s="7">
        <f t="shared" si="17"/>
        <v>5.361328125</v>
      </c>
      <c r="R95" s="7">
        <f t="shared" si="18"/>
        <v>-22.736175366619989</v>
      </c>
      <c r="S95" s="7">
        <f t="shared" si="19"/>
        <v>-28.097503491619989</v>
      </c>
      <c r="T95" s="25"/>
      <c r="U95" s="16"/>
    </row>
    <row r="96" spans="2:21" x14ac:dyDescent="0.25">
      <c r="B96" s="10">
        <v>194</v>
      </c>
      <c r="D96" s="6">
        <f t="shared" si="11"/>
        <v>4.736328125</v>
      </c>
      <c r="E96" s="7">
        <f t="shared" si="12"/>
        <v>0.947265625</v>
      </c>
      <c r="F96" s="7">
        <f t="shared" si="20"/>
        <v>55.06200353526549</v>
      </c>
      <c r="G96" s="25"/>
      <c r="H96" s="8">
        <v>2603</v>
      </c>
      <c r="I96" s="5">
        <f t="shared" si="13"/>
        <v>888</v>
      </c>
      <c r="J96" s="7">
        <f t="shared" si="14"/>
        <v>78.046875</v>
      </c>
      <c r="K96" s="13">
        <v>1</v>
      </c>
      <c r="L96" s="28"/>
      <c r="M96" s="8">
        <v>2663</v>
      </c>
      <c r="N96" s="5">
        <f t="shared" si="15"/>
        <v>948</v>
      </c>
      <c r="O96" s="7">
        <f t="shared" si="16"/>
        <v>83.3203125</v>
      </c>
      <c r="P96" s="25"/>
      <c r="Q96" s="7">
        <f t="shared" si="17"/>
        <v>5.2734375</v>
      </c>
      <c r="R96" s="7">
        <f t="shared" si="18"/>
        <v>-22.98487146473451</v>
      </c>
      <c r="S96" s="7">
        <f t="shared" si="19"/>
        <v>-28.25830896473451</v>
      </c>
      <c r="T96" s="25"/>
      <c r="U96" s="16"/>
    </row>
    <row r="97" spans="2:21" x14ac:dyDescent="0.25">
      <c r="B97" s="10">
        <v>195</v>
      </c>
      <c r="D97" s="6">
        <f t="shared" si="11"/>
        <v>4.7607421875</v>
      </c>
      <c r="E97" s="7">
        <f t="shared" si="12"/>
        <v>0.9521484375</v>
      </c>
      <c r="F97" s="7">
        <f t="shared" si="20"/>
        <v>55.692213687150968</v>
      </c>
      <c r="G97" s="25"/>
      <c r="H97" s="8">
        <v>2606</v>
      </c>
      <c r="I97" s="5">
        <f t="shared" si="13"/>
        <v>891</v>
      </c>
      <c r="J97" s="7">
        <f t="shared" si="14"/>
        <v>78.310546875</v>
      </c>
      <c r="K97" s="13">
        <v>1</v>
      </c>
      <c r="L97" s="28"/>
      <c r="M97" s="8">
        <v>2671</v>
      </c>
      <c r="N97" s="5">
        <f t="shared" si="15"/>
        <v>956</v>
      </c>
      <c r="O97" s="7">
        <f t="shared" si="16"/>
        <v>84.0234375</v>
      </c>
      <c r="P97" s="25"/>
      <c r="Q97" s="7">
        <f t="shared" si="17"/>
        <v>5.712890625</v>
      </c>
      <c r="R97" s="7">
        <f t="shared" si="18"/>
        <v>-22.618333187849032</v>
      </c>
      <c r="S97" s="7">
        <f t="shared" si="19"/>
        <v>-28.331223812849032</v>
      </c>
      <c r="T97" s="25"/>
      <c r="U97" s="16"/>
    </row>
    <row r="98" spans="2:21" x14ac:dyDescent="0.25">
      <c r="B98" s="10">
        <v>196</v>
      </c>
      <c r="D98" s="6">
        <f t="shared" si="11"/>
        <v>4.78515625</v>
      </c>
      <c r="E98" s="7">
        <f t="shared" si="12"/>
        <v>0.95703125</v>
      </c>
      <c r="F98" s="7">
        <f t="shared" si="20"/>
        <v>56.322423839036446</v>
      </c>
      <c r="G98" s="25"/>
      <c r="H98" s="8">
        <v>2615</v>
      </c>
      <c r="I98" s="5">
        <f t="shared" si="13"/>
        <v>900</v>
      </c>
      <c r="J98" s="7">
        <f t="shared" si="14"/>
        <v>79.1015625</v>
      </c>
      <c r="K98" s="13">
        <v>1</v>
      </c>
      <c r="L98" s="28"/>
      <c r="M98" s="8">
        <v>2672</v>
      </c>
      <c r="N98" s="5">
        <f t="shared" si="15"/>
        <v>957</v>
      </c>
      <c r="O98" s="7">
        <f t="shared" si="16"/>
        <v>84.111328125</v>
      </c>
      <c r="P98" s="25"/>
      <c r="Q98" s="7">
        <f t="shared" si="17"/>
        <v>5.009765625</v>
      </c>
      <c r="R98" s="7">
        <f t="shared" si="18"/>
        <v>-22.779138660963554</v>
      </c>
      <c r="S98" s="7">
        <f t="shared" si="19"/>
        <v>-27.788904285963554</v>
      </c>
      <c r="T98" s="25"/>
      <c r="U98" s="16"/>
    </row>
    <row r="99" spans="2:21" x14ac:dyDescent="0.25">
      <c r="B99" s="10">
        <v>197</v>
      </c>
      <c r="D99" s="6">
        <f t="shared" si="11"/>
        <v>4.8095703125</v>
      </c>
      <c r="E99" s="7">
        <f t="shared" si="12"/>
        <v>0.9619140625</v>
      </c>
      <c r="F99" s="7">
        <f t="shared" si="20"/>
        <v>56.952633990921925</v>
      </c>
      <c r="G99" s="25"/>
      <c r="H99" s="8">
        <v>2629</v>
      </c>
      <c r="I99" s="5">
        <f t="shared" si="13"/>
        <v>914</v>
      </c>
      <c r="J99" s="7">
        <f t="shared" si="14"/>
        <v>80.33203125</v>
      </c>
      <c r="K99" s="13">
        <v>1</v>
      </c>
      <c r="L99" s="28"/>
      <c r="M99" s="8">
        <v>2684</v>
      </c>
      <c r="N99" s="5">
        <f t="shared" si="15"/>
        <v>969</v>
      </c>
      <c r="O99" s="7">
        <f t="shared" si="16"/>
        <v>85.166015625</v>
      </c>
      <c r="P99" s="25"/>
      <c r="Q99" s="7">
        <f t="shared" si="17"/>
        <v>4.833984375</v>
      </c>
      <c r="R99" s="7">
        <f t="shared" si="18"/>
        <v>-23.379397259078075</v>
      </c>
      <c r="S99" s="7">
        <f t="shared" si="19"/>
        <v>-28.213381634078075</v>
      </c>
      <c r="T99" s="25"/>
      <c r="U99" s="16"/>
    </row>
    <row r="100" spans="2:21" x14ac:dyDescent="0.25">
      <c r="B100" s="10">
        <v>198</v>
      </c>
      <c r="D100" s="6">
        <f t="shared" si="11"/>
        <v>4.833984375</v>
      </c>
      <c r="E100" s="7">
        <f t="shared" si="12"/>
        <v>0.966796875</v>
      </c>
      <c r="F100" s="7">
        <f t="shared" si="20"/>
        <v>57.582844142807403</v>
      </c>
      <c r="G100" s="25"/>
      <c r="H100" s="8">
        <v>2635</v>
      </c>
      <c r="I100" s="5">
        <f t="shared" si="13"/>
        <v>920</v>
      </c>
      <c r="J100" s="7">
        <f t="shared" si="14"/>
        <v>80.859375</v>
      </c>
      <c r="K100" s="13">
        <v>1</v>
      </c>
      <c r="L100" s="28"/>
      <c r="M100" s="8">
        <v>2695</v>
      </c>
      <c r="N100" s="5">
        <f t="shared" si="15"/>
        <v>980</v>
      </c>
      <c r="O100" s="7">
        <f t="shared" si="16"/>
        <v>86.1328125</v>
      </c>
      <c r="P100" s="25"/>
      <c r="Q100" s="7">
        <f t="shared" si="17"/>
        <v>5.2734375</v>
      </c>
      <c r="R100" s="7">
        <f t="shared" si="18"/>
        <v>-23.276530857192597</v>
      </c>
      <c r="S100" s="7">
        <f t="shared" si="19"/>
        <v>-28.549968357192597</v>
      </c>
      <c r="T100" s="25"/>
      <c r="U100" s="16"/>
    </row>
    <row r="101" spans="2:21" x14ac:dyDescent="0.25">
      <c r="B101" s="10">
        <v>199</v>
      </c>
      <c r="D101" s="6">
        <f t="shared" si="11"/>
        <v>4.8583984375</v>
      </c>
      <c r="E101" s="7">
        <f t="shared" si="12"/>
        <v>0.9716796875</v>
      </c>
      <c r="F101" s="7">
        <f t="shared" si="20"/>
        <v>58.213054294692881</v>
      </c>
      <c r="G101" s="25"/>
      <c r="H101" s="8">
        <v>2641</v>
      </c>
      <c r="I101" s="5">
        <f t="shared" si="13"/>
        <v>926</v>
      </c>
      <c r="J101" s="7">
        <f t="shared" si="14"/>
        <v>81.38671875</v>
      </c>
      <c r="K101" s="13">
        <v>1</v>
      </c>
      <c r="L101" s="28"/>
      <c r="M101" s="8">
        <v>2698</v>
      </c>
      <c r="N101" s="5">
        <f t="shared" si="15"/>
        <v>983</v>
      </c>
      <c r="O101" s="7">
        <f t="shared" si="16"/>
        <v>86.396484375</v>
      </c>
      <c r="P101" s="25"/>
      <c r="Q101" s="7">
        <f t="shared" si="17"/>
        <v>5.009765625</v>
      </c>
      <c r="R101" s="7">
        <f t="shared" si="18"/>
        <v>-23.173664455307119</v>
      </c>
      <c r="S101" s="7">
        <f t="shared" si="19"/>
        <v>-28.183430080307119</v>
      </c>
      <c r="T101" s="25"/>
      <c r="U101" s="16"/>
    </row>
    <row r="102" spans="2:21" x14ac:dyDescent="0.25">
      <c r="B102" s="10">
        <v>200</v>
      </c>
      <c r="D102" s="6">
        <f t="shared" si="11"/>
        <v>4.8828125</v>
      </c>
      <c r="E102" s="7">
        <f t="shared" si="12"/>
        <v>0.9765625</v>
      </c>
      <c r="F102" s="7">
        <f t="shared" si="20"/>
        <v>58.84326444657836</v>
      </c>
      <c r="G102" s="25"/>
      <c r="H102" s="8">
        <v>2652</v>
      </c>
      <c r="I102" s="5">
        <f t="shared" si="13"/>
        <v>937</v>
      </c>
      <c r="J102" s="7">
        <f t="shared" si="14"/>
        <v>82.353515625</v>
      </c>
      <c r="K102" s="13">
        <v>1</v>
      </c>
      <c r="L102" s="28"/>
      <c r="M102" s="8">
        <v>2706</v>
      </c>
      <c r="N102" s="5">
        <f t="shared" si="15"/>
        <v>991</v>
      </c>
      <c r="O102" s="7">
        <f t="shared" si="16"/>
        <v>87.099609375</v>
      </c>
      <c r="P102" s="25"/>
      <c r="Q102" s="7">
        <f t="shared" si="17"/>
        <v>4.74609375</v>
      </c>
      <c r="R102" s="7">
        <f t="shared" si="18"/>
        <v>-23.51025117842164</v>
      </c>
      <c r="S102" s="7">
        <f t="shared" si="19"/>
        <v>-28.25634492842164</v>
      </c>
      <c r="T102" s="25"/>
      <c r="U102" s="16"/>
    </row>
    <row r="103" spans="2:21" x14ac:dyDescent="0.25">
      <c r="B103" s="10">
        <v>201</v>
      </c>
      <c r="D103" s="6">
        <f t="shared" si="11"/>
        <v>4.9072265625</v>
      </c>
      <c r="E103" s="7">
        <f t="shared" si="12"/>
        <v>0.9814453125</v>
      </c>
      <c r="F103" s="7">
        <f t="shared" si="20"/>
        <v>59.473474598463838</v>
      </c>
      <c r="G103" s="25"/>
      <c r="H103" s="8">
        <v>2661</v>
      </c>
      <c r="I103" s="5">
        <f t="shared" si="13"/>
        <v>946</v>
      </c>
      <c r="J103" s="7">
        <f t="shared" si="14"/>
        <v>83.14453125</v>
      </c>
      <c r="K103" s="13">
        <v>1</v>
      </c>
      <c r="L103" s="28"/>
      <c r="M103" s="8">
        <v>2712</v>
      </c>
      <c r="N103" s="5">
        <f t="shared" si="15"/>
        <v>997</v>
      </c>
      <c r="O103" s="7">
        <f t="shared" si="16"/>
        <v>87.626953125</v>
      </c>
      <c r="P103" s="25"/>
      <c r="Q103" s="7">
        <f t="shared" si="17"/>
        <v>4.482421875</v>
      </c>
      <c r="R103" s="7">
        <f t="shared" si="18"/>
        <v>-23.671056651536162</v>
      </c>
      <c r="S103" s="7">
        <f t="shared" si="19"/>
        <v>-28.153478526536162</v>
      </c>
      <c r="T103" s="25"/>
      <c r="U103" s="16"/>
    </row>
    <row r="104" spans="2:21" x14ac:dyDescent="0.25">
      <c r="B104" s="10">
        <v>202</v>
      </c>
      <c r="D104" s="6">
        <f t="shared" si="11"/>
        <v>4.931640625</v>
      </c>
      <c r="E104" s="7">
        <f t="shared" si="12"/>
        <v>0.986328125</v>
      </c>
      <c r="F104" s="7">
        <f t="shared" si="20"/>
        <v>60.103684750349316</v>
      </c>
      <c r="G104" s="25"/>
      <c r="H104" s="8">
        <v>2669</v>
      </c>
      <c r="I104" s="5">
        <f t="shared" si="13"/>
        <v>954</v>
      </c>
      <c r="J104" s="7">
        <f t="shared" si="14"/>
        <v>83.84765625</v>
      </c>
      <c r="K104" s="13">
        <v>1</v>
      </c>
      <c r="L104" s="28"/>
      <c r="M104" s="8">
        <v>2723</v>
      </c>
      <c r="N104" s="5">
        <f t="shared" si="15"/>
        <v>1008</v>
      </c>
      <c r="O104" s="7">
        <f t="shared" si="16"/>
        <v>88.59375</v>
      </c>
      <c r="P104" s="25"/>
      <c r="Q104" s="7">
        <f t="shared" si="17"/>
        <v>4.74609375</v>
      </c>
      <c r="R104" s="7">
        <f t="shared" si="18"/>
        <v>-23.743971499650684</v>
      </c>
      <c r="S104" s="7">
        <f t="shared" si="19"/>
        <v>-28.490065249650684</v>
      </c>
      <c r="T104" s="25"/>
      <c r="U104" s="16"/>
    </row>
    <row r="105" spans="2:21" x14ac:dyDescent="0.25">
      <c r="B105" s="10">
        <v>203</v>
      </c>
      <c r="D105" s="6">
        <f t="shared" si="11"/>
        <v>4.9560546875</v>
      </c>
      <c r="E105" s="7">
        <f t="shared" si="12"/>
        <v>0.9912109375</v>
      </c>
      <c r="F105" s="7">
        <f t="shared" si="20"/>
        <v>60.733894902234795</v>
      </c>
      <c r="G105" s="25"/>
      <c r="H105" s="8">
        <v>2678</v>
      </c>
      <c r="I105" s="5">
        <f t="shared" si="13"/>
        <v>963</v>
      </c>
      <c r="J105" s="7">
        <f t="shared" si="14"/>
        <v>84.638671875</v>
      </c>
      <c r="K105" s="13">
        <v>1</v>
      </c>
      <c r="L105" s="28"/>
      <c r="M105" s="8">
        <v>2728</v>
      </c>
      <c r="N105" s="5">
        <f t="shared" si="15"/>
        <v>1013</v>
      </c>
      <c r="O105" s="7">
        <f t="shared" si="16"/>
        <v>89.033203125</v>
      </c>
      <c r="P105" s="25"/>
      <c r="Q105" s="7">
        <f t="shared" si="17"/>
        <v>4.39453125</v>
      </c>
      <c r="R105" s="7">
        <f t="shared" si="18"/>
        <v>-23.904776972765205</v>
      </c>
      <c r="S105" s="7">
        <f t="shared" si="19"/>
        <v>-28.299308222765205</v>
      </c>
      <c r="T105" s="25"/>
      <c r="U105" s="16"/>
    </row>
    <row r="106" spans="2:21" x14ac:dyDescent="0.25">
      <c r="B106" s="10">
        <v>204</v>
      </c>
      <c r="D106" s="6">
        <f t="shared" si="11"/>
        <v>4.98046875</v>
      </c>
      <c r="E106" s="7">
        <f t="shared" si="12"/>
        <v>0.99609375</v>
      </c>
      <c r="F106" s="7">
        <f t="shared" si="20"/>
        <v>61.364105054120273</v>
      </c>
      <c r="G106" s="25"/>
      <c r="H106" s="8">
        <v>2681</v>
      </c>
      <c r="I106" s="5">
        <f t="shared" si="13"/>
        <v>966</v>
      </c>
      <c r="J106" s="7">
        <f t="shared" si="14"/>
        <v>84.90234375</v>
      </c>
      <c r="K106" s="13">
        <v>1</v>
      </c>
      <c r="L106" s="28"/>
      <c r="M106" s="8">
        <v>2732</v>
      </c>
      <c r="N106" s="5">
        <f t="shared" si="15"/>
        <v>1017</v>
      </c>
      <c r="O106" s="7">
        <f t="shared" si="16"/>
        <v>89.384765625</v>
      </c>
      <c r="P106" s="25"/>
      <c r="Q106" s="7">
        <f t="shared" si="17"/>
        <v>4.482421875</v>
      </c>
      <c r="R106" s="7">
        <f t="shared" si="18"/>
        <v>-23.538238695879727</v>
      </c>
      <c r="S106" s="7">
        <f t="shared" si="19"/>
        <v>-28.020660570879727</v>
      </c>
      <c r="T106" s="25"/>
      <c r="U106" s="16"/>
    </row>
    <row r="107" spans="2:21" x14ac:dyDescent="0.25">
      <c r="B107" s="10">
        <v>205</v>
      </c>
      <c r="D107" s="6">
        <f t="shared" si="11"/>
        <v>5.0048828125</v>
      </c>
      <c r="E107" s="7">
        <f t="shared" si="12"/>
        <v>1.0009765625</v>
      </c>
      <c r="F107" s="7">
        <f t="shared" si="20"/>
        <v>61.994315206005751</v>
      </c>
      <c r="G107" s="25"/>
      <c r="H107" s="8">
        <v>2692</v>
      </c>
      <c r="I107" s="5">
        <f t="shared" si="13"/>
        <v>977</v>
      </c>
      <c r="J107" s="7">
        <f t="shared" si="14"/>
        <v>85.869140625</v>
      </c>
      <c r="K107" s="13">
        <v>1</v>
      </c>
      <c r="L107" s="28"/>
      <c r="M107" s="8">
        <v>2737</v>
      </c>
      <c r="N107" s="5">
        <f t="shared" si="15"/>
        <v>1022</v>
      </c>
      <c r="O107" s="7">
        <f t="shared" si="16"/>
        <v>89.82421875</v>
      </c>
      <c r="P107" s="25"/>
      <c r="Q107" s="7">
        <f t="shared" si="17"/>
        <v>3.955078125</v>
      </c>
      <c r="R107" s="7">
        <f t="shared" si="18"/>
        <v>-23.874825418994249</v>
      </c>
      <c r="S107" s="7">
        <f t="shared" si="19"/>
        <v>-27.829903543994249</v>
      </c>
      <c r="T107" s="25"/>
      <c r="U107" s="16"/>
    </row>
    <row r="108" spans="2:21" x14ac:dyDescent="0.25">
      <c r="B108" s="10">
        <v>206</v>
      </c>
      <c r="D108" s="6">
        <f t="shared" si="11"/>
        <v>5.029296875</v>
      </c>
      <c r="E108" s="7">
        <f t="shared" si="12"/>
        <v>1.005859375</v>
      </c>
      <c r="F108" s="7">
        <f t="shared" si="20"/>
        <v>62.62452535789123</v>
      </c>
      <c r="G108" s="25"/>
      <c r="H108" s="8">
        <v>2698</v>
      </c>
      <c r="I108" s="5">
        <f t="shared" si="13"/>
        <v>983</v>
      </c>
      <c r="J108" s="7">
        <f t="shared" si="14"/>
        <v>86.396484375</v>
      </c>
      <c r="K108" s="13">
        <v>1</v>
      </c>
      <c r="L108" s="28"/>
      <c r="M108" s="8">
        <v>2742</v>
      </c>
      <c r="N108" s="5">
        <f t="shared" si="15"/>
        <v>1027</v>
      </c>
      <c r="O108" s="7">
        <f t="shared" si="16"/>
        <v>90.263671875</v>
      </c>
      <c r="P108" s="25"/>
      <c r="Q108" s="7">
        <f t="shared" si="17"/>
        <v>3.8671875</v>
      </c>
      <c r="R108" s="7">
        <f t="shared" si="18"/>
        <v>-23.77195901710877</v>
      </c>
      <c r="S108" s="7">
        <f t="shared" si="19"/>
        <v>-27.63914651710877</v>
      </c>
      <c r="T108" s="25"/>
      <c r="U108" s="16"/>
    </row>
    <row r="109" spans="2:21" x14ac:dyDescent="0.25">
      <c r="B109" s="10">
        <v>207</v>
      </c>
      <c r="D109" s="6">
        <f t="shared" si="11"/>
        <v>5.0537109375</v>
      </c>
      <c r="E109" s="7">
        <f t="shared" si="12"/>
        <v>1.0107421875</v>
      </c>
      <c r="F109" s="7">
        <f t="shared" si="20"/>
        <v>63.254735509776708</v>
      </c>
      <c r="G109" s="25"/>
      <c r="H109" s="8">
        <v>2706</v>
      </c>
      <c r="I109" s="5">
        <f t="shared" si="13"/>
        <v>991</v>
      </c>
      <c r="J109" s="7">
        <f t="shared" si="14"/>
        <v>87.099609375</v>
      </c>
      <c r="K109" s="13">
        <v>1</v>
      </c>
      <c r="L109" s="28"/>
      <c r="M109" s="8">
        <v>2756</v>
      </c>
      <c r="N109" s="5">
        <f t="shared" si="15"/>
        <v>1041</v>
      </c>
      <c r="O109" s="7">
        <f t="shared" si="16"/>
        <v>91.494140625</v>
      </c>
      <c r="P109" s="25"/>
      <c r="Q109" s="7">
        <f t="shared" si="17"/>
        <v>4.39453125</v>
      </c>
      <c r="R109" s="7">
        <f t="shared" si="18"/>
        <v>-23.844873865223292</v>
      </c>
      <c r="S109" s="7">
        <f t="shared" si="19"/>
        <v>-28.239405115223292</v>
      </c>
      <c r="T109" s="25"/>
      <c r="U109" s="16"/>
    </row>
    <row r="110" spans="2:21" x14ac:dyDescent="0.25">
      <c r="B110" s="10">
        <v>208</v>
      </c>
      <c r="D110" s="6">
        <f t="shared" si="11"/>
        <v>5.078125</v>
      </c>
      <c r="E110" s="7">
        <f t="shared" si="12"/>
        <v>1.015625</v>
      </c>
      <c r="F110" s="7">
        <f t="shared" si="20"/>
        <v>63.884945661662186</v>
      </c>
      <c r="G110" s="25"/>
      <c r="H110" s="8">
        <v>2712</v>
      </c>
      <c r="I110" s="5">
        <f t="shared" si="13"/>
        <v>997</v>
      </c>
      <c r="J110" s="7">
        <f t="shared" si="14"/>
        <v>87.626953125</v>
      </c>
      <c r="K110" s="13">
        <v>1</v>
      </c>
      <c r="L110" s="28"/>
      <c r="M110" s="8">
        <v>2761</v>
      </c>
      <c r="N110" s="5">
        <f t="shared" si="15"/>
        <v>1046</v>
      </c>
      <c r="O110" s="7">
        <f t="shared" si="16"/>
        <v>91.93359375</v>
      </c>
      <c r="P110" s="25"/>
      <c r="Q110" s="7">
        <f t="shared" si="17"/>
        <v>4.306640625</v>
      </c>
      <c r="R110" s="7">
        <f t="shared" si="18"/>
        <v>-23.742007463337814</v>
      </c>
      <c r="S110" s="7">
        <f t="shared" si="19"/>
        <v>-28.048648088337814</v>
      </c>
      <c r="T110" s="25"/>
      <c r="U110" s="16"/>
    </row>
    <row r="111" spans="2:21" x14ac:dyDescent="0.25">
      <c r="B111" s="10">
        <v>209</v>
      </c>
      <c r="D111" s="6">
        <f t="shared" si="11"/>
        <v>5.1025390625</v>
      </c>
      <c r="E111" s="7">
        <f t="shared" si="12"/>
        <v>1.0205078125</v>
      </c>
      <c r="F111" s="7">
        <f t="shared" si="20"/>
        <v>64.515155813547665</v>
      </c>
      <c r="G111" s="25"/>
      <c r="H111" s="8">
        <v>2712</v>
      </c>
      <c r="I111" s="5">
        <f t="shared" si="13"/>
        <v>997</v>
      </c>
      <c r="J111" s="7">
        <f t="shared" si="14"/>
        <v>87.626953125</v>
      </c>
      <c r="K111" s="13">
        <v>1</v>
      </c>
      <c r="L111" s="28"/>
      <c r="M111" s="8">
        <v>2770</v>
      </c>
      <c r="N111" s="5">
        <f t="shared" si="15"/>
        <v>1055</v>
      </c>
      <c r="O111" s="7">
        <f t="shared" si="16"/>
        <v>92.724609375</v>
      </c>
      <c r="P111" s="25"/>
      <c r="Q111" s="7">
        <f t="shared" si="17"/>
        <v>5.09765625</v>
      </c>
      <c r="R111" s="7">
        <f t="shared" si="18"/>
        <v>-23.111797311452335</v>
      </c>
      <c r="S111" s="7">
        <f t="shared" si="19"/>
        <v>-28.209453561452335</v>
      </c>
      <c r="T111" s="25"/>
      <c r="U111" s="16"/>
    </row>
    <row r="112" spans="2:21" x14ac:dyDescent="0.25">
      <c r="B112" s="10">
        <v>210</v>
      </c>
      <c r="D112" s="6">
        <f t="shared" si="11"/>
        <v>5.126953125</v>
      </c>
      <c r="E112" s="7">
        <f t="shared" si="12"/>
        <v>1.025390625</v>
      </c>
      <c r="F112" s="7">
        <f t="shared" si="20"/>
        <v>65.145365965433143</v>
      </c>
      <c r="G112" s="25"/>
      <c r="H112" s="8">
        <v>2728</v>
      </c>
      <c r="I112" s="5">
        <f t="shared" si="13"/>
        <v>1013</v>
      </c>
      <c r="J112" s="7">
        <f t="shared" si="14"/>
        <v>89.033203125</v>
      </c>
      <c r="K112" s="13">
        <v>1</v>
      </c>
      <c r="L112" s="28"/>
      <c r="M112" s="8">
        <v>2777</v>
      </c>
      <c r="N112" s="5">
        <f t="shared" si="15"/>
        <v>1062</v>
      </c>
      <c r="O112" s="7">
        <f t="shared" si="16"/>
        <v>93.33984375</v>
      </c>
      <c r="P112" s="25"/>
      <c r="Q112" s="7">
        <f t="shared" si="17"/>
        <v>4.306640625</v>
      </c>
      <c r="R112" s="7">
        <f t="shared" si="18"/>
        <v>-23.887837159566857</v>
      </c>
      <c r="S112" s="7">
        <f t="shared" si="19"/>
        <v>-28.194477784566857</v>
      </c>
      <c r="T112" s="25"/>
      <c r="U112" s="16"/>
    </row>
    <row r="113" spans="2:21" x14ac:dyDescent="0.25">
      <c r="B113" s="10">
        <v>211</v>
      </c>
      <c r="D113" s="6">
        <f t="shared" si="11"/>
        <v>5.1513671875</v>
      </c>
      <c r="E113" s="7">
        <f t="shared" si="12"/>
        <v>1.0302734375</v>
      </c>
      <c r="F113" s="7">
        <f t="shared" si="20"/>
        <v>65.775576117318622</v>
      </c>
      <c r="G113" s="25"/>
      <c r="H113" s="8">
        <v>2733</v>
      </c>
      <c r="I113" s="5">
        <f t="shared" si="13"/>
        <v>1018</v>
      </c>
      <c r="J113" s="7">
        <f t="shared" si="14"/>
        <v>89.47265625</v>
      </c>
      <c r="K113" s="13">
        <v>1</v>
      </c>
      <c r="L113" s="28"/>
      <c r="M113" s="8">
        <v>2787</v>
      </c>
      <c r="N113" s="5">
        <f t="shared" si="15"/>
        <v>1072</v>
      </c>
      <c r="O113" s="7">
        <f t="shared" si="16"/>
        <v>94.21875</v>
      </c>
      <c r="P113" s="25"/>
      <c r="Q113" s="7">
        <f t="shared" si="17"/>
        <v>4.74609375</v>
      </c>
      <c r="R113" s="7">
        <f t="shared" si="18"/>
        <v>-23.697080132681378</v>
      </c>
      <c r="S113" s="7">
        <f t="shared" si="19"/>
        <v>-28.443173882681378</v>
      </c>
      <c r="T113" s="25"/>
      <c r="U113" s="16"/>
    </row>
    <row r="114" spans="2:21" x14ac:dyDescent="0.25">
      <c r="B114" s="10">
        <v>212</v>
      </c>
      <c r="D114" s="6">
        <f t="shared" si="11"/>
        <v>5.17578125</v>
      </c>
      <c r="E114" s="7">
        <f t="shared" si="12"/>
        <v>1.03515625</v>
      </c>
      <c r="F114" s="7">
        <f t="shared" si="20"/>
        <v>66.4057862692041</v>
      </c>
      <c r="G114" s="25"/>
      <c r="H114" s="8">
        <v>2738</v>
      </c>
      <c r="I114" s="5">
        <f t="shared" si="13"/>
        <v>1023</v>
      </c>
      <c r="J114" s="7">
        <f t="shared" si="14"/>
        <v>89.912109375</v>
      </c>
      <c r="K114" s="13">
        <v>1</v>
      </c>
      <c r="L114" s="28"/>
      <c r="M114" s="8">
        <v>2792</v>
      </c>
      <c r="N114" s="5">
        <f t="shared" si="15"/>
        <v>1077</v>
      </c>
      <c r="O114" s="7">
        <f t="shared" si="16"/>
        <v>94.658203125</v>
      </c>
      <c r="P114" s="25"/>
      <c r="Q114" s="7">
        <f t="shared" si="17"/>
        <v>4.74609375</v>
      </c>
      <c r="R114" s="7">
        <f t="shared" si="18"/>
        <v>-23.5063231057959</v>
      </c>
      <c r="S114" s="7">
        <f t="shared" si="19"/>
        <v>-28.2524168557959</v>
      </c>
      <c r="T114" s="25"/>
      <c r="U114" s="16"/>
    </row>
    <row r="115" spans="2:21" x14ac:dyDescent="0.25">
      <c r="B115" s="10">
        <v>213</v>
      </c>
      <c r="D115" s="6">
        <f t="shared" si="11"/>
        <v>5.2001953125</v>
      </c>
      <c r="E115" s="7">
        <f t="shared" si="12"/>
        <v>1.0400390625</v>
      </c>
      <c r="F115" s="7">
        <f t="shared" si="20"/>
        <v>67.035996421089578</v>
      </c>
      <c r="G115" s="25"/>
      <c r="H115" s="8">
        <v>2744</v>
      </c>
      <c r="I115" s="5">
        <f t="shared" si="13"/>
        <v>1029</v>
      </c>
      <c r="J115" s="7">
        <f t="shared" si="14"/>
        <v>90.439453125</v>
      </c>
      <c r="K115" s="13">
        <v>1</v>
      </c>
      <c r="L115" s="28"/>
      <c r="M115" s="8">
        <v>2800</v>
      </c>
      <c r="N115" s="5">
        <f t="shared" si="15"/>
        <v>1085</v>
      </c>
      <c r="O115" s="7">
        <f t="shared" si="16"/>
        <v>95.361328125</v>
      </c>
      <c r="P115" s="25"/>
      <c r="Q115" s="7">
        <f t="shared" si="17"/>
        <v>4.921875</v>
      </c>
      <c r="R115" s="7">
        <f t="shared" si="18"/>
        <v>-23.403456703910422</v>
      </c>
      <c r="S115" s="7">
        <f t="shared" si="19"/>
        <v>-28.325331703910422</v>
      </c>
      <c r="T115" s="25"/>
      <c r="U115" s="16"/>
    </row>
    <row r="116" spans="2:21" x14ac:dyDescent="0.25">
      <c r="B116" s="10">
        <v>214</v>
      </c>
      <c r="D116" s="6">
        <f t="shared" si="11"/>
        <v>5.224609375</v>
      </c>
      <c r="E116" s="7">
        <f t="shared" si="12"/>
        <v>1.044921875</v>
      </c>
      <c r="F116" s="7">
        <f t="shared" si="20"/>
        <v>67.666206572975057</v>
      </c>
      <c r="G116" s="25"/>
      <c r="H116" s="8">
        <v>2749</v>
      </c>
      <c r="I116" s="5">
        <f t="shared" si="13"/>
        <v>1034</v>
      </c>
      <c r="J116" s="7">
        <f t="shared" si="14"/>
        <v>90.87890625</v>
      </c>
      <c r="K116" s="13">
        <v>1</v>
      </c>
      <c r="L116" s="28"/>
      <c r="M116" s="8">
        <v>2808</v>
      </c>
      <c r="N116" s="5">
        <f t="shared" si="15"/>
        <v>1093</v>
      </c>
      <c r="O116" s="7">
        <f t="shared" si="16"/>
        <v>96.064453125</v>
      </c>
      <c r="P116" s="25"/>
      <c r="Q116" s="7">
        <f t="shared" si="17"/>
        <v>5.185546875</v>
      </c>
      <c r="R116" s="7">
        <f t="shared" si="18"/>
        <v>-23.212699677024943</v>
      </c>
      <c r="S116" s="7">
        <f t="shared" si="19"/>
        <v>-28.398246552024943</v>
      </c>
      <c r="T116" s="25"/>
      <c r="U116" s="16"/>
    </row>
    <row r="117" spans="2:21" x14ac:dyDescent="0.25">
      <c r="B117" s="10">
        <v>215</v>
      </c>
      <c r="D117" s="6">
        <f t="shared" si="11"/>
        <v>5.2490234375</v>
      </c>
      <c r="E117" s="7">
        <f t="shared" si="12"/>
        <v>1.0498046875</v>
      </c>
      <c r="F117" s="7">
        <f t="shared" si="20"/>
        <v>68.296416724860535</v>
      </c>
      <c r="G117" s="25"/>
      <c r="H117" s="8">
        <v>2760</v>
      </c>
      <c r="I117" s="5">
        <f t="shared" si="13"/>
        <v>1045</v>
      </c>
      <c r="J117" s="7">
        <f t="shared" si="14"/>
        <v>91.845703125</v>
      </c>
      <c r="K117" s="13">
        <v>1</v>
      </c>
      <c r="L117" s="28"/>
      <c r="M117" s="8">
        <v>2810</v>
      </c>
      <c r="N117" s="5">
        <f t="shared" si="15"/>
        <v>1095</v>
      </c>
      <c r="O117" s="7">
        <f t="shared" si="16"/>
        <v>96.240234375</v>
      </c>
      <c r="P117" s="25"/>
      <c r="Q117" s="7">
        <f t="shared" si="17"/>
        <v>4.39453125</v>
      </c>
      <c r="R117" s="7">
        <f t="shared" si="18"/>
        <v>-23.549286400139465</v>
      </c>
      <c r="S117" s="7">
        <f t="shared" si="19"/>
        <v>-27.943817650139465</v>
      </c>
      <c r="T117" s="25"/>
      <c r="U117" s="16"/>
    </row>
    <row r="118" spans="2:21" x14ac:dyDescent="0.25">
      <c r="B118" s="10">
        <v>216</v>
      </c>
      <c r="D118" s="6">
        <f t="shared" si="11"/>
        <v>5.2734375</v>
      </c>
      <c r="E118" s="7">
        <f t="shared" si="12"/>
        <v>1.0546875</v>
      </c>
      <c r="F118" s="7">
        <f t="shared" si="20"/>
        <v>68.926626876746013</v>
      </c>
      <c r="G118" s="25"/>
      <c r="H118" s="8">
        <v>2768</v>
      </c>
      <c r="I118" s="5">
        <f t="shared" si="13"/>
        <v>1053</v>
      </c>
      <c r="J118" s="7">
        <f t="shared" si="14"/>
        <v>92.548828125</v>
      </c>
      <c r="K118" s="13">
        <v>1</v>
      </c>
      <c r="L118" s="28"/>
      <c r="M118" s="8">
        <v>2818</v>
      </c>
      <c r="N118" s="5">
        <f t="shared" si="15"/>
        <v>1103</v>
      </c>
      <c r="O118" s="7">
        <f t="shared" si="16"/>
        <v>96.943359375</v>
      </c>
      <c r="P118" s="25"/>
      <c r="Q118" s="7">
        <f t="shared" si="17"/>
        <v>4.39453125</v>
      </c>
      <c r="R118" s="7">
        <f t="shared" si="18"/>
        <v>-23.622201248253987</v>
      </c>
      <c r="S118" s="7">
        <f t="shared" si="19"/>
        <v>-28.016732498253987</v>
      </c>
      <c r="T118" s="25"/>
      <c r="U118" s="16"/>
    </row>
    <row r="119" spans="2:21" x14ac:dyDescent="0.25">
      <c r="B119" s="10">
        <v>217</v>
      </c>
      <c r="D119" s="6">
        <f t="shared" si="11"/>
        <v>5.2978515625</v>
      </c>
      <c r="E119" s="7">
        <f t="shared" si="12"/>
        <v>1.0595703125</v>
      </c>
      <c r="F119" s="7">
        <f t="shared" si="20"/>
        <v>69.556837028631492</v>
      </c>
      <c r="G119" s="25"/>
      <c r="H119" s="8">
        <v>2774</v>
      </c>
      <c r="I119" s="5">
        <f t="shared" si="13"/>
        <v>1059</v>
      </c>
      <c r="J119" s="7">
        <f t="shared" si="14"/>
        <v>93.076171875</v>
      </c>
      <c r="K119" s="13">
        <v>1</v>
      </c>
      <c r="L119" s="28"/>
      <c r="M119" s="8">
        <v>2818</v>
      </c>
      <c r="N119" s="5">
        <f t="shared" si="15"/>
        <v>1103</v>
      </c>
      <c r="O119" s="7">
        <f t="shared" si="16"/>
        <v>96.943359375</v>
      </c>
      <c r="P119" s="25"/>
      <c r="Q119" s="7">
        <f t="shared" si="17"/>
        <v>3.8671875</v>
      </c>
      <c r="R119" s="7">
        <f t="shared" si="18"/>
        <v>-23.519334846368508</v>
      </c>
      <c r="S119" s="7">
        <f t="shared" si="19"/>
        <v>-27.386522346368508</v>
      </c>
      <c r="T119" s="25"/>
      <c r="U119" s="16"/>
    </row>
    <row r="120" spans="2:21" x14ac:dyDescent="0.25">
      <c r="B120" s="10">
        <v>218</v>
      </c>
      <c r="D120" s="6">
        <f t="shared" si="11"/>
        <v>5.322265625</v>
      </c>
      <c r="E120" s="7">
        <f t="shared" si="12"/>
        <v>1.064453125</v>
      </c>
      <c r="F120" s="7">
        <f t="shared" si="20"/>
        <v>70.18704718051697</v>
      </c>
      <c r="G120" s="25"/>
      <c r="H120" s="8">
        <v>2781</v>
      </c>
      <c r="I120" s="5">
        <f t="shared" si="13"/>
        <v>1066</v>
      </c>
      <c r="J120" s="7">
        <f t="shared" si="14"/>
        <v>93.69140625</v>
      </c>
      <c r="K120" s="13">
        <v>1</v>
      </c>
      <c r="L120" s="28"/>
      <c r="M120" s="8">
        <v>2823</v>
      </c>
      <c r="N120" s="5">
        <f t="shared" si="15"/>
        <v>1108</v>
      </c>
      <c r="O120" s="7">
        <f t="shared" si="16"/>
        <v>97.3828125</v>
      </c>
      <c r="P120" s="25"/>
      <c r="Q120" s="7">
        <f t="shared" si="17"/>
        <v>3.69140625</v>
      </c>
      <c r="R120" s="7">
        <f t="shared" si="18"/>
        <v>-23.50435906948303</v>
      </c>
      <c r="S120" s="7">
        <f t="shared" si="19"/>
        <v>-27.19576531948303</v>
      </c>
      <c r="T120" s="25"/>
      <c r="U120" s="16"/>
    </row>
    <row r="121" spans="2:21" x14ac:dyDescent="0.25">
      <c r="B121" s="10">
        <v>219</v>
      </c>
      <c r="D121" s="6">
        <f t="shared" si="11"/>
        <v>5.3466796875</v>
      </c>
      <c r="E121" s="7">
        <f t="shared" si="12"/>
        <v>1.0693359375</v>
      </c>
      <c r="F121" s="7">
        <f t="shared" si="20"/>
        <v>70.817257332402448</v>
      </c>
      <c r="G121" s="25"/>
      <c r="H121" s="8">
        <v>2793</v>
      </c>
      <c r="I121" s="5">
        <f t="shared" si="13"/>
        <v>1078</v>
      </c>
      <c r="J121" s="7">
        <f t="shared" si="14"/>
        <v>94.74609375</v>
      </c>
      <c r="K121" s="13">
        <v>1</v>
      </c>
      <c r="L121" s="28"/>
      <c r="M121" s="8">
        <v>2831</v>
      </c>
      <c r="N121" s="5">
        <f t="shared" si="15"/>
        <v>1116</v>
      </c>
      <c r="O121" s="7">
        <f t="shared" si="16"/>
        <v>98.0859375</v>
      </c>
      <c r="P121" s="25"/>
      <c r="Q121" s="7">
        <f t="shared" si="17"/>
        <v>3.33984375</v>
      </c>
      <c r="R121" s="7">
        <f t="shared" si="18"/>
        <v>-23.928836417597552</v>
      </c>
      <c r="S121" s="7">
        <f t="shared" si="19"/>
        <v>-27.268680167597552</v>
      </c>
      <c r="T121" s="25"/>
      <c r="U121" s="16"/>
    </row>
    <row r="122" spans="2:21" x14ac:dyDescent="0.25">
      <c r="B122" s="10">
        <v>220</v>
      </c>
      <c r="D122" s="6">
        <f t="shared" si="11"/>
        <v>5.37109375</v>
      </c>
      <c r="E122" s="7">
        <f t="shared" si="12"/>
        <v>1.07421875</v>
      </c>
      <c r="F122" s="7">
        <f t="shared" si="20"/>
        <v>71.447467484287927</v>
      </c>
      <c r="G122" s="25"/>
      <c r="H122" s="8">
        <v>2795</v>
      </c>
      <c r="I122" s="5">
        <f t="shared" si="13"/>
        <v>1080</v>
      </c>
      <c r="J122" s="7">
        <f t="shared" si="14"/>
        <v>94.921875</v>
      </c>
      <c r="K122" s="13">
        <v>1</v>
      </c>
      <c r="L122" s="28"/>
      <c r="M122" s="8">
        <v>2841</v>
      </c>
      <c r="N122" s="5">
        <f t="shared" si="15"/>
        <v>1126</v>
      </c>
      <c r="O122" s="7">
        <f t="shared" si="16"/>
        <v>98.96484375</v>
      </c>
      <c r="P122" s="25"/>
      <c r="Q122" s="7">
        <f t="shared" si="17"/>
        <v>4.04296875</v>
      </c>
      <c r="R122" s="7">
        <f t="shared" si="18"/>
        <v>-23.474407515712073</v>
      </c>
      <c r="S122" s="7">
        <f t="shared" si="19"/>
        <v>-27.517376265712073</v>
      </c>
      <c r="T122" s="25"/>
      <c r="U122" s="16"/>
    </row>
    <row r="123" spans="2:21" x14ac:dyDescent="0.25">
      <c r="B123" s="10">
        <v>221</v>
      </c>
      <c r="D123" s="6">
        <f t="shared" si="11"/>
        <v>5.3955078125</v>
      </c>
      <c r="E123" s="7">
        <f t="shared" si="12"/>
        <v>1.0791015625</v>
      </c>
      <c r="F123" s="7">
        <f t="shared" si="20"/>
        <v>72.077677636173405</v>
      </c>
      <c r="G123" s="25"/>
      <c r="H123" s="8">
        <v>2801</v>
      </c>
      <c r="I123" s="5">
        <f t="shared" si="13"/>
        <v>1086</v>
      </c>
      <c r="J123" s="7">
        <f t="shared" si="14"/>
        <v>95.44921875</v>
      </c>
      <c r="K123" s="13">
        <v>1</v>
      </c>
      <c r="L123" s="28"/>
      <c r="M123" s="8">
        <v>2843</v>
      </c>
      <c r="N123" s="5">
        <f t="shared" si="15"/>
        <v>1128</v>
      </c>
      <c r="O123" s="7">
        <f t="shared" si="16"/>
        <v>99.140625</v>
      </c>
      <c r="P123" s="25"/>
      <c r="Q123" s="7">
        <f t="shared" si="17"/>
        <v>3.69140625</v>
      </c>
      <c r="R123" s="7">
        <f t="shared" si="18"/>
        <v>-23.371541113826595</v>
      </c>
      <c r="S123" s="7">
        <f t="shared" si="19"/>
        <v>-27.062947363826595</v>
      </c>
      <c r="T123" s="25"/>
      <c r="U123" s="16"/>
    </row>
    <row r="124" spans="2:21" x14ac:dyDescent="0.25">
      <c r="B124" s="10">
        <v>222</v>
      </c>
      <c r="D124" s="6">
        <f t="shared" si="11"/>
        <v>5.419921875</v>
      </c>
      <c r="E124" s="7">
        <f t="shared" si="12"/>
        <v>1.083984375</v>
      </c>
      <c r="F124" s="7">
        <f t="shared" si="20"/>
        <v>72.707887788058883</v>
      </c>
      <c r="G124" s="25"/>
      <c r="H124" s="8">
        <v>2808</v>
      </c>
      <c r="I124" s="5">
        <f t="shared" si="13"/>
        <v>1093</v>
      </c>
      <c r="J124" s="7">
        <f t="shared" si="14"/>
        <v>96.064453125</v>
      </c>
      <c r="K124" s="13">
        <v>1</v>
      </c>
      <c r="L124" s="28"/>
      <c r="M124" s="8">
        <v>2848</v>
      </c>
      <c r="N124" s="5">
        <f t="shared" si="15"/>
        <v>1133</v>
      </c>
      <c r="O124" s="7">
        <f t="shared" si="16"/>
        <v>99.580078125</v>
      </c>
      <c r="P124" s="25"/>
      <c r="Q124" s="7">
        <f t="shared" si="17"/>
        <v>3.515625</v>
      </c>
      <c r="R124" s="7">
        <f t="shared" si="18"/>
        <v>-23.356565336941117</v>
      </c>
      <c r="S124" s="7">
        <f t="shared" si="19"/>
        <v>-26.872190336941117</v>
      </c>
      <c r="T124" s="25"/>
      <c r="U124" s="16"/>
    </row>
    <row r="125" spans="2:21" x14ac:dyDescent="0.25">
      <c r="B125" s="10">
        <v>223</v>
      </c>
      <c r="D125" s="6">
        <f t="shared" si="11"/>
        <v>5.4443359375</v>
      </c>
      <c r="E125" s="7">
        <f t="shared" si="12"/>
        <v>1.0888671875</v>
      </c>
      <c r="F125" s="7">
        <f t="shared" si="20"/>
        <v>73.338097939944362</v>
      </c>
      <c r="G125" s="25"/>
      <c r="H125" s="8">
        <v>2818</v>
      </c>
      <c r="I125" s="5">
        <f t="shared" si="13"/>
        <v>1103</v>
      </c>
      <c r="J125" s="7">
        <f t="shared" si="14"/>
        <v>96.943359375</v>
      </c>
      <c r="K125" s="13">
        <v>1</v>
      </c>
      <c r="L125" s="28"/>
      <c r="M125" s="8">
        <v>2848</v>
      </c>
      <c r="N125" s="5">
        <f t="shared" si="15"/>
        <v>1133</v>
      </c>
      <c r="O125" s="7">
        <f t="shared" si="16"/>
        <v>99.580078125</v>
      </c>
      <c r="P125" s="25"/>
      <c r="Q125" s="7">
        <f t="shared" si="17"/>
        <v>2.63671875</v>
      </c>
      <c r="R125" s="7">
        <f t="shared" si="18"/>
        <v>-23.605261435055638</v>
      </c>
      <c r="S125" s="7">
        <f t="shared" si="19"/>
        <v>-26.241980185055638</v>
      </c>
      <c r="T125" s="25"/>
      <c r="U125" s="16"/>
    </row>
    <row r="126" spans="2:21" x14ac:dyDescent="0.25">
      <c r="B126" s="10">
        <v>224</v>
      </c>
      <c r="D126" s="6">
        <f t="shared" si="11"/>
        <v>5.46875</v>
      </c>
      <c r="E126" s="7">
        <f t="shared" si="12"/>
        <v>1.09375</v>
      </c>
      <c r="F126" s="7">
        <f t="shared" si="20"/>
        <v>73.96830809182984</v>
      </c>
      <c r="G126" s="25"/>
      <c r="H126" s="8">
        <v>2819</v>
      </c>
      <c r="I126" s="5">
        <f t="shared" si="13"/>
        <v>1104</v>
      </c>
      <c r="J126" s="7">
        <f t="shared" si="14"/>
        <v>97.03125</v>
      </c>
      <c r="K126" s="13">
        <v>1</v>
      </c>
      <c r="L126" s="28"/>
      <c r="M126" s="8">
        <v>2864</v>
      </c>
      <c r="N126" s="5">
        <f t="shared" si="15"/>
        <v>1149</v>
      </c>
      <c r="O126" s="7">
        <f t="shared" si="16"/>
        <v>100.986328125</v>
      </c>
      <c r="P126" s="25"/>
      <c r="Q126" s="7">
        <f t="shared" si="17"/>
        <v>3.955078125</v>
      </c>
      <c r="R126" s="7">
        <f t="shared" si="18"/>
        <v>-23.06294190817016</v>
      </c>
      <c r="S126" s="7">
        <f t="shared" si="19"/>
        <v>-27.01802003317016</v>
      </c>
      <c r="T126" s="25"/>
      <c r="U126" s="16"/>
    </row>
    <row r="127" spans="2:21" x14ac:dyDescent="0.25">
      <c r="B127" s="10">
        <v>225</v>
      </c>
      <c r="D127" s="6">
        <f t="shared" si="11"/>
        <v>5.4931640625</v>
      </c>
      <c r="E127" s="7">
        <f t="shared" si="12"/>
        <v>1.0986328125</v>
      </c>
      <c r="F127" s="7">
        <f t="shared" si="20"/>
        <v>74.598518243715318</v>
      </c>
      <c r="G127" s="25"/>
      <c r="H127" s="8">
        <v>2826</v>
      </c>
      <c r="I127" s="5">
        <f t="shared" si="13"/>
        <v>1111</v>
      </c>
      <c r="J127" s="7">
        <f t="shared" si="14"/>
        <v>97.646484375</v>
      </c>
      <c r="K127" s="13">
        <v>1</v>
      </c>
      <c r="L127" s="28"/>
      <c r="M127" s="8">
        <v>2864</v>
      </c>
      <c r="N127" s="5">
        <f t="shared" si="15"/>
        <v>1149</v>
      </c>
      <c r="O127" s="7">
        <f t="shared" si="16"/>
        <v>100.986328125</v>
      </c>
      <c r="P127" s="25"/>
      <c r="Q127" s="7">
        <f t="shared" si="17"/>
        <v>3.33984375</v>
      </c>
      <c r="R127" s="7">
        <f t="shared" si="18"/>
        <v>-23.047966131284682</v>
      </c>
      <c r="S127" s="7">
        <f t="shared" si="19"/>
        <v>-26.387809881284682</v>
      </c>
      <c r="T127" s="25"/>
      <c r="U127" s="16"/>
    </row>
    <row r="128" spans="2:21" x14ac:dyDescent="0.25">
      <c r="B128" s="10">
        <v>226</v>
      </c>
      <c r="D128" s="6">
        <f t="shared" si="11"/>
        <v>5.517578125</v>
      </c>
      <c r="E128" s="7">
        <f t="shared" si="12"/>
        <v>1.103515625</v>
      </c>
      <c r="F128" s="7">
        <f t="shared" si="20"/>
        <v>75.228728395600797</v>
      </c>
      <c r="G128" s="25"/>
      <c r="H128" s="8">
        <v>2826</v>
      </c>
      <c r="I128" s="5">
        <f t="shared" si="13"/>
        <v>1111</v>
      </c>
      <c r="J128" s="7">
        <f t="shared" si="14"/>
        <v>97.646484375</v>
      </c>
      <c r="K128" s="13">
        <v>1</v>
      </c>
      <c r="L128" s="28"/>
      <c r="M128" s="8">
        <v>2875</v>
      </c>
      <c r="N128" s="5">
        <f t="shared" si="15"/>
        <v>1160</v>
      </c>
      <c r="O128" s="7">
        <f t="shared" si="16"/>
        <v>101.953125</v>
      </c>
      <c r="P128" s="25"/>
      <c r="Q128" s="7">
        <f t="shared" si="17"/>
        <v>4.306640625</v>
      </c>
      <c r="R128" s="7">
        <f t="shared" si="18"/>
        <v>-22.417755979399203</v>
      </c>
      <c r="S128" s="7">
        <f t="shared" si="19"/>
        <v>-26.724396604399203</v>
      </c>
      <c r="T128" s="25"/>
      <c r="U128" s="16"/>
    </row>
    <row r="129" spans="2:21" x14ac:dyDescent="0.25">
      <c r="B129" s="10">
        <v>227</v>
      </c>
      <c r="D129" s="6">
        <f t="shared" si="11"/>
        <v>5.5419921875</v>
      </c>
      <c r="E129" s="7">
        <f t="shared" si="12"/>
        <v>1.1083984375</v>
      </c>
      <c r="F129" s="7">
        <f t="shared" si="20"/>
        <v>75.858938547486275</v>
      </c>
      <c r="G129" s="25"/>
      <c r="H129" s="8">
        <v>2833</v>
      </c>
      <c r="I129" s="5">
        <f t="shared" si="13"/>
        <v>1118</v>
      </c>
      <c r="J129" s="7">
        <f t="shared" si="14"/>
        <v>98.26171875</v>
      </c>
      <c r="K129" s="13">
        <v>1</v>
      </c>
      <c r="L129" s="28"/>
      <c r="M129" s="8">
        <v>2875</v>
      </c>
      <c r="N129" s="5">
        <f t="shared" si="15"/>
        <v>1160</v>
      </c>
      <c r="O129" s="7">
        <f t="shared" si="16"/>
        <v>101.953125</v>
      </c>
      <c r="P129" s="25"/>
      <c r="Q129" s="7">
        <f t="shared" si="17"/>
        <v>3.69140625</v>
      </c>
      <c r="R129" s="7">
        <f t="shared" si="18"/>
        <v>-22.402780202513725</v>
      </c>
      <c r="S129" s="7">
        <f t="shared" si="19"/>
        <v>-26.094186452513725</v>
      </c>
      <c r="T129" s="25"/>
      <c r="U129" s="16"/>
    </row>
    <row r="130" spans="2:21" x14ac:dyDescent="0.25">
      <c r="B130" s="10">
        <v>228</v>
      </c>
      <c r="D130" s="6">
        <f t="shared" si="11"/>
        <v>5.56640625</v>
      </c>
      <c r="E130" s="7">
        <f t="shared" si="12"/>
        <v>1.11328125</v>
      </c>
      <c r="F130" s="7">
        <f t="shared" si="20"/>
        <v>76.489148699371754</v>
      </c>
      <c r="G130" s="25"/>
      <c r="H130" s="8">
        <v>2848</v>
      </c>
      <c r="I130" s="5">
        <f t="shared" si="13"/>
        <v>1133</v>
      </c>
      <c r="J130" s="7">
        <f t="shared" si="14"/>
        <v>99.580078125</v>
      </c>
      <c r="K130" s="13">
        <v>1</v>
      </c>
      <c r="L130" s="28"/>
      <c r="M130" s="8">
        <v>2882</v>
      </c>
      <c r="N130" s="5">
        <f t="shared" si="15"/>
        <v>1167</v>
      </c>
      <c r="O130" s="7">
        <f t="shared" si="16"/>
        <v>102.568359375</v>
      </c>
      <c r="P130" s="25"/>
      <c r="Q130" s="7">
        <f t="shared" si="17"/>
        <v>2.98828125</v>
      </c>
      <c r="R130" s="7">
        <f t="shared" si="18"/>
        <v>-23.090929425628246</v>
      </c>
      <c r="S130" s="7">
        <f t="shared" si="19"/>
        <v>-26.079210675628246</v>
      </c>
      <c r="T130" s="25"/>
      <c r="U130" s="16"/>
    </row>
    <row r="131" spans="2:21" x14ac:dyDescent="0.25">
      <c r="B131" s="10">
        <v>229</v>
      </c>
      <c r="D131" s="6">
        <f t="shared" si="11"/>
        <v>5.5908203125</v>
      </c>
      <c r="E131" s="7">
        <f t="shared" si="12"/>
        <v>1.1181640625</v>
      </c>
      <c r="F131" s="7">
        <f t="shared" si="20"/>
        <v>77.119358851257232</v>
      </c>
      <c r="G131" s="25"/>
      <c r="H131" s="8">
        <v>2849</v>
      </c>
      <c r="I131" s="5">
        <f t="shared" si="13"/>
        <v>1134</v>
      </c>
      <c r="J131" s="7">
        <f t="shared" si="14"/>
        <v>99.66796875</v>
      </c>
      <c r="K131" s="13">
        <v>1</v>
      </c>
      <c r="L131" s="28"/>
      <c r="M131" s="8">
        <v>2891</v>
      </c>
      <c r="N131" s="5">
        <f t="shared" si="15"/>
        <v>1176</v>
      </c>
      <c r="O131" s="7">
        <f t="shared" si="16"/>
        <v>103.359375</v>
      </c>
      <c r="P131" s="25"/>
      <c r="Q131" s="7">
        <f t="shared" si="17"/>
        <v>3.69140625</v>
      </c>
      <c r="R131" s="7">
        <f t="shared" si="18"/>
        <v>-22.548609898742768</v>
      </c>
      <c r="S131" s="7">
        <f t="shared" si="19"/>
        <v>-26.240016148742768</v>
      </c>
      <c r="T131" s="25"/>
      <c r="U131" s="16"/>
    </row>
    <row r="132" spans="2:21" x14ac:dyDescent="0.25">
      <c r="B132" s="10">
        <v>230</v>
      </c>
      <c r="D132" s="6">
        <f t="shared" ref="D132:D195" si="21">B132*100/$W$2</f>
        <v>5.615234375</v>
      </c>
      <c r="E132" s="7">
        <f t="shared" ref="E132:E195" si="22">D132*10/$W$3</f>
        <v>1.123046875</v>
      </c>
      <c r="F132" s="7">
        <f t="shared" si="20"/>
        <v>77.74956900314271</v>
      </c>
      <c r="G132" s="25"/>
      <c r="H132" s="8">
        <v>2849</v>
      </c>
      <c r="I132" s="5">
        <f t="shared" ref="I132:I195" si="23">H132-1715</f>
        <v>1134</v>
      </c>
      <c r="J132" s="7">
        <f t="shared" ref="J132:J195" si="24">I132*360/4096</f>
        <v>99.66796875</v>
      </c>
      <c r="K132" s="13">
        <v>1</v>
      </c>
      <c r="L132" s="28"/>
      <c r="M132" s="8">
        <v>2896</v>
      </c>
      <c r="N132" s="5">
        <f t="shared" ref="N132:N195" si="25">M132-1715</f>
        <v>1181</v>
      </c>
      <c r="O132" s="7">
        <f t="shared" ref="O132:O195" si="26">360*N132/4096</f>
        <v>103.798828125</v>
      </c>
      <c r="P132" s="25"/>
      <c r="Q132" s="7">
        <f t="shared" si="17"/>
        <v>4.130859375</v>
      </c>
      <c r="R132" s="7">
        <f t="shared" si="18"/>
        <v>-21.91839974685729</v>
      </c>
      <c r="S132" s="7">
        <f t="shared" si="19"/>
        <v>-26.04925912185729</v>
      </c>
      <c r="T132" s="25"/>
      <c r="U132" s="16"/>
    </row>
    <row r="133" spans="2:21" x14ac:dyDescent="0.25">
      <c r="B133" s="10">
        <v>231</v>
      </c>
      <c r="D133" s="6">
        <f t="shared" si="21"/>
        <v>5.6396484375</v>
      </c>
      <c r="E133" s="7">
        <f t="shared" si="22"/>
        <v>1.1279296875</v>
      </c>
      <c r="F133" s="7">
        <f t="shared" si="20"/>
        <v>78.379779155028189</v>
      </c>
      <c r="G133" s="25"/>
      <c r="H133" s="8">
        <v>2856</v>
      </c>
      <c r="I133" s="5">
        <f t="shared" si="23"/>
        <v>1141</v>
      </c>
      <c r="J133" s="7">
        <f t="shared" si="24"/>
        <v>100.283203125</v>
      </c>
      <c r="K133" s="13">
        <v>1</v>
      </c>
      <c r="L133" s="28"/>
      <c r="M133" s="8">
        <v>2900</v>
      </c>
      <c r="N133" s="5">
        <f t="shared" si="25"/>
        <v>1185</v>
      </c>
      <c r="O133" s="7">
        <f t="shared" si="26"/>
        <v>104.150390625</v>
      </c>
      <c r="P133" s="25"/>
      <c r="Q133" s="7">
        <f t="shared" ref="Q133:Q196" si="27">O133-J133</f>
        <v>3.8671875</v>
      </c>
      <c r="R133" s="7">
        <f t="shared" ref="R133:R196" si="28">F133-J133</f>
        <v>-21.903423969971811</v>
      </c>
      <c r="S133" s="7">
        <f t="shared" ref="S133:S196" si="29">F133-O133</f>
        <v>-25.770611469971811</v>
      </c>
      <c r="T133" s="25"/>
      <c r="U133" s="16"/>
    </row>
    <row r="134" spans="2:21" x14ac:dyDescent="0.25">
      <c r="B134" s="10">
        <v>232</v>
      </c>
      <c r="D134" s="6">
        <f t="shared" si="21"/>
        <v>5.6640625</v>
      </c>
      <c r="E134" s="7">
        <f t="shared" si="22"/>
        <v>1.1328125</v>
      </c>
      <c r="F134" s="7">
        <f t="shared" si="20"/>
        <v>79.009989306913667</v>
      </c>
      <c r="G134" s="25"/>
      <c r="H134" s="8">
        <v>2863</v>
      </c>
      <c r="I134" s="5">
        <f t="shared" si="23"/>
        <v>1148</v>
      </c>
      <c r="J134" s="7">
        <f t="shared" si="24"/>
        <v>100.8984375</v>
      </c>
      <c r="K134" s="13">
        <v>1</v>
      </c>
      <c r="L134" s="28"/>
      <c r="M134" s="8">
        <v>2905</v>
      </c>
      <c r="N134" s="5">
        <f t="shared" si="25"/>
        <v>1190</v>
      </c>
      <c r="O134" s="7">
        <f t="shared" si="26"/>
        <v>104.58984375</v>
      </c>
      <c r="P134" s="25"/>
      <c r="Q134" s="7">
        <f t="shared" si="27"/>
        <v>3.69140625</v>
      </c>
      <c r="R134" s="7">
        <f t="shared" si="28"/>
        <v>-21.888448193086333</v>
      </c>
      <c r="S134" s="7">
        <f t="shared" si="29"/>
        <v>-25.579854443086333</v>
      </c>
      <c r="T134" s="25"/>
      <c r="U134" s="16"/>
    </row>
    <row r="135" spans="2:21" x14ac:dyDescent="0.25">
      <c r="B135" s="10">
        <v>233</v>
      </c>
      <c r="D135" s="6">
        <f t="shared" si="21"/>
        <v>5.6884765625</v>
      </c>
      <c r="E135" s="7">
        <f t="shared" si="22"/>
        <v>1.1376953125</v>
      </c>
      <c r="F135" s="7">
        <f t="shared" si="20"/>
        <v>79.640199458799145</v>
      </c>
      <c r="G135" s="25"/>
      <c r="H135" s="8">
        <v>2870</v>
      </c>
      <c r="I135" s="5">
        <f t="shared" si="23"/>
        <v>1155</v>
      </c>
      <c r="J135" s="7">
        <f t="shared" si="24"/>
        <v>101.513671875</v>
      </c>
      <c r="K135" s="13">
        <v>1</v>
      </c>
      <c r="L135" s="28"/>
      <c r="M135" s="8">
        <v>2912</v>
      </c>
      <c r="N135" s="5">
        <f t="shared" si="25"/>
        <v>1197</v>
      </c>
      <c r="O135" s="7">
        <f t="shared" si="26"/>
        <v>105.205078125</v>
      </c>
      <c r="P135" s="25"/>
      <c r="Q135" s="7">
        <f t="shared" si="27"/>
        <v>3.69140625</v>
      </c>
      <c r="R135" s="7">
        <f t="shared" si="28"/>
        <v>-21.873472416200855</v>
      </c>
      <c r="S135" s="7">
        <f t="shared" si="29"/>
        <v>-25.564878666200855</v>
      </c>
      <c r="T135" s="25"/>
      <c r="U135" s="16"/>
    </row>
    <row r="136" spans="2:21" x14ac:dyDescent="0.25">
      <c r="B136" s="10">
        <v>234</v>
      </c>
      <c r="D136" s="6">
        <f t="shared" si="21"/>
        <v>5.712890625</v>
      </c>
      <c r="E136" s="7">
        <f t="shared" si="22"/>
        <v>1.142578125</v>
      </c>
      <c r="F136" s="7">
        <f t="shared" si="20"/>
        <v>80.270409610684624</v>
      </c>
      <c r="G136" s="25"/>
      <c r="H136" s="8">
        <v>2877</v>
      </c>
      <c r="I136" s="5">
        <f t="shared" si="23"/>
        <v>1162</v>
      </c>
      <c r="J136" s="7">
        <f t="shared" si="24"/>
        <v>102.12890625</v>
      </c>
      <c r="K136" s="13">
        <v>1</v>
      </c>
      <c r="L136" s="28"/>
      <c r="M136" s="8">
        <v>2912</v>
      </c>
      <c r="N136" s="5">
        <f t="shared" si="25"/>
        <v>1197</v>
      </c>
      <c r="O136" s="7">
        <f t="shared" si="26"/>
        <v>105.205078125</v>
      </c>
      <c r="P136" s="25"/>
      <c r="Q136" s="7">
        <f t="shared" si="27"/>
        <v>3.076171875</v>
      </c>
      <c r="R136" s="7">
        <f t="shared" si="28"/>
        <v>-21.858496639315376</v>
      </c>
      <c r="S136" s="7">
        <f t="shared" si="29"/>
        <v>-24.934668514315376</v>
      </c>
      <c r="T136" s="25"/>
      <c r="U136" s="16"/>
    </row>
    <row r="137" spans="2:21" x14ac:dyDescent="0.25">
      <c r="B137" s="10">
        <v>235</v>
      </c>
      <c r="D137" s="6">
        <f t="shared" si="21"/>
        <v>5.7373046875</v>
      </c>
      <c r="E137" s="7">
        <f t="shared" si="22"/>
        <v>1.1474609375</v>
      </c>
      <c r="F137" s="7">
        <f t="shared" si="20"/>
        <v>80.900619762570102</v>
      </c>
      <c r="G137" s="25"/>
      <c r="H137" s="8">
        <v>2877</v>
      </c>
      <c r="I137" s="5">
        <f t="shared" si="23"/>
        <v>1162</v>
      </c>
      <c r="J137" s="7">
        <f t="shared" si="24"/>
        <v>102.12890625</v>
      </c>
      <c r="K137" s="13">
        <v>1</v>
      </c>
      <c r="L137" s="28"/>
      <c r="M137" s="8">
        <v>2921</v>
      </c>
      <c r="N137" s="5">
        <f t="shared" si="25"/>
        <v>1206</v>
      </c>
      <c r="O137" s="7">
        <f t="shared" si="26"/>
        <v>105.99609375</v>
      </c>
      <c r="P137" s="25"/>
      <c r="Q137" s="7">
        <f t="shared" si="27"/>
        <v>3.8671875</v>
      </c>
      <c r="R137" s="7">
        <f t="shared" si="28"/>
        <v>-21.228286487429898</v>
      </c>
      <c r="S137" s="7">
        <f t="shared" si="29"/>
        <v>-25.095473987429898</v>
      </c>
      <c r="T137" s="25"/>
      <c r="U137" s="16"/>
    </row>
    <row r="138" spans="2:21" x14ac:dyDescent="0.25">
      <c r="B138" s="10">
        <v>236</v>
      </c>
      <c r="D138" s="6">
        <f t="shared" si="21"/>
        <v>5.76171875</v>
      </c>
      <c r="E138" s="7">
        <f t="shared" si="22"/>
        <v>1.15234375</v>
      </c>
      <c r="F138" s="7">
        <f t="shared" si="20"/>
        <v>81.53082991445558</v>
      </c>
      <c r="G138" s="25"/>
      <c r="H138" s="8">
        <v>2884</v>
      </c>
      <c r="I138" s="5">
        <f t="shared" si="23"/>
        <v>1169</v>
      </c>
      <c r="J138" s="7">
        <f t="shared" si="24"/>
        <v>102.744140625</v>
      </c>
      <c r="K138" s="13">
        <v>1</v>
      </c>
      <c r="L138" s="28"/>
      <c r="M138" s="8">
        <v>2921</v>
      </c>
      <c r="N138" s="5">
        <f t="shared" si="25"/>
        <v>1206</v>
      </c>
      <c r="O138" s="7">
        <f t="shared" si="26"/>
        <v>105.99609375</v>
      </c>
      <c r="P138" s="25"/>
      <c r="Q138" s="7">
        <f t="shared" si="27"/>
        <v>3.251953125</v>
      </c>
      <c r="R138" s="7">
        <f t="shared" si="28"/>
        <v>-21.21331071054442</v>
      </c>
      <c r="S138" s="7">
        <f t="shared" si="29"/>
        <v>-24.46526383554442</v>
      </c>
      <c r="T138" s="25"/>
      <c r="U138" s="16"/>
    </row>
    <row r="139" spans="2:21" x14ac:dyDescent="0.25">
      <c r="B139" s="10">
        <v>237</v>
      </c>
      <c r="D139" s="6">
        <f t="shared" si="21"/>
        <v>5.7861328125</v>
      </c>
      <c r="E139" s="7">
        <f t="shared" si="22"/>
        <v>1.1572265625</v>
      </c>
      <c r="F139" s="7">
        <f t="shared" si="20"/>
        <v>82.161040066341059</v>
      </c>
      <c r="G139" s="25"/>
      <c r="H139" s="8">
        <v>2892</v>
      </c>
      <c r="I139" s="5">
        <f t="shared" si="23"/>
        <v>1177</v>
      </c>
      <c r="J139" s="7">
        <f t="shared" si="24"/>
        <v>103.447265625</v>
      </c>
      <c r="K139" s="13">
        <v>1</v>
      </c>
      <c r="L139" s="28"/>
      <c r="M139" s="8">
        <v>2928</v>
      </c>
      <c r="N139" s="5">
        <f t="shared" si="25"/>
        <v>1213</v>
      </c>
      <c r="O139" s="7">
        <f t="shared" si="26"/>
        <v>106.611328125</v>
      </c>
      <c r="P139" s="25"/>
      <c r="Q139" s="7">
        <f t="shared" si="27"/>
        <v>3.1640625</v>
      </c>
      <c r="R139" s="7">
        <f t="shared" si="28"/>
        <v>-21.286225558658941</v>
      </c>
      <c r="S139" s="7">
        <f t="shared" si="29"/>
        <v>-24.450288058658941</v>
      </c>
      <c r="T139" s="25"/>
      <c r="U139" s="16"/>
    </row>
    <row r="140" spans="2:21" x14ac:dyDescent="0.25">
      <c r="B140" s="10">
        <v>238</v>
      </c>
      <c r="D140" s="6">
        <f t="shared" si="21"/>
        <v>5.810546875</v>
      </c>
      <c r="E140" s="7">
        <f t="shared" si="22"/>
        <v>1.162109375</v>
      </c>
      <c r="F140" s="7">
        <f t="shared" ref="F140:F203" si="30">F139+$W$5/$W$6</f>
        <v>82.791250218226537</v>
      </c>
      <c r="G140" s="25"/>
      <c r="H140" s="8">
        <v>2898</v>
      </c>
      <c r="I140" s="5">
        <f t="shared" si="23"/>
        <v>1183</v>
      </c>
      <c r="J140" s="7">
        <f t="shared" si="24"/>
        <v>103.974609375</v>
      </c>
      <c r="K140" s="13">
        <v>1</v>
      </c>
      <c r="L140" s="28"/>
      <c r="M140" s="8">
        <v>2934</v>
      </c>
      <c r="N140" s="5">
        <f t="shared" si="25"/>
        <v>1219</v>
      </c>
      <c r="O140" s="7">
        <f t="shared" si="26"/>
        <v>107.138671875</v>
      </c>
      <c r="P140" s="25"/>
      <c r="Q140" s="7">
        <f t="shared" si="27"/>
        <v>3.1640625</v>
      </c>
      <c r="R140" s="7">
        <f t="shared" si="28"/>
        <v>-21.183359156773463</v>
      </c>
      <c r="S140" s="7">
        <f t="shared" si="29"/>
        <v>-24.347421656773463</v>
      </c>
      <c r="T140" s="25"/>
      <c r="U140" s="16"/>
    </row>
    <row r="141" spans="2:21" x14ac:dyDescent="0.25">
      <c r="B141" s="10">
        <v>239</v>
      </c>
      <c r="D141" s="6">
        <f t="shared" si="21"/>
        <v>5.8349609375</v>
      </c>
      <c r="E141" s="7">
        <f t="shared" si="22"/>
        <v>1.1669921875</v>
      </c>
      <c r="F141" s="7">
        <f t="shared" si="30"/>
        <v>83.421460370112015</v>
      </c>
      <c r="G141" s="25"/>
      <c r="H141" s="8">
        <v>2905</v>
      </c>
      <c r="I141" s="5">
        <f t="shared" si="23"/>
        <v>1190</v>
      </c>
      <c r="J141" s="7">
        <f t="shared" si="24"/>
        <v>104.58984375</v>
      </c>
      <c r="K141" s="13">
        <v>1</v>
      </c>
      <c r="L141" s="28"/>
      <c r="M141" s="8">
        <v>2939</v>
      </c>
      <c r="N141" s="5">
        <f t="shared" si="25"/>
        <v>1224</v>
      </c>
      <c r="O141" s="7">
        <f t="shared" si="26"/>
        <v>107.578125</v>
      </c>
      <c r="P141" s="25"/>
      <c r="Q141" s="7">
        <f t="shared" si="27"/>
        <v>2.98828125</v>
      </c>
      <c r="R141" s="7">
        <f t="shared" si="28"/>
        <v>-21.168383379887985</v>
      </c>
      <c r="S141" s="7">
        <f t="shared" si="29"/>
        <v>-24.156664629887985</v>
      </c>
      <c r="T141" s="25"/>
      <c r="U141" s="16"/>
    </row>
    <row r="142" spans="2:21" x14ac:dyDescent="0.25">
      <c r="B142" s="10">
        <v>240</v>
      </c>
      <c r="D142" s="6">
        <f t="shared" si="21"/>
        <v>5.859375</v>
      </c>
      <c r="E142" s="7">
        <f t="shared" si="22"/>
        <v>1.171875</v>
      </c>
      <c r="F142" s="7">
        <f t="shared" si="30"/>
        <v>84.051670521997494</v>
      </c>
      <c r="G142" s="25"/>
      <c r="H142" s="8">
        <v>2906</v>
      </c>
      <c r="I142" s="5">
        <f t="shared" si="23"/>
        <v>1191</v>
      </c>
      <c r="J142" s="7">
        <f t="shared" si="24"/>
        <v>104.677734375</v>
      </c>
      <c r="K142" s="13">
        <v>1</v>
      </c>
      <c r="L142" s="28"/>
      <c r="M142" s="8">
        <v>2945</v>
      </c>
      <c r="N142" s="5">
        <f t="shared" si="25"/>
        <v>1230</v>
      </c>
      <c r="O142" s="7">
        <f t="shared" si="26"/>
        <v>108.10546875</v>
      </c>
      <c r="P142" s="25"/>
      <c r="Q142" s="7">
        <f t="shared" si="27"/>
        <v>3.427734375</v>
      </c>
      <c r="R142" s="7">
        <f t="shared" si="28"/>
        <v>-20.626063853002506</v>
      </c>
      <c r="S142" s="7">
        <f t="shared" si="29"/>
        <v>-24.053798228002506</v>
      </c>
      <c r="T142" s="25"/>
      <c r="U142" s="16"/>
    </row>
    <row r="143" spans="2:21" x14ac:dyDescent="0.25">
      <c r="B143" s="10">
        <v>241</v>
      </c>
      <c r="D143" s="6">
        <f t="shared" si="21"/>
        <v>5.8837890625</v>
      </c>
      <c r="E143" s="7">
        <f t="shared" si="22"/>
        <v>1.1767578125</v>
      </c>
      <c r="F143" s="7">
        <f t="shared" si="30"/>
        <v>84.681880673882972</v>
      </c>
      <c r="G143" s="25"/>
      <c r="H143" s="8">
        <v>2912</v>
      </c>
      <c r="I143" s="5">
        <f t="shared" si="23"/>
        <v>1197</v>
      </c>
      <c r="J143" s="7">
        <f t="shared" si="24"/>
        <v>105.205078125</v>
      </c>
      <c r="K143" s="13">
        <v>1</v>
      </c>
      <c r="L143" s="28"/>
      <c r="M143" s="8">
        <v>2952</v>
      </c>
      <c r="N143" s="5">
        <f t="shared" si="25"/>
        <v>1237</v>
      </c>
      <c r="O143" s="7">
        <f t="shared" si="26"/>
        <v>108.720703125</v>
      </c>
      <c r="P143" s="25"/>
      <c r="Q143" s="7">
        <f t="shared" si="27"/>
        <v>3.515625</v>
      </c>
      <c r="R143" s="7">
        <f t="shared" si="28"/>
        <v>-20.523197451117028</v>
      </c>
      <c r="S143" s="7">
        <f t="shared" si="29"/>
        <v>-24.038822451117028</v>
      </c>
      <c r="T143" s="25"/>
      <c r="U143" s="16"/>
    </row>
    <row r="144" spans="2:21" x14ac:dyDescent="0.25">
      <c r="B144" s="10">
        <v>242</v>
      </c>
      <c r="D144" s="6">
        <f t="shared" si="21"/>
        <v>5.908203125</v>
      </c>
      <c r="E144" s="7">
        <f t="shared" si="22"/>
        <v>1.181640625</v>
      </c>
      <c r="F144" s="7">
        <f t="shared" si="30"/>
        <v>85.31209082576845</v>
      </c>
      <c r="G144" s="25"/>
      <c r="H144" s="8">
        <v>2920</v>
      </c>
      <c r="I144" s="5">
        <f t="shared" si="23"/>
        <v>1205</v>
      </c>
      <c r="J144" s="7">
        <f t="shared" si="24"/>
        <v>105.908203125</v>
      </c>
      <c r="K144" s="13">
        <v>1</v>
      </c>
      <c r="L144" s="28"/>
      <c r="M144" s="8">
        <v>2956</v>
      </c>
      <c r="N144" s="5">
        <f t="shared" si="25"/>
        <v>1241</v>
      </c>
      <c r="O144" s="7">
        <f t="shared" si="26"/>
        <v>109.072265625</v>
      </c>
      <c r="P144" s="25"/>
      <c r="Q144" s="7">
        <f t="shared" si="27"/>
        <v>3.1640625</v>
      </c>
      <c r="R144" s="7">
        <f t="shared" si="28"/>
        <v>-20.59611229923155</v>
      </c>
      <c r="S144" s="7">
        <f t="shared" si="29"/>
        <v>-23.76017479923155</v>
      </c>
      <c r="T144" s="25"/>
      <c r="U144" s="16"/>
    </row>
    <row r="145" spans="2:21" x14ac:dyDescent="0.25">
      <c r="B145" s="10">
        <v>243</v>
      </c>
      <c r="D145" s="6">
        <f t="shared" si="21"/>
        <v>5.9326171875</v>
      </c>
      <c r="E145" s="7">
        <f t="shared" si="22"/>
        <v>1.1865234375</v>
      </c>
      <c r="F145" s="7">
        <f t="shared" si="30"/>
        <v>85.942300977653929</v>
      </c>
      <c r="G145" s="25"/>
      <c r="H145" s="8">
        <v>2920</v>
      </c>
      <c r="I145" s="5">
        <f t="shared" si="23"/>
        <v>1205</v>
      </c>
      <c r="J145" s="7">
        <f t="shared" si="24"/>
        <v>105.908203125</v>
      </c>
      <c r="K145" s="13">
        <v>1</v>
      </c>
      <c r="L145" s="28"/>
      <c r="M145" s="8">
        <v>2963</v>
      </c>
      <c r="N145" s="5">
        <f t="shared" si="25"/>
        <v>1248</v>
      </c>
      <c r="O145" s="7">
        <f t="shared" si="26"/>
        <v>109.6875</v>
      </c>
      <c r="P145" s="25"/>
      <c r="Q145" s="7">
        <f t="shared" si="27"/>
        <v>3.779296875</v>
      </c>
      <c r="R145" s="7">
        <f t="shared" si="28"/>
        <v>-19.965902147346071</v>
      </c>
      <c r="S145" s="7">
        <f t="shared" si="29"/>
        <v>-23.745199022346071</v>
      </c>
      <c r="T145" s="25"/>
      <c r="U145" s="16"/>
    </row>
    <row r="146" spans="2:21" x14ac:dyDescent="0.25">
      <c r="B146" s="10">
        <v>244</v>
      </c>
      <c r="D146" s="6">
        <f t="shared" si="21"/>
        <v>5.95703125</v>
      </c>
      <c r="E146" s="7">
        <f t="shared" si="22"/>
        <v>1.19140625</v>
      </c>
      <c r="F146" s="7">
        <f t="shared" si="30"/>
        <v>86.572511129539407</v>
      </c>
      <c r="G146" s="25"/>
      <c r="H146" s="8">
        <v>2928</v>
      </c>
      <c r="I146" s="5">
        <f t="shared" si="23"/>
        <v>1213</v>
      </c>
      <c r="J146" s="7">
        <f t="shared" si="24"/>
        <v>106.611328125</v>
      </c>
      <c r="K146" s="13">
        <v>1</v>
      </c>
      <c r="L146" s="28"/>
      <c r="M146" s="8">
        <v>2967</v>
      </c>
      <c r="N146" s="5">
        <f t="shared" si="25"/>
        <v>1252</v>
      </c>
      <c r="O146" s="7">
        <f t="shared" si="26"/>
        <v>110.0390625</v>
      </c>
      <c r="P146" s="25"/>
      <c r="Q146" s="7">
        <f t="shared" si="27"/>
        <v>3.427734375</v>
      </c>
      <c r="R146" s="7">
        <f t="shared" si="28"/>
        <v>-20.038816995460593</v>
      </c>
      <c r="S146" s="7">
        <f t="shared" si="29"/>
        <v>-23.466551370460593</v>
      </c>
      <c r="T146" s="25"/>
      <c r="U146" s="16"/>
    </row>
    <row r="147" spans="2:21" x14ac:dyDescent="0.25">
      <c r="B147" s="10">
        <v>245</v>
      </c>
      <c r="D147" s="6">
        <f t="shared" si="21"/>
        <v>5.9814453125</v>
      </c>
      <c r="E147" s="7">
        <f t="shared" si="22"/>
        <v>1.1962890625</v>
      </c>
      <c r="F147" s="7">
        <f t="shared" si="30"/>
        <v>87.202721281424886</v>
      </c>
      <c r="G147" s="25"/>
      <c r="H147" s="8">
        <v>2933</v>
      </c>
      <c r="I147" s="5">
        <f t="shared" si="23"/>
        <v>1218</v>
      </c>
      <c r="J147" s="7">
        <f t="shared" si="24"/>
        <v>107.05078125</v>
      </c>
      <c r="K147" s="13">
        <v>1</v>
      </c>
      <c r="L147" s="28"/>
      <c r="M147" s="8">
        <v>2972</v>
      </c>
      <c r="N147" s="5">
        <f t="shared" si="25"/>
        <v>1257</v>
      </c>
      <c r="O147" s="7">
        <f t="shared" si="26"/>
        <v>110.478515625</v>
      </c>
      <c r="P147" s="25"/>
      <c r="Q147" s="7">
        <f t="shared" si="27"/>
        <v>3.427734375</v>
      </c>
      <c r="R147" s="7">
        <f t="shared" si="28"/>
        <v>-19.848059968575114</v>
      </c>
      <c r="S147" s="7">
        <f t="shared" si="29"/>
        <v>-23.275794343575114</v>
      </c>
      <c r="T147" s="25"/>
      <c r="U147" s="16"/>
    </row>
    <row r="148" spans="2:21" x14ac:dyDescent="0.25">
      <c r="B148" s="10">
        <v>246</v>
      </c>
      <c r="D148" s="6">
        <f t="shared" si="21"/>
        <v>6.005859375</v>
      </c>
      <c r="E148" s="7">
        <f t="shared" si="22"/>
        <v>1.201171875</v>
      </c>
      <c r="F148" s="7">
        <f t="shared" si="30"/>
        <v>87.832931433310364</v>
      </c>
      <c r="G148" s="25"/>
      <c r="H148" s="8">
        <v>2937</v>
      </c>
      <c r="I148" s="5">
        <f t="shared" si="23"/>
        <v>1222</v>
      </c>
      <c r="J148" s="7">
        <f t="shared" si="24"/>
        <v>107.40234375</v>
      </c>
      <c r="K148" s="13">
        <v>1</v>
      </c>
      <c r="L148" s="28"/>
      <c r="M148" s="8">
        <v>2976</v>
      </c>
      <c r="N148" s="5">
        <f t="shared" si="25"/>
        <v>1261</v>
      </c>
      <c r="O148" s="7">
        <f t="shared" si="26"/>
        <v>110.830078125</v>
      </c>
      <c r="P148" s="25"/>
      <c r="Q148" s="7">
        <f t="shared" si="27"/>
        <v>3.427734375</v>
      </c>
      <c r="R148" s="7">
        <f t="shared" si="28"/>
        <v>-19.569412316689636</v>
      </c>
      <c r="S148" s="7">
        <f t="shared" si="29"/>
        <v>-22.997146691689636</v>
      </c>
      <c r="T148" s="25"/>
      <c r="U148" s="16"/>
    </row>
    <row r="149" spans="2:21" x14ac:dyDescent="0.25">
      <c r="B149" s="10">
        <v>247</v>
      </c>
      <c r="D149" s="6">
        <f t="shared" si="21"/>
        <v>6.0302734375</v>
      </c>
      <c r="E149" s="7">
        <f t="shared" si="22"/>
        <v>1.2060546875</v>
      </c>
      <c r="F149" s="7">
        <f t="shared" si="30"/>
        <v>88.463141585195842</v>
      </c>
      <c r="G149" s="25"/>
      <c r="H149" s="8">
        <v>2941</v>
      </c>
      <c r="I149" s="5">
        <f t="shared" si="23"/>
        <v>1226</v>
      </c>
      <c r="J149" s="7">
        <f t="shared" si="24"/>
        <v>107.75390625</v>
      </c>
      <c r="K149" s="13">
        <v>1</v>
      </c>
      <c r="L149" s="28"/>
      <c r="M149" s="8">
        <v>2985</v>
      </c>
      <c r="N149" s="5">
        <f t="shared" si="25"/>
        <v>1270</v>
      </c>
      <c r="O149" s="7">
        <f t="shared" si="26"/>
        <v>111.62109375</v>
      </c>
      <c r="P149" s="25"/>
      <c r="Q149" s="7">
        <f t="shared" si="27"/>
        <v>3.8671875</v>
      </c>
      <c r="R149" s="7">
        <f t="shared" si="28"/>
        <v>-19.290764664804158</v>
      </c>
      <c r="S149" s="7">
        <f t="shared" si="29"/>
        <v>-23.157952164804158</v>
      </c>
      <c r="T149" s="25"/>
      <c r="U149" s="16"/>
    </row>
    <row r="150" spans="2:21" x14ac:dyDescent="0.25">
      <c r="B150" s="10">
        <v>248</v>
      </c>
      <c r="D150" s="6">
        <f t="shared" si="21"/>
        <v>6.0546875</v>
      </c>
      <c r="E150" s="7">
        <f t="shared" si="22"/>
        <v>1.2109375</v>
      </c>
      <c r="F150" s="7">
        <f t="shared" si="30"/>
        <v>89.093351737081321</v>
      </c>
      <c r="G150" s="25"/>
      <c r="H150" s="8">
        <v>2947</v>
      </c>
      <c r="I150" s="5">
        <f t="shared" si="23"/>
        <v>1232</v>
      </c>
      <c r="J150" s="7">
        <f t="shared" si="24"/>
        <v>108.28125</v>
      </c>
      <c r="K150" s="13">
        <v>1</v>
      </c>
      <c r="L150" s="28"/>
      <c r="M150" s="8">
        <v>2991</v>
      </c>
      <c r="N150" s="5">
        <f t="shared" si="25"/>
        <v>1276</v>
      </c>
      <c r="O150" s="7">
        <f t="shared" si="26"/>
        <v>112.1484375</v>
      </c>
      <c r="P150" s="25"/>
      <c r="Q150" s="7">
        <f t="shared" si="27"/>
        <v>3.8671875</v>
      </c>
      <c r="R150" s="7">
        <f t="shared" si="28"/>
        <v>-19.187898262918679</v>
      </c>
      <c r="S150" s="7">
        <f t="shared" si="29"/>
        <v>-23.055085762918679</v>
      </c>
      <c r="T150" s="25"/>
      <c r="U150" s="16"/>
    </row>
    <row r="151" spans="2:21" x14ac:dyDescent="0.25">
      <c r="B151" s="10">
        <v>249</v>
      </c>
      <c r="D151" s="6">
        <f t="shared" si="21"/>
        <v>6.0791015625</v>
      </c>
      <c r="E151" s="7">
        <f t="shared" si="22"/>
        <v>1.2158203125</v>
      </c>
      <c r="F151" s="7">
        <f t="shared" si="30"/>
        <v>89.723561888966799</v>
      </c>
      <c r="G151" s="25"/>
      <c r="H151" s="8">
        <v>2953</v>
      </c>
      <c r="I151" s="5">
        <f t="shared" si="23"/>
        <v>1238</v>
      </c>
      <c r="J151" s="7">
        <f t="shared" si="24"/>
        <v>108.80859375</v>
      </c>
      <c r="K151" s="13">
        <v>1</v>
      </c>
      <c r="L151" s="28"/>
      <c r="M151" s="8">
        <v>2997</v>
      </c>
      <c r="N151" s="5">
        <f t="shared" si="25"/>
        <v>1282</v>
      </c>
      <c r="O151" s="7">
        <f t="shared" si="26"/>
        <v>112.67578125</v>
      </c>
      <c r="P151" s="25"/>
      <c r="Q151" s="7">
        <f t="shared" si="27"/>
        <v>3.8671875</v>
      </c>
      <c r="R151" s="7">
        <f t="shared" si="28"/>
        <v>-19.085031861033201</v>
      </c>
      <c r="S151" s="7">
        <f t="shared" si="29"/>
        <v>-22.952219361033201</v>
      </c>
      <c r="T151" s="25"/>
      <c r="U151" s="16"/>
    </row>
    <row r="152" spans="2:21" x14ac:dyDescent="0.25">
      <c r="B152" s="10">
        <v>250</v>
      </c>
      <c r="D152" s="6">
        <f t="shared" si="21"/>
        <v>6.103515625</v>
      </c>
      <c r="E152" s="7">
        <f t="shared" si="22"/>
        <v>1.220703125</v>
      </c>
      <c r="F152" s="7">
        <f t="shared" si="30"/>
        <v>90.353772040852277</v>
      </c>
      <c r="G152" s="25"/>
      <c r="H152" s="8">
        <v>2960</v>
      </c>
      <c r="I152" s="5">
        <f t="shared" si="23"/>
        <v>1245</v>
      </c>
      <c r="J152" s="7">
        <f t="shared" si="24"/>
        <v>109.423828125</v>
      </c>
      <c r="K152" s="13">
        <v>1</v>
      </c>
      <c r="L152" s="28"/>
      <c r="M152" s="8">
        <v>3004</v>
      </c>
      <c r="N152" s="5">
        <f t="shared" si="25"/>
        <v>1289</v>
      </c>
      <c r="O152" s="7">
        <f t="shared" si="26"/>
        <v>113.291015625</v>
      </c>
      <c r="P152" s="25"/>
      <c r="Q152" s="7">
        <f t="shared" si="27"/>
        <v>3.8671875</v>
      </c>
      <c r="R152" s="7">
        <f t="shared" si="28"/>
        <v>-19.070056084147723</v>
      </c>
      <c r="S152" s="7">
        <f t="shared" si="29"/>
        <v>-22.937243584147723</v>
      </c>
      <c r="T152" s="25"/>
      <c r="U152" s="16"/>
    </row>
    <row r="153" spans="2:21" x14ac:dyDescent="0.25">
      <c r="B153" s="10">
        <v>251</v>
      </c>
      <c r="D153" s="6">
        <f t="shared" si="21"/>
        <v>6.1279296875</v>
      </c>
      <c r="E153" s="7">
        <f t="shared" si="22"/>
        <v>1.2255859375</v>
      </c>
      <c r="F153" s="7">
        <f t="shared" si="30"/>
        <v>90.983982192737756</v>
      </c>
      <c r="G153" s="25"/>
      <c r="H153" s="8">
        <v>2966</v>
      </c>
      <c r="I153" s="5">
        <f t="shared" si="23"/>
        <v>1251</v>
      </c>
      <c r="J153" s="7">
        <f t="shared" si="24"/>
        <v>109.951171875</v>
      </c>
      <c r="K153" s="13">
        <v>1</v>
      </c>
      <c r="L153" s="28"/>
      <c r="M153" s="8">
        <v>3006</v>
      </c>
      <c r="N153" s="5">
        <f t="shared" si="25"/>
        <v>1291</v>
      </c>
      <c r="O153" s="7">
        <f t="shared" si="26"/>
        <v>113.466796875</v>
      </c>
      <c r="P153" s="25"/>
      <c r="Q153" s="7">
        <f t="shared" si="27"/>
        <v>3.515625</v>
      </c>
      <c r="R153" s="7">
        <f t="shared" si="28"/>
        <v>-18.967189682262244</v>
      </c>
      <c r="S153" s="7">
        <f t="shared" si="29"/>
        <v>-22.482814682262244</v>
      </c>
      <c r="T153" s="25"/>
      <c r="U153" s="16"/>
    </row>
    <row r="154" spans="2:21" x14ac:dyDescent="0.25">
      <c r="B154" s="10">
        <v>252</v>
      </c>
      <c r="D154" s="6">
        <f t="shared" si="21"/>
        <v>6.15234375</v>
      </c>
      <c r="E154" s="7">
        <f t="shared" si="22"/>
        <v>1.23046875</v>
      </c>
      <c r="F154" s="7">
        <f t="shared" si="30"/>
        <v>91.614192344623234</v>
      </c>
      <c r="G154" s="25"/>
      <c r="H154" s="8">
        <v>2973</v>
      </c>
      <c r="I154" s="5">
        <f t="shared" si="23"/>
        <v>1258</v>
      </c>
      <c r="J154" s="7">
        <f t="shared" si="24"/>
        <v>110.56640625</v>
      </c>
      <c r="K154" s="13">
        <v>1</v>
      </c>
      <c r="L154" s="28"/>
      <c r="M154" s="8">
        <v>3008</v>
      </c>
      <c r="N154" s="5">
        <f t="shared" si="25"/>
        <v>1293</v>
      </c>
      <c r="O154" s="7">
        <f t="shared" si="26"/>
        <v>113.642578125</v>
      </c>
      <c r="P154" s="25"/>
      <c r="Q154" s="7">
        <f t="shared" si="27"/>
        <v>3.076171875</v>
      </c>
      <c r="R154" s="7">
        <f t="shared" si="28"/>
        <v>-18.952213905376766</v>
      </c>
      <c r="S154" s="7">
        <f t="shared" si="29"/>
        <v>-22.028385780376766</v>
      </c>
      <c r="T154" s="25"/>
      <c r="U154" s="16"/>
    </row>
    <row r="155" spans="2:21" x14ac:dyDescent="0.25">
      <c r="B155" s="10">
        <v>253</v>
      </c>
      <c r="D155" s="6">
        <f t="shared" si="21"/>
        <v>6.1767578125</v>
      </c>
      <c r="E155" s="7">
        <f t="shared" si="22"/>
        <v>1.2353515625</v>
      </c>
      <c r="F155" s="7">
        <f t="shared" si="30"/>
        <v>92.244402496508712</v>
      </c>
      <c r="G155" s="25"/>
      <c r="H155" s="8">
        <v>2973</v>
      </c>
      <c r="I155" s="5">
        <f t="shared" si="23"/>
        <v>1258</v>
      </c>
      <c r="J155" s="7">
        <f t="shared" si="24"/>
        <v>110.56640625</v>
      </c>
      <c r="K155" s="13">
        <v>1</v>
      </c>
      <c r="L155" s="28"/>
      <c r="M155" s="8">
        <v>3011</v>
      </c>
      <c r="N155" s="5">
        <f t="shared" si="25"/>
        <v>1296</v>
      </c>
      <c r="O155" s="7">
        <f t="shared" si="26"/>
        <v>113.90625</v>
      </c>
      <c r="P155" s="25"/>
      <c r="Q155" s="7">
        <f t="shared" si="27"/>
        <v>3.33984375</v>
      </c>
      <c r="R155" s="7">
        <f t="shared" si="28"/>
        <v>-18.322003753491288</v>
      </c>
      <c r="S155" s="7">
        <f t="shared" si="29"/>
        <v>-21.661847503491288</v>
      </c>
      <c r="T155" s="25"/>
      <c r="U155" s="16"/>
    </row>
    <row r="156" spans="2:21" x14ac:dyDescent="0.25">
      <c r="B156" s="10">
        <v>254</v>
      </c>
      <c r="D156" s="6">
        <f t="shared" si="21"/>
        <v>6.201171875</v>
      </c>
      <c r="E156" s="7">
        <f t="shared" si="22"/>
        <v>1.240234375</v>
      </c>
      <c r="F156" s="7">
        <f t="shared" si="30"/>
        <v>92.874612648394191</v>
      </c>
      <c r="G156" s="25"/>
      <c r="H156" s="8">
        <v>2981</v>
      </c>
      <c r="I156" s="5">
        <f t="shared" si="23"/>
        <v>1266</v>
      </c>
      <c r="J156" s="7">
        <f t="shared" si="24"/>
        <v>111.26953125</v>
      </c>
      <c r="K156" s="13">
        <v>1</v>
      </c>
      <c r="L156" s="28"/>
      <c r="M156" s="8">
        <v>3015</v>
      </c>
      <c r="N156" s="5">
        <f t="shared" si="25"/>
        <v>1300</v>
      </c>
      <c r="O156" s="7">
        <f t="shared" si="26"/>
        <v>114.2578125</v>
      </c>
      <c r="P156" s="25"/>
      <c r="Q156" s="7">
        <f t="shared" si="27"/>
        <v>2.98828125</v>
      </c>
      <c r="R156" s="7">
        <f t="shared" si="28"/>
        <v>-18.394918601605809</v>
      </c>
      <c r="S156" s="7">
        <f t="shared" si="29"/>
        <v>-21.383199851605809</v>
      </c>
      <c r="T156" s="25"/>
      <c r="U156" s="16"/>
    </row>
    <row r="157" spans="2:21" x14ac:dyDescent="0.25">
      <c r="B157" s="10">
        <v>255</v>
      </c>
      <c r="D157" s="6">
        <f t="shared" si="21"/>
        <v>6.2255859375</v>
      </c>
      <c r="E157" s="7">
        <f t="shared" si="22"/>
        <v>1.2451171875</v>
      </c>
      <c r="F157" s="7">
        <f t="shared" si="30"/>
        <v>93.504822800279669</v>
      </c>
      <c r="G157" s="25"/>
      <c r="H157" s="8">
        <v>2987</v>
      </c>
      <c r="I157" s="5">
        <f t="shared" si="23"/>
        <v>1272</v>
      </c>
      <c r="J157" s="7">
        <f t="shared" si="24"/>
        <v>111.796875</v>
      </c>
      <c r="K157" s="13">
        <v>1</v>
      </c>
      <c r="L157" s="28"/>
      <c r="M157" s="8">
        <v>3021</v>
      </c>
      <c r="N157" s="5">
        <f t="shared" si="25"/>
        <v>1306</v>
      </c>
      <c r="O157" s="7">
        <f t="shared" si="26"/>
        <v>114.78515625</v>
      </c>
      <c r="P157" s="25"/>
      <c r="Q157" s="7">
        <f t="shared" si="27"/>
        <v>2.98828125</v>
      </c>
      <c r="R157" s="7">
        <f t="shared" si="28"/>
        <v>-18.292052199720331</v>
      </c>
      <c r="S157" s="7">
        <f t="shared" si="29"/>
        <v>-21.280333449720331</v>
      </c>
      <c r="T157" s="25"/>
      <c r="U157" s="16"/>
    </row>
    <row r="158" spans="2:21" x14ac:dyDescent="0.25">
      <c r="B158" s="10">
        <v>256</v>
      </c>
      <c r="D158" s="6">
        <f t="shared" si="21"/>
        <v>6.25</v>
      </c>
      <c r="E158" s="7">
        <f t="shared" si="22"/>
        <v>1.25</v>
      </c>
      <c r="F158" s="7">
        <f t="shared" si="30"/>
        <v>94.135032952165147</v>
      </c>
      <c r="G158" s="25"/>
      <c r="H158" s="8">
        <v>2998</v>
      </c>
      <c r="I158" s="5">
        <f t="shared" si="23"/>
        <v>1283</v>
      </c>
      <c r="J158" s="7">
        <f t="shared" si="24"/>
        <v>112.763671875</v>
      </c>
      <c r="K158" s="13">
        <v>1</v>
      </c>
      <c r="L158" s="28"/>
      <c r="M158" s="8">
        <v>3028</v>
      </c>
      <c r="N158" s="5">
        <f t="shared" si="25"/>
        <v>1313</v>
      </c>
      <c r="O158" s="7">
        <f t="shared" si="26"/>
        <v>115.400390625</v>
      </c>
      <c r="P158" s="25"/>
      <c r="Q158" s="7">
        <f t="shared" si="27"/>
        <v>2.63671875</v>
      </c>
      <c r="R158" s="7">
        <f t="shared" si="28"/>
        <v>-18.628638922834853</v>
      </c>
      <c r="S158" s="7">
        <f t="shared" si="29"/>
        <v>-21.265357672834853</v>
      </c>
      <c r="T158" s="25"/>
      <c r="U158" s="16"/>
    </row>
    <row r="159" spans="2:21" x14ac:dyDescent="0.25">
      <c r="B159" s="10">
        <v>257</v>
      </c>
      <c r="D159" s="6">
        <f t="shared" si="21"/>
        <v>6.2744140625</v>
      </c>
      <c r="E159" s="7">
        <f t="shared" si="22"/>
        <v>1.2548828125</v>
      </c>
      <c r="F159" s="7">
        <f t="shared" si="30"/>
        <v>94.765243104050626</v>
      </c>
      <c r="G159" s="25"/>
      <c r="H159" s="8">
        <v>3002</v>
      </c>
      <c r="I159" s="5">
        <f t="shared" si="23"/>
        <v>1287</v>
      </c>
      <c r="J159" s="7">
        <f t="shared" si="24"/>
        <v>113.115234375</v>
      </c>
      <c r="K159" s="13">
        <v>1</v>
      </c>
      <c r="L159" s="28"/>
      <c r="M159" s="8">
        <v>3033</v>
      </c>
      <c r="N159" s="5">
        <f t="shared" si="25"/>
        <v>1318</v>
      </c>
      <c r="O159" s="7">
        <f t="shared" si="26"/>
        <v>115.83984375</v>
      </c>
      <c r="P159" s="25"/>
      <c r="Q159" s="7">
        <f t="shared" si="27"/>
        <v>2.724609375</v>
      </c>
      <c r="R159" s="7">
        <f t="shared" si="28"/>
        <v>-18.349991270949374</v>
      </c>
      <c r="S159" s="7">
        <f t="shared" si="29"/>
        <v>-21.074600645949374</v>
      </c>
      <c r="T159" s="25"/>
      <c r="U159" s="16"/>
    </row>
    <row r="160" spans="2:21" x14ac:dyDescent="0.25">
      <c r="B160" s="10">
        <v>258</v>
      </c>
      <c r="D160" s="6">
        <f t="shared" si="21"/>
        <v>6.298828125</v>
      </c>
      <c r="E160" s="7">
        <f t="shared" si="22"/>
        <v>1.259765625</v>
      </c>
      <c r="F160" s="7">
        <f t="shared" si="30"/>
        <v>95.395453255936104</v>
      </c>
      <c r="G160" s="25"/>
      <c r="H160" s="8">
        <v>3008</v>
      </c>
      <c r="I160" s="5">
        <f t="shared" si="23"/>
        <v>1293</v>
      </c>
      <c r="J160" s="7">
        <f t="shared" si="24"/>
        <v>113.642578125</v>
      </c>
      <c r="K160" s="13">
        <v>1</v>
      </c>
      <c r="L160" s="28"/>
      <c r="M160" s="8">
        <v>3035</v>
      </c>
      <c r="N160" s="5">
        <f t="shared" si="25"/>
        <v>1320</v>
      </c>
      <c r="O160" s="7">
        <f t="shared" si="26"/>
        <v>116.015625</v>
      </c>
      <c r="P160" s="25"/>
      <c r="Q160" s="7">
        <f t="shared" si="27"/>
        <v>2.373046875</v>
      </c>
      <c r="R160" s="7">
        <f t="shared" si="28"/>
        <v>-18.247124869063896</v>
      </c>
      <c r="S160" s="7">
        <f t="shared" si="29"/>
        <v>-20.620171744063896</v>
      </c>
      <c r="T160" s="25"/>
      <c r="U160" s="16"/>
    </row>
    <row r="161" spans="2:21" x14ac:dyDescent="0.25">
      <c r="B161" s="10">
        <v>259</v>
      </c>
      <c r="D161" s="6">
        <f t="shared" si="21"/>
        <v>6.3232421875</v>
      </c>
      <c r="E161" s="7">
        <f t="shared" si="22"/>
        <v>1.2646484375</v>
      </c>
      <c r="F161" s="7">
        <f t="shared" si="30"/>
        <v>96.025663407821582</v>
      </c>
      <c r="G161" s="25"/>
      <c r="H161" s="8">
        <v>3010</v>
      </c>
      <c r="I161" s="5">
        <f t="shared" si="23"/>
        <v>1295</v>
      </c>
      <c r="J161" s="7">
        <f t="shared" si="24"/>
        <v>113.818359375</v>
      </c>
      <c r="K161" s="13">
        <v>1</v>
      </c>
      <c r="L161" s="28"/>
      <c r="M161" s="8">
        <v>3039</v>
      </c>
      <c r="N161" s="5">
        <f t="shared" si="25"/>
        <v>1324</v>
      </c>
      <c r="O161" s="7">
        <f t="shared" si="26"/>
        <v>116.3671875</v>
      </c>
      <c r="P161" s="25"/>
      <c r="Q161" s="7">
        <f t="shared" si="27"/>
        <v>2.548828125</v>
      </c>
      <c r="R161" s="7">
        <f t="shared" si="28"/>
        <v>-17.792695967178418</v>
      </c>
      <c r="S161" s="7">
        <f t="shared" si="29"/>
        <v>-20.341524092178418</v>
      </c>
      <c r="T161" s="25"/>
      <c r="U161" s="16"/>
    </row>
    <row r="162" spans="2:21" x14ac:dyDescent="0.25">
      <c r="B162" s="10">
        <v>260</v>
      </c>
      <c r="D162" s="6">
        <f t="shared" si="21"/>
        <v>6.34765625</v>
      </c>
      <c r="E162" s="7">
        <f t="shared" si="22"/>
        <v>1.26953125</v>
      </c>
      <c r="F162" s="7">
        <f t="shared" si="30"/>
        <v>96.655873559707061</v>
      </c>
      <c r="G162" s="25"/>
      <c r="H162" s="8">
        <v>3010</v>
      </c>
      <c r="I162" s="5">
        <f t="shared" si="23"/>
        <v>1295</v>
      </c>
      <c r="J162" s="7">
        <f t="shared" si="24"/>
        <v>113.818359375</v>
      </c>
      <c r="K162" s="13">
        <v>1</v>
      </c>
      <c r="L162" s="28"/>
      <c r="M162" s="8">
        <v>3045</v>
      </c>
      <c r="N162" s="5">
        <f t="shared" si="25"/>
        <v>1330</v>
      </c>
      <c r="O162" s="7">
        <f t="shared" si="26"/>
        <v>116.89453125</v>
      </c>
      <c r="P162" s="25"/>
      <c r="Q162" s="7">
        <f t="shared" si="27"/>
        <v>3.076171875</v>
      </c>
      <c r="R162" s="7">
        <f t="shared" si="28"/>
        <v>-17.162485815292939</v>
      </c>
      <c r="S162" s="7">
        <f t="shared" si="29"/>
        <v>-20.238657690292939</v>
      </c>
      <c r="T162" s="25"/>
      <c r="U162" s="16"/>
    </row>
    <row r="163" spans="2:21" x14ac:dyDescent="0.25">
      <c r="B163" s="10">
        <v>261</v>
      </c>
      <c r="D163" s="6">
        <f t="shared" si="21"/>
        <v>6.3720703125</v>
      </c>
      <c r="E163" s="7">
        <f t="shared" si="22"/>
        <v>1.2744140625</v>
      </c>
      <c r="F163" s="7">
        <f t="shared" si="30"/>
        <v>97.286083711592539</v>
      </c>
      <c r="G163" s="25"/>
      <c r="H163" s="8">
        <v>3017</v>
      </c>
      <c r="I163" s="5">
        <f t="shared" si="23"/>
        <v>1302</v>
      </c>
      <c r="J163" s="7">
        <f t="shared" si="24"/>
        <v>114.43359375</v>
      </c>
      <c r="K163" s="13">
        <v>1</v>
      </c>
      <c r="L163" s="28"/>
      <c r="M163" s="8">
        <v>3049</v>
      </c>
      <c r="N163" s="5">
        <f t="shared" si="25"/>
        <v>1334</v>
      </c>
      <c r="O163" s="7">
        <f t="shared" si="26"/>
        <v>117.24609375</v>
      </c>
      <c r="P163" s="25"/>
      <c r="Q163" s="7">
        <f t="shared" si="27"/>
        <v>2.8125</v>
      </c>
      <c r="R163" s="7">
        <f t="shared" si="28"/>
        <v>-17.147510038407461</v>
      </c>
      <c r="S163" s="7">
        <f t="shared" si="29"/>
        <v>-19.960010038407461</v>
      </c>
      <c r="T163" s="25"/>
      <c r="U163" s="16"/>
    </row>
    <row r="164" spans="2:21" x14ac:dyDescent="0.25">
      <c r="B164" s="10">
        <v>262</v>
      </c>
      <c r="D164" s="6">
        <f t="shared" si="21"/>
        <v>6.396484375</v>
      </c>
      <c r="E164" s="7">
        <f t="shared" si="22"/>
        <v>1.279296875</v>
      </c>
      <c r="F164" s="7">
        <f t="shared" si="30"/>
        <v>97.916293863478018</v>
      </c>
      <c r="G164" s="25"/>
      <c r="H164" s="8">
        <v>3019</v>
      </c>
      <c r="I164" s="5">
        <f t="shared" si="23"/>
        <v>1304</v>
      </c>
      <c r="J164" s="7">
        <f t="shared" si="24"/>
        <v>114.609375</v>
      </c>
      <c r="K164" s="13">
        <v>1</v>
      </c>
      <c r="L164" s="28"/>
      <c r="M164" s="8">
        <v>3057</v>
      </c>
      <c r="N164" s="5">
        <f t="shared" si="25"/>
        <v>1342</v>
      </c>
      <c r="O164" s="7">
        <f t="shared" si="26"/>
        <v>117.94921875</v>
      </c>
      <c r="P164" s="25"/>
      <c r="Q164" s="7">
        <f t="shared" si="27"/>
        <v>3.33984375</v>
      </c>
      <c r="R164" s="7">
        <f t="shared" si="28"/>
        <v>-16.693081136521982</v>
      </c>
      <c r="S164" s="7">
        <f t="shared" si="29"/>
        <v>-20.032924886521982</v>
      </c>
      <c r="T164" s="25"/>
      <c r="U164" s="16"/>
    </row>
    <row r="165" spans="2:21" x14ac:dyDescent="0.25">
      <c r="B165" s="10">
        <v>263</v>
      </c>
      <c r="D165" s="6">
        <f t="shared" si="21"/>
        <v>6.4208984375</v>
      </c>
      <c r="E165" s="7">
        <f t="shared" si="22"/>
        <v>1.2841796875</v>
      </c>
      <c r="F165" s="7">
        <f t="shared" si="30"/>
        <v>98.546504015363496</v>
      </c>
      <c r="G165" s="25"/>
      <c r="H165" s="8">
        <v>3023</v>
      </c>
      <c r="I165" s="5">
        <f t="shared" si="23"/>
        <v>1308</v>
      </c>
      <c r="J165" s="7">
        <f t="shared" si="24"/>
        <v>114.9609375</v>
      </c>
      <c r="K165" s="13">
        <v>1</v>
      </c>
      <c r="L165" s="28"/>
      <c r="M165" s="8">
        <v>3061</v>
      </c>
      <c r="N165" s="5">
        <f t="shared" si="25"/>
        <v>1346</v>
      </c>
      <c r="O165" s="7">
        <f t="shared" si="26"/>
        <v>118.30078125</v>
      </c>
      <c r="P165" s="25"/>
      <c r="Q165" s="7">
        <f t="shared" si="27"/>
        <v>3.33984375</v>
      </c>
      <c r="R165" s="7">
        <f t="shared" si="28"/>
        <v>-16.414433484636504</v>
      </c>
      <c r="S165" s="7">
        <f t="shared" si="29"/>
        <v>-19.754277234636504</v>
      </c>
      <c r="T165" s="25"/>
      <c r="U165" s="16"/>
    </row>
    <row r="166" spans="2:21" x14ac:dyDescent="0.25">
      <c r="B166" s="10">
        <v>264</v>
      </c>
      <c r="D166" s="6">
        <f t="shared" si="21"/>
        <v>6.4453125</v>
      </c>
      <c r="E166" s="7">
        <f t="shared" si="22"/>
        <v>1.2890625</v>
      </c>
      <c r="F166" s="7">
        <f t="shared" si="30"/>
        <v>99.176714167248974</v>
      </c>
      <c r="G166" s="25"/>
      <c r="H166" s="8">
        <v>3028</v>
      </c>
      <c r="I166" s="5">
        <f t="shared" si="23"/>
        <v>1313</v>
      </c>
      <c r="J166" s="7">
        <f t="shared" si="24"/>
        <v>115.400390625</v>
      </c>
      <c r="K166" s="13">
        <v>1</v>
      </c>
      <c r="L166" s="28"/>
      <c r="M166" s="8">
        <v>3063</v>
      </c>
      <c r="N166" s="5">
        <f t="shared" si="25"/>
        <v>1348</v>
      </c>
      <c r="O166" s="7">
        <f t="shared" si="26"/>
        <v>118.4765625</v>
      </c>
      <c r="P166" s="25"/>
      <c r="Q166" s="7">
        <f t="shared" si="27"/>
        <v>3.076171875</v>
      </c>
      <c r="R166" s="7">
        <f t="shared" si="28"/>
        <v>-16.223676457751026</v>
      </c>
      <c r="S166" s="7">
        <f t="shared" si="29"/>
        <v>-19.299848332751026</v>
      </c>
      <c r="T166" s="25"/>
      <c r="U166" s="16"/>
    </row>
    <row r="167" spans="2:21" x14ac:dyDescent="0.25">
      <c r="B167" s="10">
        <v>265</v>
      </c>
      <c r="D167" s="6">
        <f t="shared" si="21"/>
        <v>6.4697265625</v>
      </c>
      <c r="E167" s="7">
        <f t="shared" si="22"/>
        <v>1.2939453125</v>
      </c>
      <c r="F167" s="7">
        <f t="shared" si="30"/>
        <v>99.806924319134453</v>
      </c>
      <c r="G167" s="25"/>
      <c r="H167" s="8">
        <v>3034</v>
      </c>
      <c r="I167" s="5">
        <f t="shared" si="23"/>
        <v>1319</v>
      </c>
      <c r="J167" s="7">
        <f t="shared" si="24"/>
        <v>115.927734375</v>
      </c>
      <c r="K167" s="13">
        <v>1</v>
      </c>
      <c r="L167" s="28"/>
      <c r="M167" s="8">
        <v>3065</v>
      </c>
      <c r="N167" s="5">
        <f t="shared" si="25"/>
        <v>1350</v>
      </c>
      <c r="O167" s="7">
        <f t="shared" si="26"/>
        <v>118.65234375</v>
      </c>
      <c r="P167" s="25"/>
      <c r="Q167" s="7">
        <f t="shared" si="27"/>
        <v>2.724609375</v>
      </c>
      <c r="R167" s="7">
        <f t="shared" si="28"/>
        <v>-16.120810055865547</v>
      </c>
      <c r="S167" s="7">
        <f t="shared" si="29"/>
        <v>-18.845419430865547</v>
      </c>
      <c r="T167" s="25"/>
      <c r="U167" s="16"/>
    </row>
    <row r="168" spans="2:21" x14ac:dyDescent="0.25">
      <c r="B168" s="10">
        <v>266</v>
      </c>
      <c r="D168" s="6">
        <f t="shared" si="21"/>
        <v>6.494140625</v>
      </c>
      <c r="E168" s="7">
        <f t="shared" si="22"/>
        <v>1.298828125</v>
      </c>
      <c r="F168" s="7">
        <f t="shared" si="30"/>
        <v>100.43713447101993</v>
      </c>
      <c r="G168" s="25"/>
      <c r="H168" s="8">
        <v>3039</v>
      </c>
      <c r="I168" s="5">
        <f t="shared" si="23"/>
        <v>1324</v>
      </c>
      <c r="J168" s="7">
        <f t="shared" si="24"/>
        <v>116.3671875</v>
      </c>
      <c r="K168" s="13">
        <v>1</v>
      </c>
      <c r="L168" s="28"/>
      <c r="M168" s="8">
        <v>3074</v>
      </c>
      <c r="N168" s="5">
        <f t="shared" si="25"/>
        <v>1359</v>
      </c>
      <c r="O168" s="7">
        <f t="shared" si="26"/>
        <v>119.443359375</v>
      </c>
      <c r="P168" s="25"/>
      <c r="Q168" s="7">
        <f t="shared" si="27"/>
        <v>3.076171875</v>
      </c>
      <c r="R168" s="7">
        <f t="shared" si="28"/>
        <v>-15.930053028980069</v>
      </c>
      <c r="S168" s="7">
        <f t="shared" si="29"/>
        <v>-19.006224903980069</v>
      </c>
      <c r="T168" s="25"/>
      <c r="U168" s="16"/>
    </row>
    <row r="169" spans="2:21" x14ac:dyDescent="0.25">
      <c r="B169" s="10">
        <v>267</v>
      </c>
      <c r="D169" s="6">
        <f t="shared" si="21"/>
        <v>6.5185546875</v>
      </c>
      <c r="E169" s="7">
        <f t="shared" si="22"/>
        <v>1.3037109375</v>
      </c>
      <c r="F169" s="7">
        <f t="shared" si="30"/>
        <v>101.06734462290541</v>
      </c>
      <c r="G169" s="25"/>
      <c r="H169" s="8">
        <v>3040</v>
      </c>
      <c r="I169" s="5">
        <f t="shared" si="23"/>
        <v>1325</v>
      </c>
      <c r="J169" s="7">
        <f t="shared" si="24"/>
        <v>116.455078125</v>
      </c>
      <c r="K169" s="13">
        <v>1</v>
      </c>
      <c r="L169" s="28"/>
      <c r="M169" s="8">
        <v>3074</v>
      </c>
      <c r="N169" s="5">
        <f t="shared" si="25"/>
        <v>1359</v>
      </c>
      <c r="O169" s="7">
        <f t="shared" si="26"/>
        <v>119.443359375</v>
      </c>
      <c r="P169" s="25"/>
      <c r="Q169" s="7">
        <f t="shared" si="27"/>
        <v>2.98828125</v>
      </c>
      <c r="R169" s="7">
        <f t="shared" si="28"/>
        <v>-15.387733502094591</v>
      </c>
      <c r="S169" s="7">
        <f t="shared" si="29"/>
        <v>-18.376014752094591</v>
      </c>
      <c r="T169" s="25"/>
      <c r="U169" s="16"/>
    </row>
    <row r="170" spans="2:21" x14ac:dyDescent="0.25">
      <c r="B170" s="10">
        <v>268</v>
      </c>
      <c r="D170" s="6">
        <f t="shared" si="21"/>
        <v>6.54296875</v>
      </c>
      <c r="E170" s="7">
        <f t="shared" si="22"/>
        <v>1.30859375</v>
      </c>
      <c r="F170" s="7">
        <f t="shared" si="30"/>
        <v>101.69755477479089</v>
      </c>
      <c r="G170" s="25"/>
      <c r="H170" s="8">
        <v>3050</v>
      </c>
      <c r="I170" s="5">
        <f t="shared" si="23"/>
        <v>1335</v>
      </c>
      <c r="J170" s="7">
        <f t="shared" si="24"/>
        <v>117.333984375</v>
      </c>
      <c r="K170" s="13">
        <v>1</v>
      </c>
      <c r="L170" s="28"/>
      <c r="M170" s="8">
        <v>3079</v>
      </c>
      <c r="N170" s="5">
        <f t="shared" si="25"/>
        <v>1364</v>
      </c>
      <c r="O170" s="7">
        <f t="shared" si="26"/>
        <v>119.8828125</v>
      </c>
      <c r="P170" s="25"/>
      <c r="Q170" s="7">
        <f t="shared" si="27"/>
        <v>2.548828125</v>
      </c>
      <c r="R170" s="7">
        <f t="shared" si="28"/>
        <v>-15.636429600209112</v>
      </c>
      <c r="S170" s="7">
        <f t="shared" si="29"/>
        <v>-18.185257725209112</v>
      </c>
      <c r="T170" s="25"/>
      <c r="U170" s="16"/>
    </row>
    <row r="171" spans="2:21" x14ac:dyDescent="0.25">
      <c r="B171" s="10">
        <v>269</v>
      </c>
      <c r="D171" s="6">
        <f t="shared" si="21"/>
        <v>6.5673828125</v>
      </c>
      <c r="E171" s="7">
        <f t="shared" si="22"/>
        <v>1.3134765625</v>
      </c>
      <c r="F171" s="7">
        <f t="shared" si="30"/>
        <v>102.32776492667637</v>
      </c>
      <c r="G171" s="25"/>
      <c r="H171" s="8">
        <v>3054</v>
      </c>
      <c r="I171" s="5">
        <f t="shared" si="23"/>
        <v>1339</v>
      </c>
      <c r="J171" s="7">
        <f t="shared" si="24"/>
        <v>117.685546875</v>
      </c>
      <c r="K171" s="13">
        <v>1</v>
      </c>
      <c r="L171" s="28"/>
      <c r="M171" s="8">
        <v>3092</v>
      </c>
      <c r="N171" s="5">
        <f t="shared" si="25"/>
        <v>1377</v>
      </c>
      <c r="O171" s="7">
        <f t="shared" si="26"/>
        <v>121.025390625</v>
      </c>
      <c r="P171" s="25"/>
      <c r="Q171" s="7">
        <f t="shared" si="27"/>
        <v>3.33984375</v>
      </c>
      <c r="R171" s="7">
        <f t="shared" si="28"/>
        <v>-15.357781948323634</v>
      </c>
      <c r="S171" s="7">
        <f t="shared" si="29"/>
        <v>-18.697625698323634</v>
      </c>
      <c r="T171" s="25"/>
      <c r="U171" s="16"/>
    </row>
    <row r="172" spans="2:21" x14ac:dyDescent="0.25">
      <c r="B172" s="10">
        <v>270</v>
      </c>
      <c r="D172" s="6">
        <f t="shared" si="21"/>
        <v>6.591796875</v>
      </c>
      <c r="E172" s="7">
        <f t="shared" si="22"/>
        <v>1.318359375</v>
      </c>
      <c r="F172" s="7">
        <f t="shared" si="30"/>
        <v>102.95797507856184</v>
      </c>
      <c r="G172" s="25"/>
      <c r="H172" s="8">
        <v>3060</v>
      </c>
      <c r="I172" s="5">
        <f t="shared" si="23"/>
        <v>1345</v>
      </c>
      <c r="J172" s="7">
        <f t="shared" si="24"/>
        <v>118.212890625</v>
      </c>
      <c r="K172" s="13">
        <v>1</v>
      </c>
      <c r="L172" s="28"/>
      <c r="M172" s="8">
        <v>3092</v>
      </c>
      <c r="N172" s="5">
        <f t="shared" si="25"/>
        <v>1377</v>
      </c>
      <c r="O172" s="7">
        <f t="shared" si="26"/>
        <v>121.025390625</v>
      </c>
      <c r="P172" s="25"/>
      <c r="Q172" s="7">
        <f t="shared" si="27"/>
        <v>2.8125</v>
      </c>
      <c r="R172" s="7">
        <f t="shared" si="28"/>
        <v>-15.254915546438156</v>
      </c>
      <c r="S172" s="7">
        <f t="shared" si="29"/>
        <v>-18.067415546438156</v>
      </c>
      <c r="T172" s="25"/>
      <c r="U172" s="16"/>
    </row>
    <row r="173" spans="2:21" x14ac:dyDescent="0.25">
      <c r="B173" s="10">
        <v>271</v>
      </c>
      <c r="D173" s="6">
        <f t="shared" si="21"/>
        <v>6.6162109375</v>
      </c>
      <c r="E173" s="7">
        <f t="shared" si="22"/>
        <v>1.3232421875</v>
      </c>
      <c r="F173" s="7">
        <f t="shared" si="30"/>
        <v>103.58818523044732</v>
      </c>
      <c r="G173" s="25"/>
      <c r="H173" s="8">
        <v>3064</v>
      </c>
      <c r="I173" s="5">
        <f t="shared" si="23"/>
        <v>1349</v>
      </c>
      <c r="J173" s="7">
        <f t="shared" si="24"/>
        <v>118.564453125</v>
      </c>
      <c r="K173" s="13">
        <v>1</v>
      </c>
      <c r="L173" s="28"/>
      <c r="M173" s="8">
        <v>3098</v>
      </c>
      <c r="N173" s="5">
        <f t="shared" si="25"/>
        <v>1383</v>
      </c>
      <c r="O173" s="7">
        <f t="shared" si="26"/>
        <v>121.552734375</v>
      </c>
      <c r="P173" s="25"/>
      <c r="Q173" s="7">
        <f t="shared" si="27"/>
        <v>2.98828125</v>
      </c>
      <c r="R173" s="7">
        <f t="shared" si="28"/>
        <v>-14.976267894552677</v>
      </c>
      <c r="S173" s="7">
        <f t="shared" si="29"/>
        <v>-17.964549144552677</v>
      </c>
      <c r="T173" s="25"/>
      <c r="U173" s="16"/>
    </row>
    <row r="174" spans="2:21" x14ac:dyDescent="0.25">
      <c r="B174" s="10">
        <v>272</v>
      </c>
      <c r="D174" s="6">
        <f t="shared" si="21"/>
        <v>6.640625</v>
      </c>
      <c r="E174" s="7">
        <f t="shared" si="22"/>
        <v>1.328125</v>
      </c>
      <c r="F174" s="7">
        <f t="shared" si="30"/>
        <v>104.2183953823328</v>
      </c>
      <c r="G174" s="25"/>
      <c r="H174" s="8">
        <v>3070</v>
      </c>
      <c r="I174" s="5">
        <f t="shared" si="23"/>
        <v>1355</v>
      </c>
      <c r="J174" s="7">
        <f t="shared" si="24"/>
        <v>119.091796875</v>
      </c>
      <c r="K174" s="13">
        <v>1</v>
      </c>
      <c r="L174" s="28"/>
      <c r="M174" s="8">
        <v>3104</v>
      </c>
      <c r="N174" s="5">
        <f t="shared" si="25"/>
        <v>1389</v>
      </c>
      <c r="O174" s="7">
        <f t="shared" si="26"/>
        <v>122.080078125</v>
      </c>
      <c r="P174" s="25"/>
      <c r="Q174" s="7">
        <f t="shared" si="27"/>
        <v>2.98828125</v>
      </c>
      <c r="R174" s="7">
        <f t="shared" si="28"/>
        <v>-14.873401492667199</v>
      </c>
      <c r="S174" s="7">
        <f t="shared" si="29"/>
        <v>-17.861682742667199</v>
      </c>
      <c r="T174" s="25"/>
      <c r="U174" s="16"/>
    </row>
    <row r="175" spans="2:21" x14ac:dyDescent="0.25">
      <c r="B175" s="10">
        <v>273</v>
      </c>
      <c r="D175" s="6">
        <f t="shared" si="21"/>
        <v>6.6650390625</v>
      </c>
      <c r="E175" s="7">
        <f t="shared" si="22"/>
        <v>1.3330078125</v>
      </c>
      <c r="F175" s="7">
        <f t="shared" si="30"/>
        <v>104.84860553421828</v>
      </c>
      <c r="G175" s="25"/>
      <c r="H175" s="8">
        <v>3074</v>
      </c>
      <c r="I175" s="5">
        <f t="shared" si="23"/>
        <v>1359</v>
      </c>
      <c r="J175" s="7">
        <f t="shared" si="24"/>
        <v>119.443359375</v>
      </c>
      <c r="K175" s="13">
        <v>1</v>
      </c>
      <c r="L175" s="28"/>
      <c r="M175" s="8">
        <v>3108</v>
      </c>
      <c r="N175" s="5">
        <f t="shared" si="25"/>
        <v>1393</v>
      </c>
      <c r="O175" s="7">
        <f t="shared" si="26"/>
        <v>122.431640625</v>
      </c>
      <c r="P175" s="25"/>
      <c r="Q175" s="7">
        <f t="shared" si="27"/>
        <v>2.98828125</v>
      </c>
      <c r="R175" s="7">
        <f t="shared" si="28"/>
        <v>-14.594753840781721</v>
      </c>
      <c r="S175" s="7">
        <f t="shared" si="29"/>
        <v>-17.583035090781721</v>
      </c>
      <c r="T175" s="25"/>
      <c r="U175" s="16"/>
    </row>
    <row r="176" spans="2:21" x14ac:dyDescent="0.25">
      <c r="B176" s="10">
        <v>274</v>
      </c>
      <c r="D176" s="6">
        <f t="shared" si="21"/>
        <v>6.689453125</v>
      </c>
      <c r="E176" s="7">
        <f t="shared" si="22"/>
        <v>1.337890625</v>
      </c>
      <c r="F176" s="7">
        <f t="shared" si="30"/>
        <v>105.47881568610376</v>
      </c>
      <c r="G176" s="25"/>
      <c r="H176" s="8">
        <v>3074</v>
      </c>
      <c r="I176" s="5">
        <f t="shared" si="23"/>
        <v>1359</v>
      </c>
      <c r="J176" s="7">
        <f t="shared" si="24"/>
        <v>119.443359375</v>
      </c>
      <c r="K176" s="13">
        <v>1</v>
      </c>
      <c r="L176" s="28"/>
      <c r="M176" s="8">
        <v>3112</v>
      </c>
      <c r="N176" s="5">
        <f t="shared" si="25"/>
        <v>1397</v>
      </c>
      <c r="O176" s="7">
        <f t="shared" si="26"/>
        <v>122.783203125</v>
      </c>
      <c r="P176" s="25"/>
      <c r="Q176" s="7">
        <f t="shared" si="27"/>
        <v>3.33984375</v>
      </c>
      <c r="R176" s="7">
        <f t="shared" si="28"/>
        <v>-13.964543688896242</v>
      </c>
      <c r="S176" s="7">
        <f t="shared" si="29"/>
        <v>-17.304387438896242</v>
      </c>
      <c r="T176" s="25"/>
      <c r="U176" s="16"/>
    </row>
    <row r="177" spans="2:21" x14ac:dyDescent="0.25">
      <c r="B177" s="10">
        <v>275</v>
      </c>
      <c r="D177" s="6">
        <f t="shared" si="21"/>
        <v>6.7138671875</v>
      </c>
      <c r="E177" s="7">
        <f t="shared" si="22"/>
        <v>1.3427734375</v>
      </c>
      <c r="F177" s="7">
        <f t="shared" si="30"/>
        <v>106.10902583798924</v>
      </c>
      <c r="G177" s="25"/>
      <c r="H177" s="8">
        <v>3076</v>
      </c>
      <c r="I177" s="5">
        <f t="shared" si="23"/>
        <v>1361</v>
      </c>
      <c r="J177" s="7">
        <f t="shared" si="24"/>
        <v>119.619140625</v>
      </c>
      <c r="K177" s="13">
        <v>1</v>
      </c>
      <c r="L177" s="28"/>
      <c r="M177" s="8">
        <v>3112</v>
      </c>
      <c r="N177" s="5">
        <f t="shared" si="25"/>
        <v>1397</v>
      </c>
      <c r="O177" s="7">
        <f t="shared" si="26"/>
        <v>122.783203125</v>
      </c>
      <c r="P177" s="25"/>
      <c r="Q177" s="7">
        <f t="shared" si="27"/>
        <v>3.1640625</v>
      </c>
      <c r="R177" s="7">
        <f t="shared" si="28"/>
        <v>-13.510114787010764</v>
      </c>
      <c r="S177" s="7">
        <f t="shared" si="29"/>
        <v>-16.674177287010764</v>
      </c>
      <c r="T177" s="25"/>
      <c r="U177" s="16"/>
    </row>
    <row r="178" spans="2:21" x14ac:dyDescent="0.25">
      <c r="B178" s="10">
        <v>276</v>
      </c>
      <c r="D178" s="6">
        <f t="shared" si="21"/>
        <v>6.73828125</v>
      </c>
      <c r="E178" s="7">
        <f t="shared" si="22"/>
        <v>1.34765625</v>
      </c>
      <c r="F178" s="7">
        <f t="shared" si="30"/>
        <v>106.73923598987471</v>
      </c>
      <c r="G178" s="25"/>
      <c r="H178" s="8">
        <v>3082</v>
      </c>
      <c r="I178" s="5">
        <f t="shared" si="23"/>
        <v>1367</v>
      </c>
      <c r="J178" s="7">
        <f t="shared" si="24"/>
        <v>120.146484375</v>
      </c>
      <c r="K178" s="13">
        <v>1</v>
      </c>
      <c r="L178" s="28"/>
      <c r="M178" s="8">
        <v>3117</v>
      </c>
      <c r="N178" s="5">
        <f t="shared" si="25"/>
        <v>1402</v>
      </c>
      <c r="O178" s="7">
        <f t="shared" si="26"/>
        <v>123.22265625</v>
      </c>
      <c r="P178" s="25"/>
      <c r="Q178" s="7">
        <f t="shared" si="27"/>
        <v>3.076171875</v>
      </c>
      <c r="R178" s="7">
        <f t="shared" si="28"/>
        <v>-13.407248385125285</v>
      </c>
      <c r="S178" s="7">
        <f t="shared" si="29"/>
        <v>-16.483420260125285</v>
      </c>
      <c r="T178" s="25"/>
      <c r="U178" s="16"/>
    </row>
    <row r="179" spans="2:21" x14ac:dyDescent="0.25">
      <c r="B179" s="10">
        <v>277</v>
      </c>
      <c r="D179" s="6">
        <f t="shared" si="21"/>
        <v>6.7626953125</v>
      </c>
      <c r="E179" s="7">
        <f t="shared" si="22"/>
        <v>1.3525390625</v>
      </c>
      <c r="F179" s="7">
        <f t="shared" si="30"/>
        <v>107.36944614176019</v>
      </c>
      <c r="G179" s="25"/>
      <c r="H179" s="8">
        <v>3091</v>
      </c>
      <c r="I179" s="5">
        <f t="shared" si="23"/>
        <v>1376</v>
      </c>
      <c r="J179" s="7">
        <f t="shared" si="24"/>
        <v>120.9375</v>
      </c>
      <c r="K179" s="13">
        <v>1</v>
      </c>
      <c r="L179" s="28"/>
      <c r="M179" s="8">
        <v>3120</v>
      </c>
      <c r="N179" s="5">
        <f t="shared" si="25"/>
        <v>1405</v>
      </c>
      <c r="O179" s="7">
        <f t="shared" si="26"/>
        <v>123.486328125</v>
      </c>
      <c r="P179" s="25"/>
      <c r="Q179" s="7">
        <f t="shared" si="27"/>
        <v>2.548828125</v>
      </c>
      <c r="R179" s="7">
        <f t="shared" si="28"/>
        <v>-13.568053858239807</v>
      </c>
      <c r="S179" s="7">
        <f t="shared" si="29"/>
        <v>-16.116881983239807</v>
      </c>
      <c r="T179" s="25"/>
      <c r="U179" s="16"/>
    </row>
    <row r="180" spans="2:21" x14ac:dyDescent="0.25">
      <c r="B180" s="10">
        <v>278</v>
      </c>
      <c r="D180" s="6">
        <f t="shared" si="21"/>
        <v>6.787109375</v>
      </c>
      <c r="E180" s="7">
        <f t="shared" si="22"/>
        <v>1.357421875</v>
      </c>
      <c r="F180" s="7">
        <f t="shared" si="30"/>
        <v>107.99965629364567</v>
      </c>
      <c r="G180" s="25"/>
      <c r="H180" s="8">
        <v>3096</v>
      </c>
      <c r="I180" s="5">
        <f t="shared" si="23"/>
        <v>1381</v>
      </c>
      <c r="J180" s="7">
        <f t="shared" si="24"/>
        <v>121.376953125</v>
      </c>
      <c r="K180" s="13">
        <v>1</v>
      </c>
      <c r="L180" s="28"/>
      <c r="M180" s="8">
        <v>3127</v>
      </c>
      <c r="N180" s="5">
        <f t="shared" si="25"/>
        <v>1412</v>
      </c>
      <c r="O180" s="7">
        <f t="shared" si="26"/>
        <v>124.1015625</v>
      </c>
      <c r="P180" s="25"/>
      <c r="Q180" s="7">
        <f t="shared" si="27"/>
        <v>2.724609375</v>
      </c>
      <c r="R180" s="7">
        <f t="shared" si="28"/>
        <v>-13.377296831354329</v>
      </c>
      <c r="S180" s="7">
        <f t="shared" si="29"/>
        <v>-16.101906206354329</v>
      </c>
      <c r="T180" s="25"/>
      <c r="U180" s="16"/>
    </row>
    <row r="181" spans="2:21" x14ac:dyDescent="0.25">
      <c r="B181" s="10">
        <v>279</v>
      </c>
      <c r="D181" s="6">
        <f t="shared" si="21"/>
        <v>6.8115234375</v>
      </c>
      <c r="E181" s="7">
        <f t="shared" si="22"/>
        <v>1.3623046875</v>
      </c>
      <c r="F181" s="7">
        <f t="shared" si="30"/>
        <v>108.62986644553115</v>
      </c>
      <c r="G181" s="25"/>
      <c r="H181" s="8">
        <v>3096</v>
      </c>
      <c r="I181" s="5">
        <f t="shared" si="23"/>
        <v>1381</v>
      </c>
      <c r="J181" s="7">
        <f t="shared" si="24"/>
        <v>121.376953125</v>
      </c>
      <c r="K181" s="13">
        <v>1</v>
      </c>
      <c r="L181" s="28"/>
      <c r="M181" s="8">
        <v>3133</v>
      </c>
      <c r="N181" s="5">
        <f t="shared" si="25"/>
        <v>1418</v>
      </c>
      <c r="O181" s="7">
        <f t="shared" si="26"/>
        <v>124.62890625</v>
      </c>
      <c r="P181" s="25"/>
      <c r="Q181" s="7">
        <f t="shared" si="27"/>
        <v>3.251953125</v>
      </c>
      <c r="R181" s="7">
        <f t="shared" si="28"/>
        <v>-12.74708667946885</v>
      </c>
      <c r="S181" s="7">
        <f t="shared" si="29"/>
        <v>-15.99903980446885</v>
      </c>
      <c r="T181" s="25"/>
      <c r="U181" s="16"/>
    </row>
    <row r="182" spans="2:21" x14ac:dyDescent="0.25">
      <c r="B182" s="10">
        <v>280</v>
      </c>
      <c r="D182" s="6">
        <f t="shared" si="21"/>
        <v>6.8359375</v>
      </c>
      <c r="E182" s="7">
        <f t="shared" si="22"/>
        <v>1.3671875</v>
      </c>
      <c r="F182" s="7">
        <f t="shared" si="30"/>
        <v>109.26007659741663</v>
      </c>
      <c r="G182" s="25"/>
      <c r="H182" s="8">
        <v>3106</v>
      </c>
      <c r="I182" s="5">
        <f t="shared" si="23"/>
        <v>1391</v>
      </c>
      <c r="J182" s="7">
        <f t="shared" si="24"/>
        <v>122.255859375</v>
      </c>
      <c r="K182" s="13">
        <v>1</v>
      </c>
      <c r="L182" s="28"/>
      <c r="M182" s="8">
        <v>3133</v>
      </c>
      <c r="N182" s="5">
        <f t="shared" si="25"/>
        <v>1418</v>
      </c>
      <c r="O182" s="7">
        <f t="shared" si="26"/>
        <v>124.62890625</v>
      </c>
      <c r="P182" s="25"/>
      <c r="Q182" s="7">
        <f t="shared" si="27"/>
        <v>2.373046875</v>
      </c>
      <c r="R182" s="7">
        <f t="shared" si="28"/>
        <v>-12.995782777583372</v>
      </c>
      <c r="S182" s="7">
        <f t="shared" si="29"/>
        <v>-15.368829652583372</v>
      </c>
      <c r="T182" s="25"/>
      <c r="U182" s="16"/>
    </row>
    <row r="183" spans="2:21" x14ac:dyDescent="0.25">
      <c r="B183" s="10">
        <v>281</v>
      </c>
      <c r="D183" s="6">
        <f t="shared" si="21"/>
        <v>6.8603515625</v>
      </c>
      <c r="E183" s="7">
        <f t="shared" si="22"/>
        <v>1.3720703125</v>
      </c>
      <c r="F183" s="7">
        <f t="shared" si="30"/>
        <v>109.89028674930211</v>
      </c>
      <c r="G183" s="25"/>
      <c r="H183" s="8">
        <v>3111</v>
      </c>
      <c r="I183" s="5">
        <f t="shared" si="23"/>
        <v>1396</v>
      </c>
      <c r="J183" s="7">
        <f t="shared" si="24"/>
        <v>122.6953125</v>
      </c>
      <c r="K183" s="13">
        <v>1</v>
      </c>
      <c r="L183" s="28"/>
      <c r="M183" s="8">
        <v>3137</v>
      </c>
      <c r="N183" s="5">
        <f t="shared" si="25"/>
        <v>1422</v>
      </c>
      <c r="O183" s="7">
        <f t="shared" si="26"/>
        <v>124.98046875</v>
      </c>
      <c r="P183" s="25"/>
      <c r="Q183" s="7">
        <f t="shared" si="27"/>
        <v>2.28515625</v>
      </c>
      <c r="R183" s="7">
        <f t="shared" si="28"/>
        <v>-12.805025750697894</v>
      </c>
      <c r="S183" s="7">
        <f t="shared" si="29"/>
        <v>-15.090182000697894</v>
      </c>
      <c r="T183" s="25"/>
      <c r="U183" s="16"/>
    </row>
    <row r="184" spans="2:21" x14ac:dyDescent="0.25">
      <c r="B184" s="10">
        <v>282</v>
      </c>
      <c r="D184" s="6">
        <f t="shared" si="21"/>
        <v>6.884765625</v>
      </c>
      <c r="E184" s="7">
        <f t="shared" si="22"/>
        <v>1.376953125</v>
      </c>
      <c r="F184" s="7">
        <f t="shared" si="30"/>
        <v>110.52049690118758</v>
      </c>
      <c r="G184" s="25"/>
      <c r="H184" s="8">
        <v>3115</v>
      </c>
      <c r="I184" s="5">
        <f t="shared" si="23"/>
        <v>1400</v>
      </c>
      <c r="J184" s="7">
        <f t="shared" si="24"/>
        <v>123.046875</v>
      </c>
      <c r="K184" s="13">
        <v>1</v>
      </c>
      <c r="L184" s="28"/>
      <c r="M184" s="8">
        <v>3143</v>
      </c>
      <c r="N184" s="5">
        <f t="shared" si="25"/>
        <v>1428</v>
      </c>
      <c r="O184" s="7">
        <f t="shared" si="26"/>
        <v>125.5078125</v>
      </c>
      <c r="P184" s="25"/>
      <c r="Q184" s="7">
        <f t="shared" si="27"/>
        <v>2.4609375</v>
      </c>
      <c r="R184" s="7">
        <f t="shared" si="28"/>
        <v>-12.526378098812415</v>
      </c>
      <c r="S184" s="7">
        <f t="shared" si="29"/>
        <v>-14.987315598812415</v>
      </c>
      <c r="T184" s="25"/>
      <c r="U184" s="16"/>
    </row>
    <row r="185" spans="2:21" x14ac:dyDescent="0.25">
      <c r="B185" s="10">
        <v>283</v>
      </c>
      <c r="D185" s="6">
        <f t="shared" si="21"/>
        <v>6.9091796875</v>
      </c>
      <c r="E185" s="7">
        <f t="shared" si="22"/>
        <v>1.3818359375</v>
      </c>
      <c r="F185" s="7">
        <f t="shared" si="30"/>
        <v>111.15070705307306</v>
      </c>
      <c r="G185" s="25"/>
      <c r="H185" s="8">
        <v>3115</v>
      </c>
      <c r="I185" s="5">
        <f t="shared" si="23"/>
        <v>1400</v>
      </c>
      <c r="J185" s="7">
        <f t="shared" si="24"/>
        <v>123.046875</v>
      </c>
      <c r="K185" s="13">
        <v>1</v>
      </c>
      <c r="L185" s="28"/>
      <c r="M185" s="8">
        <v>3150</v>
      </c>
      <c r="N185" s="5">
        <f t="shared" si="25"/>
        <v>1435</v>
      </c>
      <c r="O185" s="7">
        <f t="shared" si="26"/>
        <v>126.123046875</v>
      </c>
      <c r="P185" s="25"/>
      <c r="Q185" s="7">
        <f t="shared" si="27"/>
        <v>3.076171875</v>
      </c>
      <c r="R185" s="7">
        <f t="shared" si="28"/>
        <v>-11.896167946926937</v>
      </c>
      <c r="S185" s="7">
        <f t="shared" si="29"/>
        <v>-14.972339821926937</v>
      </c>
      <c r="T185" s="25"/>
      <c r="U185" s="16"/>
    </row>
    <row r="186" spans="2:21" x14ac:dyDescent="0.25">
      <c r="B186" s="10">
        <v>284</v>
      </c>
      <c r="D186" s="6">
        <f t="shared" si="21"/>
        <v>6.93359375</v>
      </c>
      <c r="E186" s="7">
        <f t="shared" si="22"/>
        <v>1.38671875</v>
      </c>
      <c r="F186" s="7">
        <f t="shared" si="30"/>
        <v>111.78091720495854</v>
      </c>
      <c r="G186" s="25"/>
      <c r="H186" s="8">
        <v>3121</v>
      </c>
      <c r="I186" s="5">
        <f t="shared" si="23"/>
        <v>1406</v>
      </c>
      <c r="J186" s="7">
        <f t="shared" si="24"/>
        <v>123.57421875</v>
      </c>
      <c r="K186" s="13">
        <v>1</v>
      </c>
      <c r="L186" s="28"/>
      <c r="M186" s="8">
        <v>3150</v>
      </c>
      <c r="N186" s="5">
        <f t="shared" si="25"/>
        <v>1435</v>
      </c>
      <c r="O186" s="7">
        <f t="shared" si="26"/>
        <v>126.123046875</v>
      </c>
      <c r="P186" s="25"/>
      <c r="Q186" s="7">
        <f t="shared" si="27"/>
        <v>2.548828125</v>
      </c>
      <c r="R186" s="7">
        <f t="shared" si="28"/>
        <v>-11.793301545041459</v>
      </c>
      <c r="S186" s="7">
        <f t="shared" si="29"/>
        <v>-14.342129670041459</v>
      </c>
      <c r="T186" s="25"/>
      <c r="U186" s="16"/>
    </row>
    <row r="187" spans="2:21" x14ac:dyDescent="0.25">
      <c r="B187" s="10">
        <v>285</v>
      </c>
      <c r="D187" s="6">
        <f t="shared" si="21"/>
        <v>6.9580078125</v>
      </c>
      <c r="E187" s="7">
        <f t="shared" si="22"/>
        <v>1.3916015625</v>
      </c>
      <c r="F187" s="7">
        <f t="shared" si="30"/>
        <v>112.41112735684402</v>
      </c>
      <c r="G187" s="25"/>
      <c r="H187" s="8">
        <v>3127</v>
      </c>
      <c r="I187" s="5">
        <f t="shared" si="23"/>
        <v>1412</v>
      </c>
      <c r="J187" s="7">
        <f t="shared" si="24"/>
        <v>124.1015625</v>
      </c>
      <c r="K187" s="13">
        <v>1</v>
      </c>
      <c r="L187" s="28"/>
      <c r="M187" s="8">
        <v>3154</v>
      </c>
      <c r="N187" s="5">
        <f t="shared" si="25"/>
        <v>1439</v>
      </c>
      <c r="O187" s="7">
        <f t="shared" si="26"/>
        <v>126.474609375</v>
      </c>
      <c r="P187" s="25"/>
      <c r="Q187" s="7">
        <f t="shared" si="27"/>
        <v>2.373046875</v>
      </c>
      <c r="R187" s="7">
        <f t="shared" si="28"/>
        <v>-11.69043514315598</v>
      </c>
      <c r="S187" s="7">
        <f t="shared" si="29"/>
        <v>-14.06348201815598</v>
      </c>
      <c r="T187" s="25"/>
      <c r="U187" s="16"/>
    </row>
    <row r="188" spans="2:21" x14ac:dyDescent="0.25">
      <c r="B188" s="10">
        <v>286</v>
      </c>
      <c r="D188" s="6">
        <f t="shared" si="21"/>
        <v>6.982421875</v>
      </c>
      <c r="E188" s="7">
        <f t="shared" si="22"/>
        <v>1.396484375</v>
      </c>
      <c r="F188" s="7">
        <f t="shared" si="30"/>
        <v>113.0413375087295</v>
      </c>
      <c r="G188" s="25"/>
      <c r="H188" s="8">
        <v>3133</v>
      </c>
      <c r="I188" s="5">
        <f t="shared" si="23"/>
        <v>1418</v>
      </c>
      <c r="J188" s="7">
        <f t="shared" si="24"/>
        <v>124.62890625</v>
      </c>
      <c r="K188" s="13">
        <v>1</v>
      </c>
      <c r="L188" s="28"/>
      <c r="M188" s="8">
        <v>3161</v>
      </c>
      <c r="N188" s="5">
        <f t="shared" si="25"/>
        <v>1446</v>
      </c>
      <c r="O188" s="7">
        <f t="shared" si="26"/>
        <v>127.08984375</v>
      </c>
      <c r="P188" s="25"/>
      <c r="Q188" s="7">
        <f t="shared" si="27"/>
        <v>2.4609375</v>
      </c>
      <c r="R188" s="7">
        <f t="shared" si="28"/>
        <v>-11.587568741270502</v>
      </c>
      <c r="S188" s="7">
        <f t="shared" si="29"/>
        <v>-14.048506241270502</v>
      </c>
      <c r="T188" s="25"/>
      <c r="U188" s="16"/>
    </row>
    <row r="189" spans="2:21" x14ac:dyDescent="0.25">
      <c r="B189" s="10">
        <v>287</v>
      </c>
      <c r="D189" s="6">
        <f t="shared" si="21"/>
        <v>7.0068359375</v>
      </c>
      <c r="E189" s="7">
        <f t="shared" si="22"/>
        <v>1.4013671875</v>
      </c>
      <c r="F189" s="7">
        <f t="shared" si="30"/>
        <v>113.67154766061498</v>
      </c>
      <c r="G189" s="25"/>
      <c r="H189" s="8">
        <v>3137</v>
      </c>
      <c r="I189" s="5">
        <f t="shared" si="23"/>
        <v>1422</v>
      </c>
      <c r="J189" s="7">
        <f t="shared" si="24"/>
        <v>124.98046875</v>
      </c>
      <c r="K189" s="13">
        <v>1</v>
      </c>
      <c r="L189" s="28"/>
      <c r="M189" s="8">
        <v>3165</v>
      </c>
      <c r="N189" s="5">
        <f t="shared" si="25"/>
        <v>1450</v>
      </c>
      <c r="O189" s="7">
        <f t="shared" si="26"/>
        <v>127.44140625</v>
      </c>
      <c r="P189" s="25"/>
      <c r="Q189" s="7">
        <f t="shared" si="27"/>
        <v>2.4609375</v>
      </c>
      <c r="R189" s="7">
        <f t="shared" si="28"/>
        <v>-11.308921089385024</v>
      </c>
      <c r="S189" s="7">
        <f t="shared" si="29"/>
        <v>-13.769858589385024</v>
      </c>
      <c r="T189" s="25"/>
      <c r="U189" s="16"/>
    </row>
    <row r="190" spans="2:21" x14ac:dyDescent="0.25">
      <c r="B190" s="10">
        <v>288</v>
      </c>
      <c r="D190" s="6">
        <f t="shared" si="21"/>
        <v>7.03125</v>
      </c>
      <c r="E190" s="7">
        <f t="shared" si="22"/>
        <v>1.40625</v>
      </c>
      <c r="F190" s="7">
        <f t="shared" si="30"/>
        <v>114.30175781250045</v>
      </c>
      <c r="G190" s="25"/>
      <c r="H190" s="8">
        <v>3137</v>
      </c>
      <c r="I190" s="5">
        <f t="shared" si="23"/>
        <v>1422</v>
      </c>
      <c r="J190" s="7">
        <f t="shared" si="24"/>
        <v>124.98046875</v>
      </c>
      <c r="K190" s="13">
        <v>1</v>
      </c>
      <c r="L190" s="28"/>
      <c r="M190" s="8">
        <v>3168</v>
      </c>
      <c r="N190" s="5">
        <f t="shared" si="25"/>
        <v>1453</v>
      </c>
      <c r="O190" s="7">
        <f t="shared" si="26"/>
        <v>127.705078125</v>
      </c>
      <c r="P190" s="25"/>
      <c r="Q190" s="7">
        <f t="shared" si="27"/>
        <v>2.724609375</v>
      </c>
      <c r="R190" s="7">
        <f t="shared" si="28"/>
        <v>-10.678710937499545</v>
      </c>
      <c r="S190" s="7">
        <f t="shared" si="29"/>
        <v>-13.403320312499545</v>
      </c>
      <c r="T190" s="25"/>
      <c r="U190" s="16"/>
    </row>
    <row r="191" spans="2:21" x14ac:dyDescent="0.25">
      <c r="B191" s="10">
        <v>289</v>
      </c>
      <c r="D191" s="6">
        <f t="shared" si="21"/>
        <v>7.0556640625</v>
      </c>
      <c r="E191" s="7">
        <f t="shared" si="22"/>
        <v>1.4111328125</v>
      </c>
      <c r="F191" s="7">
        <f t="shared" si="30"/>
        <v>114.93196796438593</v>
      </c>
      <c r="G191" s="25"/>
      <c r="H191" s="8">
        <v>3141</v>
      </c>
      <c r="I191" s="5">
        <f t="shared" si="23"/>
        <v>1426</v>
      </c>
      <c r="J191" s="7">
        <f t="shared" si="24"/>
        <v>125.33203125</v>
      </c>
      <c r="K191" s="13">
        <v>1</v>
      </c>
      <c r="L191" s="28"/>
      <c r="M191" s="8">
        <v>3172</v>
      </c>
      <c r="N191" s="5">
        <f t="shared" si="25"/>
        <v>1457</v>
      </c>
      <c r="O191" s="7">
        <f t="shared" si="26"/>
        <v>128.056640625</v>
      </c>
      <c r="P191" s="25"/>
      <c r="Q191" s="7">
        <f t="shared" si="27"/>
        <v>2.724609375</v>
      </c>
      <c r="R191" s="7">
        <f t="shared" si="28"/>
        <v>-10.400063285614067</v>
      </c>
      <c r="S191" s="7">
        <f t="shared" si="29"/>
        <v>-13.124672660614067</v>
      </c>
      <c r="T191" s="25"/>
      <c r="U191" s="16"/>
    </row>
    <row r="192" spans="2:21" x14ac:dyDescent="0.25">
      <c r="B192" s="10">
        <v>290</v>
      </c>
      <c r="D192" s="6">
        <f t="shared" si="21"/>
        <v>7.080078125</v>
      </c>
      <c r="E192" s="7">
        <f t="shared" si="22"/>
        <v>1.416015625</v>
      </c>
      <c r="F192" s="7">
        <f t="shared" si="30"/>
        <v>115.56217811627141</v>
      </c>
      <c r="G192" s="25"/>
      <c r="H192" s="8">
        <v>3150</v>
      </c>
      <c r="I192" s="5">
        <f t="shared" si="23"/>
        <v>1435</v>
      </c>
      <c r="J192" s="7">
        <f t="shared" si="24"/>
        <v>126.123046875</v>
      </c>
      <c r="K192" s="13">
        <v>1</v>
      </c>
      <c r="L192" s="28"/>
      <c r="M192" s="8">
        <v>3178</v>
      </c>
      <c r="N192" s="5">
        <f t="shared" si="25"/>
        <v>1463</v>
      </c>
      <c r="O192" s="7">
        <f t="shared" si="26"/>
        <v>128.583984375</v>
      </c>
      <c r="P192" s="25"/>
      <c r="Q192" s="7">
        <f t="shared" si="27"/>
        <v>2.4609375</v>
      </c>
      <c r="R192" s="7">
        <f t="shared" si="28"/>
        <v>-10.560868758728589</v>
      </c>
      <c r="S192" s="7">
        <f t="shared" si="29"/>
        <v>-13.021806258728589</v>
      </c>
      <c r="T192" s="25"/>
      <c r="U192" s="16"/>
    </row>
    <row r="193" spans="2:21" x14ac:dyDescent="0.25">
      <c r="B193" s="10">
        <v>291</v>
      </c>
      <c r="D193" s="6">
        <f t="shared" si="21"/>
        <v>7.1044921875</v>
      </c>
      <c r="E193" s="7">
        <f t="shared" si="22"/>
        <v>1.4208984375</v>
      </c>
      <c r="F193" s="7">
        <f t="shared" si="30"/>
        <v>116.19238826815689</v>
      </c>
      <c r="G193" s="25"/>
      <c r="H193" s="8">
        <v>3150</v>
      </c>
      <c r="I193" s="5">
        <f t="shared" si="23"/>
        <v>1435</v>
      </c>
      <c r="J193" s="7">
        <f t="shared" si="24"/>
        <v>126.123046875</v>
      </c>
      <c r="K193" s="13">
        <v>1</v>
      </c>
      <c r="L193" s="28"/>
      <c r="M193" s="8">
        <v>3183</v>
      </c>
      <c r="N193" s="5">
        <f t="shared" si="25"/>
        <v>1468</v>
      </c>
      <c r="O193" s="7">
        <f t="shared" si="26"/>
        <v>129.0234375</v>
      </c>
      <c r="P193" s="25"/>
      <c r="Q193" s="7">
        <f t="shared" si="27"/>
        <v>2.900390625</v>
      </c>
      <c r="R193" s="7">
        <f t="shared" si="28"/>
        <v>-9.9306586068431102</v>
      </c>
      <c r="S193" s="7">
        <f t="shared" si="29"/>
        <v>-12.83104923184311</v>
      </c>
      <c r="T193" s="25"/>
      <c r="U193" s="16"/>
    </row>
    <row r="194" spans="2:21" x14ac:dyDescent="0.25">
      <c r="B194" s="10">
        <v>292</v>
      </c>
      <c r="D194" s="6">
        <f t="shared" si="21"/>
        <v>7.12890625</v>
      </c>
      <c r="E194" s="7">
        <f t="shared" si="22"/>
        <v>1.42578125</v>
      </c>
      <c r="F194" s="7">
        <f t="shared" si="30"/>
        <v>116.82259842004237</v>
      </c>
      <c r="G194" s="25"/>
      <c r="H194" s="8">
        <v>3155</v>
      </c>
      <c r="I194" s="5">
        <f t="shared" si="23"/>
        <v>1440</v>
      </c>
      <c r="J194" s="7">
        <f t="shared" si="24"/>
        <v>126.5625</v>
      </c>
      <c r="K194" s="13">
        <v>1</v>
      </c>
      <c r="L194" s="28"/>
      <c r="M194" s="8">
        <v>3189</v>
      </c>
      <c r="N194" s="5">
        <f t="shared" si="25"/>
        <v>1474</v>
      </c>
      <c r="O194" s="7">
        <f t="shared" si="26"/>
        <v>129.55078125</v>
      </c>
      <c r="P194" s="25"/>
      <c r="Q194" s="7">
        <f t="shared" si="27"/>
        <v>2.98828125</v>
      </c>
      <c r="R194" s="7">
        <f t="shared" si="28"/>
        <v>-9.7399015799576318</v>
      </c>
      <c r="S194" s="7">
        <f t="shared" si="29"/>
        <v>-12.728182829957632</v>
      </c>
      <c r="T194" s="25"/>
      <c r="U194" s="16"/>
    </row>
    <row r="195" spans="2:21" x14ac:dyDescent="0.25">
      <c r="B195" s="10">
        <v>293</v>
      </c>
      <c r="D195" s="6">
        <f t="shared" si="21"/>
        <v>7.1533203125</v>
      </c>
      <c r="E195" s="7">
        <f t="shared" si="22"/>
        <v>1.4306640625</v>
      </c>
      <c r="F195" s="7">
        <f t="shared" si="30"/>
        <v>117.45280857192785</v>
      </c>
      <c r="G195" s="25"/>
      <c r="H195" s="8">
        <v>3159</v>
      </c>
      <c r="I195" s="5">
        <f t="shared" si="23"/>
        <v>1444</v>
      </c>
      <c r="J195" s="7">
        <f t="shared" si="24"/>
        <v>126.9140625</v>
      </c>
      <c r="K195" s="13">
        <v>1</v>
      </c>
      <c r="L195" s="28"/>
      <c r="M195" s="8">
        <v>3189</v>
      </c>
      <c r="N195" s="5">
        <f t="shared" si="25"/>
        <v>1474</v>
      </c>
      <c r="O195" s="7">
        <f t="shared" si="26"/>
        <v>129.55078125</v>
      </c>
      <c r="P195" s="25"/>
      <c r="Q195" s="7">
        <f t="shared" si="27"/>
        <v>2.63671875</v>
      </c>
      <c r="R195" s="7">
        <f t="shared" si="28"/>
        <v>-9.4612539280721535</v>
      </c>
      <c r="S195" s="7">
        <f t="shared" si="29"/>
        <v>-12.097972678072153</v>
      </c>
      <c r="T195" s="25"/>
      <c r="U195" s="16"/>
    </row>
    <row r="196" spans="2:21" x14ac:dyDescent="0.25">
      <c r="B196" s="10">
        <v>294</v>
      </c>
      <c r="D196" s="6">
        <f t="shared" ref="D196:D259" si="31">B196*100/$W$2</f>
        <v>7.177734375</v>
      </c>
      <c r="E196" s="7">
        <f t="shared" ref="E196:E259" si="32">D196*10/$W$3</f>
        <v>1.435546875</v>
      </c>
      <c r="F196" s="7">
        <f t="shared" si="30"/>
        <v>118.08301872381332</v>
      </c>
      <c r="G196" s="25"/>
      <c r="H196" s="8">
        <v>3163</v>
      </c>
      <c r="I196" s="5">
        <f t="shared" ref="I196:I259" si="33">H196-1715</f>
        <v>1448</v>
      </c>
      <c r="J196" s="7">
        <f t="shared" ref="J196:J259" si="34">I196*360/4096</f>
        <v>127.265625</v>
      </c>
      <c r="K196" s="13">
        <v>1</v>
      </c>
      <c r="L196" s="28"/>
      <c r="M196" s="8">
        <v>3194</v>
      </c>
      <c r="N196" s="5">
        <f t="shared" ref="N196:N259" si="35">M196-1715</f>
        <v>1479</v>
      </c>
      <c r="O196" s="7">
        <f t="shared" ref="O196:O259" si="36">360*N196/4096</f>
        <v>129.990234375</v>
      </c>
      <c r="P196" s="25"/>
      <c r="Q196" s="7">
        <f t="shared" si="27"/>
        <v>2.724609375</v>
      </c>
      <c r="R196" s="7">
        <f t="shared" si="28"/>
        <v>-9.1826062761866751</v>
      </c>
      <c r="S196" s="7">
        <f t="shared" si="29"/>
        <v>-11.907215651186675</v>
      </c>
      <c r="T196" s="25"/>
      <c r="U196" s="16"/>
    </row>
    <row r="197" spans="2:21" x14ac:dyDescent="0.25">
      <c r="B197" s="10">
        <v>295</v>
      </c>
      <c r="D197" s="6">
        <f t="shared" si="31"/>
        <v>7.2021484375</v>
      </c>
      <c r="E197" s="7">
        <f t="shared" si="32"/>
        <v>1.4404296875</v>
      </c>
      <c r="F197" s="7">
        <f t="shared" si="30"/>
        <v>118.7132288756988</v>
      </c>
      <c r="G197" s="25"/>
      <c r="H197" s="8">
        <v>3167</v>
      </c>
      <c r="I197" s="5">
        <f t="shared" si="33"/>
        <v>1452</v>
      </c>
      <c r="J197" s="7">
        <f t="shared" si="34"/>
        <v>127.6171875</v>
      </c>
      <c r="K197" s="13">
        <v>1</v>
      </c>
      <c r="L197" s="28"/>
      <c r="M197" s="8">
        <v>3200</v>
      </c>
      <c r="N197" s="5">
        <f t="shared" si="35"/>
        <v>1485</v>
      </c>
      <c r="O197" s="7">
        <f t="shared" si="36"/>
        <v>130.517578125</v>
      </c>
      <c r="P197" s="25"/>
      <c r="Q197" s="7">
        <f t="shared" ref="Q197:Q260" si="37">O197-J197</f>
        <v>2.900390625</v>
      </c>
      <c r="R197" s="7">
        <f t="shared" ref="R197:R260" si="38">F197-J197</f>
        <v>-8.9039586243011968</v>
      </c>
      <c r="S197" s="7">
        <f t="shared" ref="S197:S260" si="39">F197-O197</f>
        <v>-11.804349249301197</v>
      </c>
      <c r="T197" s="25"/>
      <c r="U197" s="16"/>
    </row>
    <row r="198" spans="2:21" x14ac:dyDescent="0.25">
      <c r="B198" s="10">
        <v>296</v>
      </c>
      <c r="D198" s="6">
        <f t="shared" si="31"/>
        <v>7.2265625</v>
      </c>
      <c r="E198" s="7">
        <f t="shared" si="32"/>
        <v>1.4453125</v>
      </c>
      <c r="F198" s="7">
        <f t="shared" si="30"/>
        <v>119.34343902758428</v>
      </c>
      <c r="G198" s="25"/>
      <c r="H198" s="8">
        <v>3174</v>
      </c>
      <c r="I198" s="5">
        <f t="shared" si="33"/>
        <v>1459</v>
      </c>
      <c r="J198" s="7">
        <f t="shared" si="34"/>
        <v>128.232421875</v>
      </c>
      <c r="K198" s="13">
        <v>1</v>
      </c>
      <c r="L198" s="28"/>
      <c r="M198" s="8">
        <v>3205</v>
      </c>
      <c r="N198" s="5">
        <f t="shared" si="35"/>
        <v>1490</v>
      </c>
      <c r="O198" s="7">
        <f t="shared" si="36"/>
        <v>130.95703125</v>
      </c>
      <c r="P198" s="25"/>
      <c r="Q198" s="7">
        <f t="shared" si="37"/>
        <v>2.724609375</v>
      </c>
      <c r="R198" s="7">
        <f t="shared" si="38"/>
        <v>-8.8889828474157184</v>
      </c>
      <c r="S198" s="7">
        <f t="shared" si="39"/>
        <v>-11.613592222415718</v>
      </c>
      <c r="T198" s="25"/>
      <c r="U198" s="16"/>
    </row>
    <row r="199" spans="2:21" x14ac:dyDescent="0.25">
      <c r="B199" s="10">
        <v>297</v>
      </c>
      <c r="D199" s="6">
        <f t="shared" si="31"/>
        <v>7.2509765625</v>
      </c>
      <c r="E199" s="7">
        <f t="shared" si="32"/>
        <v>1.4501953125</v>
      </c>
      <c r="F199" s="7">
        <f t="shared" si="30"/>
        <v>119.97364917946976</v>
      </c>
      <c r="G199" s="25"/>
      <c r="H199" s="8">
        <v>3178</v>
      </c>
      <c r="I199" s="5">
        <f t="shared" si="33"/>
        <v>1463</v>
      </c>
      <c r="J199" s="7">
        <f t="shared" si="34"/>
        <v>128.583984375</v>
      </c>
      <c r="K199" s="13">
        <v>1</v>
      </c>
      <c r="L199" s="28"/>
      <c r="M199" s="8">
        <v>3210</v>
      </c>
      <c r="N199" s="5">
        <f t="shared" si="35"/>
        <v>1495</v>
      </c>
      <c r="O199" s="7">
        <f t="shared" si="36"/>
        <v>131.396484375</v>
      </c>
      <c r="P199" s="25"/>
      <c r="Q199" s="7">
        <f t="shared" si="37"/>
        <v>2.8125</v>
      </c>
      <c r="R199" s="7">
        <f t="shared" si="38"/>
        <v>-8.6103351955302401</v>
      </c>
      <c r="S199" s="7">
        <f t="shared" si="39"/>
        <v>-11.42283519553024</v>
      </c>
      <c r="T199" s="25"/>
      <c r="U199" s="16"/>
    </row>
    <row r="200" spans="2:21" x14ac:dyDescent="0.25">
      <c r="B200" s="10">
        <v>298</v>
      </c>
      <c r="D200" s="6">
        <f t="shared" si="31"/>
        <v>7.275390625</v>
      </c>
      <c r="E200" s="7">
        <f t="shared" si="32"/>
        <v>1.455078125</v>
      </c>
      <c r="F200" s="7">
        <f t="shared" si="30"/>
        <v>120.60385933135524</v>
      </c>
      <c r="G200" s="25"/>
      <c r="H200" s="8">
        <v>3184</v>
      </c>
      <c r="I200" s="5">
        <f t="shared" si="33"/>
        <v>1469</v>
      </c>
      <c r="J200" s="7">
        <f t="shared" si="34"/>
        <v>129.111328125</v>
      </c>
      <c r="K200" s="13">
        <v>1</v>
      </c>
      <c r="L200" s="28"/>
      <c r="M200" s="8">
        <v>3215</v>
      </c>
      <c r="N200" s="5">
        <f t="shared" si="35"/>
        <v>1500</v>
      </c>
      <c r="O200" s="7">
        <f t="shared" si="36"/>
        <v>131.8359375</v>
      </c>
      <c r="P200" s="25"/>
      <c r="Q200" s="7">
        <f t="shared" si="37"/>
        <v>2.724609375</v>
      </c>
      <c r="R200" s="7">
        <f t="shared" si="38"/>
        <v>-8.5074687936447617</v>
      </c>
      <c r="S200" s="7">
        <f t="shared" si="39"/>
        <v>-11.232078168644762</v>
      </c>
      <c r="T200" s="25"/>
      <c r="U200" s="16"/>
    </row>
    <row r="201" spans="2:21" x14ac:dyDescent="0.25">
      <c r="B201" s="10">
        <v>299</v>
      </c>
      <c r="D201" s="6">
        <f t="shared" si="31"/>
        <v>7.2998046875</v>
      </c>
      <c r="E201" s="7">
        <f t="shared" si="32"/>
        <v>1.4599609375</v>
      </c>
      <c r="F201" s="7">
        <f t="shared" si="30"/>
        <v>121.23406948324072</v>
      </c>
      <c r="G201" s="25"/>
      <c r="H201" s="8">
        <v>3190</v>
      </c>
      <c r="I201" s="5">
        <f t="shared" si="33"/>
        <v>1475</v>
      </c>
      <c r="J201" s="7">
        <f t="shared" si="34"/>
        <v>129.638671875</v>
      </c>
      <c r="K201" s="13">
        <v>1</v>
      </c>
      <c r="L201" s="28"/>
      <c r="M201" s="8">
        <v>3216</v>
      </c>
      <c r="N201" s="5">
        <f t="shared" si="35"/>
        <v>1501</v>
      </c>
      <c r="O201" s="7">
        <f t="shared" si="36"/>
        <v>131.923828125</v>
      </c>
      <c r="P201" s="25"/>
      <c r="Q201" s="7">
        <f t="shared" si="37"/>
        <v>2.28515625</v>
      </c>
      <c r="R201" s="7">
        <f t="shared" si="38"/>
        <v>-8.4046023917592834</v>
      </c>
      <c r="S201" s="7">
        <f t="shared" si="39"/>
        <v>-10.689758641759283</v>
      </c>
      <c r="T201" s="25"/>
      <c r="U201" s="16"/>
    </row>
    <row r="202" spans="2:21" x14ac:dyDescent="0.25">
      <c r="B202" s="10">
        <v>300</v>
      </c>
      <c r="D202" s="6">
        <f t="shared" si="31"/>
        <v>7.32421875</v>
      </c>
      <c r="E202" s="7">
        <f t="shared" si="32"/>
        <v>1.46484375</v>
      </c>
      <c r="F202" s="7">
        <f t="shared" si="30"/>
        <v>121.86427963512619</v>
      </c>
      <c r="G202" s="25"/>
      <c r="H202" s="8">
        <v>3190</v>
      </c>
      <c r="I202" s="5">
        <f t="shared" si="33"/>
        <v>1475</v>
      </c>
      <c r="J202" s="7">
        <f t="shared" si="34"/>
        <v>129.638671875</v>
      </c>
      <c r="K202" s="13">
        <v>1</v>
      </c>
      <c r="L202" s="28"/>
      <c r="M202" s="8">
        <v>3218</v>
      </c>
      <c r="N202" s="5">
        <f t="shared" si="35"/>
        <v>1503</v>
      </c>
      <c r="O202" s="7">
        <f t="shared" si="36"/>
        <v>132.099609375</v>
      </c>
      <c r="P202" s="25"/>
      <c r="Q202" s="7">
        <f t="shared" si="37"/>
        <v>2.4609375</v>
      </c>
      <c r="R202" s="7">
        <f t="shared" si="38"/>
        <v>-7.774392239873805</v>
      </c>
      <c r="S202" s="7">
        <f t="shared" si="39"/>
        <v>-10.235329739873805</v>
      </c>
      <c r="T202" s="25"/>
      <c r="U202" s="16"/>
    </row>
    <row r="203" spans="2:21" x14ac:dyDescent="0.25">
      <c r="B203" s="10">
        <v>301</v>
      </c>
      <c r="D203" s="6">
        <f t="shared" si="31"/>
        <v>7.3486328125</v>
      </c>
      <c r="E203" s="7">
        <f t="shared" si="32"/>
        <v>1.4697265625</v>
      </c>
      <c r="F203" s="7">
        <f t="shared" si="30"/>
        <v>122.49448978701167</v>
      </c>
      <c r="G203" s="25"/>
      <c r="H203" s="8">
        <v>3196</v>
      </c>
      <c r="I203" s="5">
        <f t="shared" si="33"/>
        <v>1481</v>
      </c>
      <c r="J203" s="7">
        <f t="shared" si="34"/>
        <v>130.166015625</v>
      </c>
      <c r="K203" s="13">
        <v>1</v>
      </c>
      <c r="L203" s="28"/>
      <c r="M203" s="8">
        <v>3222</v>
      </c>
      <c r="N203" s="5">
        <f t="shared" si="35"/>
        <v>1507</v>
      </c>
      <c r="O203" s="7">
        <f t="shared" si="36"/>
        <v>132.451171875</v>
      </c>
      <c r="P203" s="25"/>
      <c r="Q203" s="7">
        <f t="shared" si="37"/>
        <v>2.28515625</v>
      </c>
      <c r="R203" s="7">
        <f t="shared" si="38"/>
        <v>-7.6715258379883267</v>
      </c>
      <c r="S203" s="7">
        <f t="shared" si="39"/>
        <v>-9.9566820879883267</v>
      </c>
      <c r="T203" s="25"/>
      <c r="U203" s="16"/>
    </row>
    <row r="204" spans="2:21" x14ac:dyDescent="0.25">
      <c r="B204" s="10">
        <v>302</v>
      </c>
      <c r="D204" s="6">
        <f t="shared" si="31"/>
        <v>7.373046875</v>
      </c>
      <c r="E204" s="7">
        <f t="shared" si="32"/>
        <v>1.474609375</v>
      </c>
      <c r="F204" s="7">
        <f t="shared" ref="F204:F267" si="40">F203+$W$5/$W$6</f>
        <v>123.12469993889715</v>
      </c>
      <c r="G204" s="25"/>
      <c r="H204" s="8">
        <v>3200</v>
      </c>
      <c r="I204" s="5">
        <f t="shared" si="33"/>
        <v>1485</v>
      </c>
      <c r="J204" s="7">
        <f t="shared" si="34"/>
        <v>130.517578125</v>
      </c>
      <c r="K204" s="13">
        <v>1</v>
      </c>
      <c r="L204" s="28"/>
      <c r="M204" s="8">
        <v>3232</v>
      </c>
      <c r="N204" s="5">
        <f t="shared" si="35"/>
        <v>1517</v>
      </c>
      <c r="O204" s="7">
        <f t="shared" si="36"/>
        <v>133.330078125</v>
      </c>
      <c r="P204" s="25"/>
      <c r="Q204" s="7">
        <f t="shared" si="37"/>
        <v>2.8125</v>
      </c>
      <c r="R204" s="7">
        <f t="shared" si="38"/>
        <v>-7.3928781861028483</v>
      </c>
      <c r="S204" s="7">
        <f t="shared" si="39"/>
        <v>-10.205378186102848</v>
      </c>
      <c r="T204" s="25"/>
      <c r="U204" s="16"/>
    </row>
    <row r="205" spans="2:21" x14ac:dyDescent="0.25">
      <c r="B205" s="10">
        <v>303</v>
      </c>
      <c r="D205" s="6">
        <f t="shared" si="31"/>
        <v>7.3974609375</v>
      </c>
      <c r="E205" s="7">
        <f t="shared" si="32"/>
        <v>1.4794921875</v>
      </c>
      <c r="F205" s="7">
        <f t="shared" si="40"/>
        <v>123.75491009078263</v>
      </c>
      <c r="G205" s="25"/>
      <c r="H205" s="8">
        <v>3205</v>
      </c>
      <c r="I205" s="5">
        <f t="shared" si="33"/>
        <v>1490</v>
      </c>
      <c r="J205" s="7">
        <f t="shared" si="34"/>
        <v>130.95703125</v>
      </c>
      <c r="K205" s="13">
        <v>1</v>
      </c>
      <c r="L205" s="28"/>
      <c r="M205" s="8">
        <v>3239</v>
      </c>
      <c r="N205" s="5">
        <f t="shared" si="35"/>
        <v>1524</v>
      </c>
      <c r="O205" s="7">
        <f t="shared" si="36"/>
        <v>133.9453125</v>
      </c>
      <c r="P205" s="25"/>
      <c r="Q205" s="7">
        <f t="shared" si="37"/>
        <v>2.98828125</v>
      </c>
      <c r="R205" s="7">
        <f t="shared" si="38"/>
        <v>-7.20212115921737</v>
      </c>
      <c r="S205" s="7">
        <f t="shared" si="39"/>
        <v>-10.19040240921737</v>
      </c>
      <c r="T205" s="25"/>
      <c r="U205" s="16"/>
    </row>
    <row r="206" spans="2:21" x14ac:dyDescent="0.25">
      <c r="B206" s="10">
        <v>304</v>
      </c>
      <c r="D206" s="6">
        <f t="shared" si="31"/>
        <v>7.421875</v>
      </c>
      <c r="E206" s="7">
        <f t="shared" si="32"/>
        <v>1.484375</v>
      </c>
      <c r="F206" s="7">
        <f t="shared" si="40"/>
        <v>124.38512024266811</v>
      </c>
      <c r="G206" s="25"/>
      <c r="H206" s="8">
        <v>3210</v>
      </c>
      <c r="I206" s="5">
        <f t="shared" si="33"/>
        <v>1495</v>
      </c>
      <c r="J206" s="7">
        <f t="shared" si="34"/>
        <v>131.396484375</v>
      </c>
      <c r="K206" s="13">
        <v>1</v>
      </c>
      <c r="L206" s="28"/>
      <c r="M206" s="8">
        <v>3243</v>
      </c>
      <c r="N206" s="5">
        <f t="shared" si="35"/>
        <v>1528</v>
      </c>
      <c r="O206" s="7">
        <f t="shared" si="36"/>
        <v>134.296875</v>
      </c>
      <c r="P206" s="25"/>
      <c r="Q206" s="7">
        <f t="shared" si="37"/>
        <v>2.900390625</v>
      </c>
      <c r="R206" s="7">
        <f t="shared" si="38"/>
        <v>-7.0113641323318916</v>
      </c>
      <c r="S206" s="7">
        <f t="shared" si="39"/>
        <v>-9.9117547573318916</v>
      </c>
      <c r="T206" s="25"/>
      <c r="U206" s="16"/>
    </row>
    <row r="207" spans="2:21" x14ac:dyDescent="0.25">
      <c r="B207" s="10">
        <v>305</v>
      </c>
      <c r="D207" s="6">
        <f t="shared" si="31"/>
        <v>7.4462890625</v>
      </c>
      <c r="E207" s="7">
        <f t="shared" si="32"/>
        <v>1.4892578125</v>
      </c>
      <c r="F207" s="7">
        <f t="shared" si="40"/>
        <v>125.01533039455359</v>
      </c>
      <c r="G207" s="25"/>
      <c r="H207" s="8">
        <v>3215</v>
      </c>
      <c r="I207" s="5">
        <f t="shared" si="33"/>
        <v>1500</v>
      </c>
      <c r="J207" s="7">
        <f t="shared" si="34"/>
        <v>131.8359375</v>
      </c>
      <c r="K207" s="13">
        <v>1</v>
      </c>
      <c r="L207" s="28"/>
      <c r="M207" s="8">
        <v>3243</v>
      </c>
      <c r="N207" s="5">
        <f t="shared" si="35"/>
        <v>1528</v>
      </c>
      <c r="O207" s="7">
        <f t="shared" si="36"/>
        <v>134.296875</v>
      </c>
      <c r="P207" s="25"/>
      <c r="Q207" s="7">
        <f t="shared" si="37"/>
        <v>2.4609375</v>
      </c>
      <c r="R207" s="7">
        <f t="shared" si="38"/>
        <v>-6.8206071054464132</v>
      </c>
      <c r="S207" s="7">
        <f t="shared" si="39"/>
        <v>-9.2815446054464132</v>
      </c>
      <c r="T207" s="25"/>
      <c r="U207" s="16"/>
    </row>
    <row r="208" spans="2:21" x14ac:dyDescent="0.25">
      <c r="B208" s="10">
        <v>306</v>
      </c>
      <c r="D208" s="6">
        <f t="shared" si="31"/>
        <v>7.470703125</v>
      </c>
      <c r="E208" s="7">
        <f t="shared" si="32"/>
        <v>1.494140625</v>
      </c>
      <c r="F208" s="7">
        <f t="shared" si="40"/>
        <v>125.64554054643907</v>
      </c>
      <c r="G208" s="25"/>
      <c r="H208" s="8">
        <v>3218</v>
      </c>
      <c r="I208" s="5">
        <f t="shared" si="33"/>
        <v>1503</v>
      </c>
      <c r="J208" s="7">
        <f t="shared" si="34"/>
        <v>132.099609375</v>
      </c>
      <c r="K208" s="13">
        <v>1</v>
      </c>
      <c r="L208" s="28"/>
      <c r="M208" s="8">
        <v>3249</v>
      </c>
      <c r="N208" s="5">
        <f t="shared" si="35"/>
        <v>1534</v>
      </c>
      <c r="O208" s="7">
        <f t="shared" si="36"/>
        <v>134.82421875</v>
      </c>
      <c r="P208" s="25"/>
      <c r="Q208" s="7">
        <f t="shared" si="37"/>
        <v>2.724609375</v>
      </c>
      <c r="R208" s="7">
        <f t="shared" si="38"/>
        <v>-6.4540688285609349</v>
      </c>
      <c r="S208" s="7">
        <f t="shared" si="39"/>
        <v>-9.1786782035609349</v>
      </c>
      <c r="T208" s="25"/>
      <c r="U208" s="16"/>
    </row>
    <row r="209" spans="2:21" x14ac:dyDescent="0.25">
      <c r="B209" s="10">
        <v>307</v>
      </c>
      <c r="D209" s="6">
        <f t="shared" si="31"/>
        <v>7.4951171875</v>
      </c>
      <c r="E209" s="7">
        <f t="shared" si="32"/>
        <v>1.4990234375</v>
      </c>
      <c r="F209" s="7">
        <f t="shared" si="40"/>
        <v>126.27575069832454</v>
      </c>
      <c r="G209" s="25"/>
      <c r="H209" s="8">
        <v>3222</v>
      </c>
      <c r="I209" s="5">
        <f t="shared" si="33"/>
        <v>1507</v>
      </c>
      <c r="J209" s="7">
        <f t="shared" si="34"/>
        <v>132.451171875</v>
      </c>
      <c r="K209" s="13">
        <v>1</v>
      </c>
      <c r="L209" s="28"/>
      <c r="M209" s="8">
        <v>3252</v>
      </c>
      <c r="N209" s="5">
        <f t="shared" si="35"/>
        <v>1537</v>
      </c>
      <c r="O209" s="7">
        <f t="shared" si="36"/>
        <v>135.087890625</v>
      </c>
      <c r="P209" s="25"/>
      <c r="Q209" s="7">
        <f t="shared" si="37"/>
        <v>2.63671875</v>
      </c>
      <c r="R209" s="7">
        <f t="shared" si="38"/>
        <v>-6.1754211766754565</v>
      </c>
      <c r="S209" s="7">
        <f t="shared" si="39"/>
        <v>-8.8121399266754565</v>
      </c>
      <c r="T209" s="25"/>
      <c r="U209" s="16"/>
    </row>
    <row r="210" spans="2:21" x14ac:dyDescent="0.25">
      <c r="B210" s="10">
        <v>308</v>
      </c>
      <c r="D210" s="6">
        <f t="shared" si="31"/>
        <v>7.51953125</v>
      </c>
      <c r="E210" s="7">
        <f t="shared" si="32"/>
        <v>1.50390625</v>
      </c>
      <c r="F210" s="7">
        <f t="shared" si="40"/>
        <v>126.90596085021002</v>
      </c>
      <c r="G210" s="25"/>
      <c r="H210" s="8">
        <v>3222</v>
      </c>
      <c r="I210" s="5">
        <f t="shared" si="33"/>
        <v>1507</v>
      </c>
      <c r="J210" s="7">
        <f t="shared" si="34"/>
        <v>132.451171875</v>
      </c>
      <c r="K210" s="13">
        <v>1</v>
      </c>
      <c r="L210" s="28"/>
      <c r="M210" s="8">
        <v>3258</v>
      </c>
      <c r="N210" s="5">
        <f t="shared" si="35"/>
        <v>1543</v>
      </c>
      <c r="O210" s="7">
        <f t="shared" si="36"/>
        <v>135.615234375</v>
      </c>
      <c r="P210" s="25"/>
      <c r="Q210" s="7">
        <f t="shared" si="37"/>
        <v>3.1640625</v>
      </c>
      <c r="R210" s="7">
        <f t="shared" si="38"/>
        <v>-5.5452110247899782</v>
      </c>
      <c r="S210" s="7">
        <f t="shared" si="39"/>
        <v>-8.7092735247899782</v>
      </c>
      <c r="T210" s="25"/>
      <c r="U210" s="16"/>
    </row>
    <row r="211" spans="2:21" x14ac:dyDescent="0.25">
      <c r="B211" s="10">
        <v>309</v>
      </c>
      <c r="D211" s="6">
        <f t="shared" si="31"/>
        <v>7.5439453125</v>
      </c>
      <c r="E211" s="7">
        <f t="shared" si="32"/>
        <v>1.5087890625</v>
      </c>
      <c r="F211" s="7">
        <f t="shared" si="40"/>
        <v>127.5361710020955</v>
      </c>
      <c r="G211" s="25"/>
      <c r="H211" s="8">
        <v>3225</v>
      </c>
      <c r="I211" s="5">
        <f t="shared" si="33"/>
        <v>1510</v>
      </c>
      <c r="J211" s="7">
        <f t="shared" si="34"/>
        <v>132.71484375</v>
      </c>
      <c r="K211" s="13">
        <v>1</v>
      </c>
      <c r="L211" s="28"/>
      <c r="M211" s="8">
        <v>3263</v>
      </c>
      <c r="N211" s="5">
        <f t="shared" si="35"/>
        <v>1548</v>
      </c>
      <c r="O211" s="7">
        <f t="shared" si="36"/>
        <v>136.0546875</v>
      </c>
      <c r="P211" s="25"/>
      <c r="Q211" s="7">
        <f t="shared" si="37"/>
        <v>3.33984375</v>
      </c>
      <c r="R211" s="7">
        <f t="shared" si="38"/>
        <v>-5.1786727479044998</v>
      </c>
      <c r="S211" s="7">
        <f t="shared" si="39"/>
        <v>-8.5185164979044998</v>
      </c>
      <c r="T211" s="25"/>
      <c r="U211" s="16"/>
    </row>
    <row r="212" spans="2:21" x14ac:dyDescent="0.25">
      <c r="B212" s="10">
        <v>310</v>
      </c>
      <c r="D212" s="6">
        <f t="shared" si="31"/>
        <v>7.568359375</v>
      </c>
      <c r="E212" s="7">
        <f t="shared" si="32"/>
        <v>1.513671875</v>
      </c>
      <c r="F212" s="7">
        <f t="shared" si="40"/>
        <v>128.16638115398098</v>
      </c>
      <c r="G212" s="25"/>
      <c r="H212" s="8">
        <v>3239</v>
      </c>
      <c r="I212" s="5">
        <f t="shared" si="33"/>
        <v>1524</v>
      </c>
      <c r="J212" s="7">
        <f t="shared" si="34"/>
        <v>133.9453125</v>
      </c>
      <c r="K212" s="13">
        <v>1</v>
      </c>
      <c r="L212" s="28"/>
      <c r="M212" s="8">
        <v>3263</v>
      </c>
      <c r="N212" s="5">
        <f t="shared" si="35"/>
        <v>1548</v>
      </c>
      <c r="O212" s="7">
        <f t="shared" si="36"/>
        <v>136.0546875</v>
      </c>
      <c r="P212" s="25"/>
      <c r="Q212" s="7">
        <f t="shared" si="37"/>
        <v>2.109375</v>
      </c>
      <c r="R212" s="7">
        <f t="shared" si="38"/>
        <v>-5.7789313460190215</v>
      </c>
      <c r="S212" s="7">
        <f t="shared" si="39"/>
        <v>-7.8883063460190215</v>
      </c>
      <c r="T212" s="25"/>
      <c r="U212" s="16"/>
    </row>
    <row r="213" spans="2:21" x14ac:dyDescent="0.25">
      <c r="B213" s="10">
        <v>311</v>
      </c>
      <c r="D213" s="6">
        <f t="shared" si="31"/>
        <v>7.5927734375</v>
      </c>
      <c r="E213" s="7">
        <f t="shared" si="32"/>
        <v>1.5185546875</v>
      </c>
      <c r="F213" s="7">
        <f t="shared" si="40"/>
        <v>128.79659130586646</v>
      </c>
      <c r="G213" s="25"/>
      <c r="H213" s="8">
        <v>3245</v>
      </c>
      <c r="I213" s="5">
        <f t="shared" si="33"/>
        <v>1530</v>
      </c>
      <c r="J213" s="7">
        <f t="shared" si="34"/>
        <v>134.47265625</v>
      </c>
      <c r="K213" s="13">
        <v>1</v>
      </c>
      <c r="L213" s="28"/>
      <c r="M213" s="8">
        <v>3273</v>
      </c>
      <c r="N213" s="5">
        <f t="shared" si="35"/>
        <v>1558</v>
      </c>
      <c r="O213" s="7">
        <f t="shared" si="36"/>
        <v>136.93359375</v>
      </c>
      <c r="P213" s="25"/>
      <c r="Q213" s="7">
        <f t="shared" si="37"/>
        <v>2.4609375</v>
      </c>
      <c r="R213" s="7">
        <f t="shared" si="38"/>
        <v>-5.6760649441335431</v>
      </c>
      <c r="S213" s="7">
        <f t="shared" si="39"/>
        <v>-8.1370024441335431</v>
      </c>
      <c r="T213" s="25"/>
      <c r="U213" s="16"/>
    </row>
    <row r="214" spans="2:21" x14ac:dyDescent="0.25">
      <c r="B214" s="10">
        <v>312</v>
      </c>
      <c r="D214" s="6">
        <f t="shared" si="31"/>
        <v>7.6171875</v>
      </c>
      <c r="E214" s="7">
        <f t="shared" si="32"/>
        <v>1.5234375</v>
      </c>
      <c r="F214" s="7">
        <f t="shared" si="40"/>
        <v>129.42680145775194</v>
      </c>
      <c r="G214" s="25"/>
      <c r="H214" s="8">
        <v>3249</v>
      </c>
      <c r="I214" s="5">
        <f t="shared" si="33"/>
        <v>1534</v>
      </c>
      <c r="J214" s="7">
        <f t="shared" si="34"/>
        <v>134.82421875</v>
      </c>
      <c r="K214" s="13">
        <v>1</v>
      </c>
      <c r="L214" s="28"/>
      <c r="M214" s="8">
        <v>3277</v>
      </c>
      <c r="N214" s="5">
        <f t="shared" si="35"/>
        <v>1562</v>
      </c>
      <c r="O214" s="7">
        <f t="shared" si="36"/>
        <v>137.28515625</v>
      </c>
      <c r="P214" s="25"/>
      <c r="Q214" s="7">
        <f t="shared" si="37"/>
        <v>2.4609375</v>
      </c>
      <c r="R214" s="7">
        <f t="shared" si="38"/>
        <v>-5.3974172922480648</v>
      </c>
      <c r="S214" s="7">
        <f t="shared" si="39"/>
        <v>-7.8583547922480648</v>
      </c>
      <c r="T214" s="25"/>
      <c r="U214" s="16"/>
    </row>
    <row r="215" spans="2:21" x14ac:dyDescent="0.25">
      <c r="B215" s="10">
        <v>313</v>
      </c>
      <c r="D215" s="6">
        <f t="shared" si="31"/>
        <v>7.6416015625</v>
      </c>
      <c r="E215" s="7">
        <f t="shared" si="32"/>
        <v>1.5283203125</v>
      </c>
      <c r="F215" s="7">
        <f t="shared" si="40"/>
        <v>130.05701160963741</v>
      </c>
      <c r="G215" s="25"/>
      <c r="H215" s="8">
        <v>3249</v>
      </c>
      <c r="I215" s="5">
        <f t="shared" si="33"/>
        <v>1534</v>
      </c>
      <c r="J215" s="7">
        <f t="shared" si="34"/>
        <v>134.82421875</v>
      </c>
      <c r="K215" s="13">
        <v>1</v>
      </c>
      <c r="L215" s="28"/>
      <c r="M215" s="8">
        <v>3278</v>
      </c>
      <c r="N215" s="5">
        <f t="shared" si="35"/>
        <v>1563</v>
      </c>
      <c r="O215" s="7">
        <f t="shared" si="36"/>
        <v>137.373046875</v>
      </c>
      <c r="P215" s="25"/>
      <c r="Q215" s="7">
        <f t="shared" si="37"/>
        <v>2.548828125</v>
      </c>
      <c r="R215" s="7">
        <f t="shared" si="38"/>
        <v>-4.7672071403625864</v>
      </c>
      <c r="S215" s="7">
        <f t="shared" si="39"/>
        <v>-7.3160352653625864</v>
      </c>
      <c r="T215" s="25"/>
      <c r="U215" s="16"/>
    </row>
    <row r="216" spans="2:21" x14ac:dyDescent="0.25">
      <c r="B216" s="10">
        <v>314</v>
      </c>
      <c r="D216" s="6">
        <f t="shared" si="31"/>
        <v>7.666015625</v>
      </c>
      <c r="E216" s="7">
        <f t="shared" si="32"/>
        <v>1.533203125</v>
      </c>
      <c r="F216" s="7">
        <f t="shared" si="40"/>
        <v>130.68722176152289</v>
      </c>
      <c r="G216" s="25"/>
      <c r="H216" s="8">
        <v>3254</v>
      </c>
      <c r="I216" s="5">
        <f t="shared" si="33"/>
        <v>1539</v>
      </c>
      <c r="J216" s="7">
        <f t="shared" si="34"/>
        <v>135.263671875</v>
      </c>
      <c r="K216" s="13">
        <v>1</v>
      </c>
      <c r="L216" s="28"/>
      <c r="M216" s="8">
        <v>3283</v>
      </c>
      <c r="N216" s="5">
        <f t="shared" si="35"/>
        <v>1568</v>
      </c>
      <c r="O216" s="7">
        <f t="shared" si="36"/>
        <v>137.8125</v>
      </c>
      <c r="P216" s="25"/>
      <c r="Q216" s="7">
        <f t="shared" si="37"/>
        <v>2.548828125</v>
      </c>
      <c r="R216" s="7">
        <f t="shared" si="38"/>
        <v>-4.5764501134771081</v>
      </c>
      <c r="S216" s="7">
        <f t="shared" si="39"/>
        <v>-7.1252782384771081</v>
      </c>
      <c r="T216" s="25"/>
      <c r="U216" s="16"/>
    </row>
    <row r="217" spans="2:21" x14ac:dyDescent="0.25">
      <c r="B217" s="10">
        <v>315</v>
      </c>
      <c r="D217" s="6">
        <f t="shared" si="31"/>
        <v>7.6904296875</v>
      </c>
      <c r="E217" s="7">
        <f t="shared" si="32"/>
        <v>1.5380859375</v>
      </c>
      <c r="F217" s="7">
        <f t="shared" si="40"/>
        <v>131.31743191340837</v>
      </c>
      <c r="G217" s="25"/>
      <c r="H217" s="8">
        <v>3260</v>
      </c>
      <c r="I217" s="5">
        <f t="shared" si="33"/>
        <v>1545</v>
      </c>
      <c r="J217" s="7">
        <f t="shared" si="34"/>
        <v>135.791015625</v>
      </c>
      <c r="K217" s="13">
        <v>1</v>
      </c>
      <c r="L217" s="28"/>
      <c r="M217" s="8">
        <v>3290</v>
      </c>
      <c r="N217" s="5">
        <f t="shared" si="35"/>
        <v>1575</v>
      </c>
      <c r="O217" s="7">
        <f t="shared" si="36"/>
        <v>138.427734375</v>
      </c>
      <c r="P217" s="25"/>
      <c r="Q217" s="7">
        <f t="shared" si="37"/>
        <v>2.63671875</v>
      </c>
      <c r="R217" s="7">
        <f t="shared" si="38"/>
        <v>-4.4735837115916297</v>
      </c>
      <c r="S217" s="7">
        <f t="shared" si="39"/>
        <v>-7.1103024615916297</v>
      </c>
      <c r="T217" s="25"/>
      <c r="U217" s="16"/>
    </row>
    <row r="218" spans="2:21" x14ac:dyDescent="0.25">
      <c r="B218" s="10">
        <v>316</v>
      </c>
      <c r="D218" s="6">
        <f t="shared" si="31"/>
        <v>7.71484375</v>
      </c>
      <c r="E218" s="7">
        <f t="shared" si="32"/>
        <v>1.54296875</v>
      </c>
      <c r="F218" s="7">
        <f t="shared" si="40"/>
        <v>131.94764206529385</v>
      </c>
      <c r="G218" s="25"/>
      <c r="H218" s="8">
        <v>3265</v>
      </c>
      <c r="I218" s="5">
        <f t="shared" si="33"/>
        <v>1550</v>
      </c>
      <c r="J218" s="7">
        <f t="shared" si="34"/>
        <v>136.23046875</v>
      </c>
      <c r="K218" s="13">
        <v>1</v>
      </c>
      <c r="L218" s="28"/>
      <c r="M218" s="8">
        <v>3292</v>
      </c>
      <c r="N218" s="5">
        <f t="shared" si="35"/>
        <v>1577</v>
      </c>
      <c r="O218" s="7">
        <f t="shared" si="36"/>
        <v>138.603515625</v>
      </c>
      <c r="P218" s="25"/>
      <c r="Q218" s="7">
        <f t="shared" si="37"/>
        <v>2.373046875</v>
      </c>
      <c r="R218" s="7">
        <f t="shared" si="38"/>
        <v>-4.2828266847061514</v>
      </c>
      <c r="S218" s="7">
        <f t="shared" si="39"/>
        <v>-6.6558735597061514</v>
      </c>
      <c r="T218" s="25"/>
      <c r="U218" s="16"/>
    </row>
    <row r="219" spans="2:21" x14ac:dyDescent="0.25">
      <c r="B219" s="10">
        <v>317</v>
      </c>
      <c r="D219" s="6">
        <f t="shared" si="31"/>
        <v>7.7392578125</v>
      </c>
      <c r="E219" s="7">
        <f t="shared" si="32"/>
        <v>1.5478515625</v>
      </c>
      <c r="F219" s="7">
        <f t="shared" si="40"/>
        <v>132.57785221717933</v>
      </c>
      <c r="G219" s="25"/>
      <c r="H219" s="8">
        <v>3269</v>
      </c>
      <c r="I219" s="5">
        <f t="shared" si="33"/>
        <v>1554</v>
      </c>
      <c r="J219" s="7">
        <f t="shared" si="34"/>
        <v>136.58203125</v>
      </c>
      <c r="K219" s="13">
        <v>1</v>
      </c>
      <c r="L219" s="28"/>
      <c r="M219" s="8">
        <v>3298</v>
      </c>
      <c r="N219" s="5">
        <f t="shared" si="35"/>
        <v>1583</v>
      </c>
      <c r="O219" s="7">
        <f t="shared" si="36"/>
        <v>139.130859375</v>
      </c>
      <c r="P219" s="25"/>
      <c r="Q219" s="7">
        <f t="shared" si="37"/>
        <v>2.548828125</v>
      </c>
      <c r="R219" s="7">
        <f t="shared" si="38"/>
        <v>-4.004179032820673</v>
      </c>
      <c r="S219" s="7">
        <f t="shared" si="39"/>
        <v>-6.553007157820673</v>
      </c>
      <c r="T219" s="25"/>
      <c r="U219" s="16"/>
    </row>
    <row r="220" spans="2:21" x14ac:dyDescent="0.25">
      <c r="B220" s="10">
        <v>318</v>
      </c>
      <c r="D220" s="6">
        <f t="shared" si="31"/>
        <v>7.763671875</v>
      </c>
      <c r="E220" s="7">
        <f t="shared" si="32"/>
        <v>1.552734375</v>
      </c>
      <c r="F220" s="7">
        <f t="shared" si="40"/>
        <v>133.20806236906481</v>
      </c>
      <c r="G220" s="25"/>
      <c r="H220" s="8">
        <v>3273</v>
      </c>
      <c r="I220" s="5">
        <f t="shared" si="33"/>
        <v>1558</v>
      </c>
      <c r="J220" s="7">
        <f t="shared" si="34"/>
        <v>136.93359375</v>
      </c>
      <c r="K220" s="13">
        <v>1</v>
      </c>
      <c r="L220" s="28"/>
      <c r="M220" s="8">
        <v>3304</v>
      </c>
      <c r="N220" s="5">
        <f t="shared" si="35"/>
        <v>1589</v>
      </c>
      <c r="O220" s="7">
        <f t="shared" si="36"/>
        <v>139.658203125</v>
      </c>
      <c r="P220" s="25"/>
      <c r="Q220" s="7">
        <f t="shared" si="37"/>
        <v>2.724609375</v>
      </c>
      <c r="R220" s="7">
        <f t="shared" si="38"/>
        <v>-3.7255313809351946</v>
      </c>
      <c r="S220" s="7">
        <f t="shared" si="39"/>
        <v>-6.4501407559351946</v>
      </c>
      <c r="T220" s="25"/>
      <c r="U220" s="16"/>
    </row>
    <row r="221" spans="2:21" x14ac:dyDescent="0.25">
      <c r="B221" s="10">
        <v>319</v>
      </c>
      <c r="D221" s="6">
        <f t="shared" si="31"/>
        <v>7.7880859375</v>
      </c>
      <c r="E221" s="7">
        <f t="shared" si="32"/>
        <v>1.5576171875</v>
      </c>
      <c r="F221" s="7">
        <f t="shared" si="40"/>
        <v>133.83827252095028</v>
      </c>
      <c r="G221" s="25"/>
      <c r="H221" s="8">
        <v>3278</v>
      </c>
      <c r="I221" s="5">
        <f t="shared" si="33"/>
        <v>1563</v>
      </c>
      <c r="J221" s="7">
        <f t="shared" si="34"/>
        <v>137.373046875</v>
      </c>
      <c r="K221" s="13">
        <v>1</v>
      </c>
      <c r="L221" s="28"/>
      <c r="M221" s="8">
        <v>3304</v>
      </c>
      <c r="N221" s="5">
        <f t="shared" si="35"/>
        <v>1589</v>
      </c>
      <c r="O221" s="7">
        <f t="shared" si="36"/>
        <v>139.658203125</v>
      </c>
      <c r="P221" s="25"/>
      <c r="Q221" s="7">
        <f t="shared" si="37"/>
        <v>2.28515625</v>
      </c>
      <c r="R221" s="7">
        <f t="shared" si="38"/>
        <v>-3.5347743540497163</v>
      </c>
      <c r="S221" s="7">
        <f t="shared" si="39"/>
        <v>-5.8199306040497163</v>
      </c>
      <c r="T221" s="25"/>
      <c r="U221" s="16"/>
    </row>
    <row r="222" spans="2:21" x14ac:dyDescent="0.25">
      <c r="B222" s="10">
        <v>320</v>
      </c>
      <c r="D222" s="6">
        <f t="shared" si="31"/>
        <v>7.8125</v>
      </c>
      <c r="E222" s="7">
        <f t="shared" si="32"/>
        <v>1.5625</v>
      </c>
      <c r="F222" s="7">
        <f t="shared" si="40"/>
        <v>134.46848267283576</v>
      </c>
      <c r="G222" s="25"/>
      <c r="H222" s="8">
        <v>3283</v>
      </c>
      <c r="I222" s="5">
        <f t="shared" si="33"/>
        <v>1568</v>
      </c>
      <c r="J222" s="7">
        <f t="shared" si="34"/>
        <v>137.8125</v>
      </c>
      <c r="K222" s="13">
        <v>1</v>
      </c>
      <c r="L222" s="28"/>
      <c r="M222" s="8">
        <v>3315</v>
      </c>
      <c r="N222" s="5">
        <f t="shared" si="35"/>
        <v>1600</v>
      </c>
      <c r="O222" s="7">
        <f t="shared" si="36"/>
        <v>140.625</v>
      </c>
      <c r="P222" s="25"/>
      <c r="Q222" s="7">
        <f t="shared" si="37"/>
        <v>2.8125</v>
      </c>
      <c r="R222" s="7">
        <f t="shared" si="38"/>
        <v>-3.3440173271642379</v>
      </c>
      <c r="S222" s="7">
        <f t="shared" si="39"/>
        <v>-6.1565173271642379</v>
      </c>
      <c r="T222" s="25"/>
      <c r="U222" s="16"/>
    </row>
    <row r="223" spans="2:21" x14ac:dyDescent="0.25">
      <c r="B223" s="10">
        <v>321</v>
      </c>
      <c r="D223" s="6">
        <f t="shared" si="31"/>
        <v>7.8369140625</v>
      </c>
      <c r="E223" s="7">
        <f t="shared" si="32"/>
        <v>1.5673828125</v>
      </c>
      <c r="F223" s="7">
        <f t="shared" si="40"/>
        <v>135.09869282472124</v>
      </c>
      <c r="G223" s="25"/>
      <c r="H223" s="8">
        <v>3286</v>
      </c>
      <c r="I223" s="5">
        <f t="shared" si="33"/>
        <v>1571</v>
      </c>
      <c r="J223" s="7">
        <f t="shared" si="34"/>
        <v>138.076171875</v>
      </c>
      <c r="K223" s="13">
        <v>1</v>
      </c>
      <c r="L223" s="28"/>
      <c r="M223" s="8">
        <v>3327</v>
      </c>
      <c r="N223" s="5">
        <f t="shared" si="35"/>
        <v>1612</v>
      </c>
      <c r="O223" s="7">
        <f t="shared" si="36"/>
        <v>141.6796875</v>
      </c>
      <c r="P223" s="25"/>
      <c r="Q223" s="7">
        <f t="shared" si="37"/>
        <v>3.603515625</v>
      </c>
      <c r="R223" s="7">
        <f t="shared" si="38"/>
        <v>-2.9774790502787596</v>
      </c>
      <c r="S223" s="7">
        <f t="shared" si="39"/>
        <v>-6.5809946752787596</v>
      </c>
      <c r="T223" s="25"/>
      <c r="U223" s="16"/>
    </row>
    <row r="224" spans="2:21" x14ac:dyDescent="0.25">
      <c r="B224" s="10">
        <v>322</v>
      </c>
      <c r="D224" s="6">
        <f t="shared" si="31"/>
        <v>7.861328125</v>
      </c>
      <c r="E224" s="7">
        <f t="shared" si="32"/>
        <v>1.572265625</v>
      </c>
      <c r="F224" s="7">
        <f t="shared" si="40"/>
        <v>135.72890297660672</v>
      </c>
      <c r="G224" s="25"/>
      <c r="H224" s="8">
        <v>3292</v>
      </c>
      <c r="I224" s="5">
        <f t="shared" si="33"/>
        <v>1577</v>
      </c>
      <c r="J224" s="7">
        <f t="shared" si="34"/>
        <v>138.603515625</v>
      </c>
      <c r="K224" s="13">
        <v>1</v>
      </c>
      <c r="L224" s="28"/>
      <c r="M224" s="8">
        <v>3333</v>
      </c>
      <c r="N224" s="5">
        <f t="shared" si="35"/>
        <v>1618</v>
      </c>
      <c r="O224" s="7">
        <f t="shared" si="36"/>
        <v>142.20703125</v>
      </c>
      <c r="P224" s="25"/>
      <c r="Q224" s="7">
        <f t="shared" si="37"/>
        <v>3.603515625</v>
      </c>
      <c r="R224" s="7">
        <f t="shared" si="38"/>
        <v>-2.8746126483932812</v>
      </c>
      <c r="S224" s="7">
        <f t="shared" si="39"/>
        <v>-6.4781282733932812</v>
      </c>
      <c r="T224" s="25"/>
      <c r="U224" s="16"/>
    </row>
    <row r="225" spans="2:21" x14ac:dyDescent="0.25">
      <c r="B225" s="10">
        <v>323</v>
      </c>
      <c r="D225" s="6">
        <f t="shared" si="31"/>
        <v>7.8857421875</v>
      </c>
      <c r="E225" s="7">
        <f t="shared" si="32"/>
        <v>1.5771484375</v>
      </c>
      <c r="F225" s="7">
        <f t="shared" si="40"/>
        <v>136.3591131284922</v>
      </c>
      <c r="G225" s="25"/>
      <c r="H225" s="8">
        <v>3298</v>
      </c>
      <c r="I225" s="5">
        <f t="shared" si="33"/>
        <v>1583</v>
      </c>
      <c r="J225" s="7">
        <f t="shared" si="34"/>
        <v>139.130859375</v>
      </c>
      <c r="K225" s="13">
        <v>1</v>
      </c>
      <c r="L225" s="28"/>
      <c r="M225" s="8">
        <v>3333</v>
      </c>
      <c r="N225" s="5">
        <f t="shared" si="35"/>
        <v>1618</v>
      </c>
      <c r="O225" s="7">
        <f t="shared" si="36"/>
        <v>142.20703125</v>
      </c>
      <c r="P225" s="25"/>
      <c r="Q225" s="7">
        <f t="shared" si="37"/>
        <v>3.076171875</v>
      </c>
      <c r="R225" s="7">
        <f t="shared" si="38"/>
        <v>-2.7717462465078029</v>
      </c>
      <c r="S225" s="7">
        <f t="shared" si="39"/>
        <v>-5.8479181215078029</v>
      </c>
      <c r="T225" s="25"/>
      <c r="U225" s="16"/>
    </row>
    <row r="226" spans="2:21" x14ac:dyDescent="0.25">
      <c r="B226" s="10">
        <v>324</v>
      </c>
      <c r="D226" s="6">
        <f t="shared" si="31"/>
        <v>7.91015625</v>
      </c>
      <c r="E226" s="7">
        <f t="shared" si="32"/>
        <v>1.58203125</v>
      </c>
      <c r="F226" s="7">
        <f t="shared" si="40"/>
        <v>136.98932328037768</v>
      </c>
      <c r="G226" s="25"/>
      <c r="H226" s="8">
        <v>3300</v>
      </c>
      <c r="I226" s="5">
        <f t="shared" si="33"/>
        <v>1585</v>
      </c>
      <c r="J226" s="7">
        <f t="shared" si="34"/>
        <v>139.306640625</v>
      </c>
      <c r="K226" s="13">
        <v>1</v>
      </c>
      <c r="L226" s="28"/>
      <c r="M226" s="8">
        <v>3337</v>
      </c>
      <c r="N226" s="5">
        <f t="shared" si="35"/>
        <v>1622</v>
      </c>
      <c r="O226" s="7">
        <f t="shared" si="36"/>
        <v>142.55859375</v>
      </c>
      <c r="P226" s="25"/>
      <c r="Q226" s="7">
        <f t="shared" si="37"/>
        <v>3.251953125</v>
      </c>
      <c r="R226" s="7">
        <f t="shared" si="38"/>
        <v>-2.3173173446223245</v>
      </c>
      <c r="S226" s="7">
        <f t="shared" si="39"/>
        <v>-5.5692704696223245</v>
      </c>
      <c r="T226" s="25"/>
      <c r="U226" s="16"/>
    </row>
    <row r="227" spans="2:21" x14ac:dyDescent="0.25">
      <c r="B227" s="10">
        <v>325</v>
      </c>
      <c r="D227" s="6">
        <f t="shared" si="31"/>
        <v>7.9345703125</v>
      </c>
      <c r="E227" s="7">
        <f t="shared" si="32"/>
        <v>1.5869140625</v>
      </c>
      <c r="F227" s="7">
        <f t="shared" si="40"/>
        <v>137.61953343226315</v>
      </c>
      <c r="G227" s="25"/>
      <c r="H227" s="8">
        <v>3305</v>
      </c>
      <c r="I227" s="5">
        <f t="shared" si="33"/>
        <v>1590</v>
      </c>
      <c r="J227" s="7">
        <f t="shared" si="34"/>
        <v>139.74609375</v>
      </c>
      <c r="K227" s="13">
        <v>1</v>
      </c>
      <c r="L227" s="28"/>
      <c r="M227" s="8">
        <v>3342</v>
      </c>
      <c r="N227" s="5">
        <f t="shared" si="35"/>
        <v>1627</v>
      </c>
      <c r="O227" s="7">
        <f t="shared" si="36"/>
        <v>142.998046875</v>
      </c>
      <c r="P227" s="25"/>
      <c r="Q227" s="7">
        <f t="shared" si="37"/>
        <v>3.251953125</v>
      </c>
      <c r="R227" s="7">
        <f t="shared" si="38"/>
        <v>-2.1265603177368462</v>
      </c>
      <c r="S227" s="7">
        <f t="shared" si="39"/>
        <v>-5.3785134427368462</v>
      </c>
      <c r="T227" s="25"/>
      <c r="U227" s="16"/>
    </row>
    <row r="228" spans="2:21" x14ac:dyDescent="0.25">
      <c r="B228" s="10">
        <v>326</v>
      </c>
      <c r="D228" s="6">
        <f t="shared" si="31"/>
        <v>7.958984375</v>
      </c>
      <c r="E228" s="7">
        <f t="shared" si="32"/>
        <v>1.591796875</v>
      </c>
      <c r="F228" s="7">
        <f t="shared" si="40"/>
        <v>138.24974358414863</v>
      </c>
      <c r="G228" s="25"/>
      <c r="H228" s="8">
        <v>3310</v>
      </c>
      <c r="I228" s="5">
        <f t="shared" si="33"/>
        <v>1595</v>
      </c>
      <c r="J228" s="7">
        <f t="shared" si="34"/>
        <v>140.185546875</v>
      </c>
      <c r="K228" s="13">
        <v>1</v>
      </c>
      <c r="L228" s="28"/>
      <c r="M228" s="8">
        <v>3345</v>
      </c>
      <c r="N228" s="5">
        <f t="shared" si="35"/>
        <v>1630</v>
      </c>
      <c r="O228" s="7">
        <f t="shared" si="36"/>
        <v>143.26171875</v>
      </c>
      <c r="P228" s="25"/>
      <c r="Q228" s="7">
        <f t="shared" si="37"/>
        <v>3.076171875</v>
      </c>
      <c r="R228" s="7">
        <f t="shared" si="38"/>
        <v>-1.9358032908513678</v>
      </c>
      <c r="S228" s="7">
        <f t="shared" si="39"/>
        <v>-5.0119751658513678</v>
      </c>
      <c r="T228" s="25"/>
      <c r="U228" s="16"/>
    </row>
    <row r="229" spans="2:21" x14ac:dyDescent="0.25">
      <c r="B229" s="10">
        <v>327</v>
      </c>
      <c r="D229" s="6">
        <f t="shared" si="31"/>
        <v>7.9833984375</v>
      </c>
      <c r="E229" s="7">
        <f t="shared" si="32"/>
        <v>1.5966796875</v>
      </c>
      <c r="F229" s="7">
        <f t="shared" si="40"/>
        <v>138.87995373603411</v>
      </c>
      <c r="G229" s="25"/>
      <c r="H229" s="8">
        <v>3317</v>
      </c>
      <c r="I229" s="5">
        <f t="shared" si="33"/>
        <v>1602</v>
      </c>
      <c r="J229" s="7">
        <f t="shared" si="34"/>
        <v>140.80078125</v>
      </c>
      <c r="K229" s="13">
        <v>1</v>
      </c>
      <c r="L229" s="28"/>
      <c r="M229" s="8">
        <v>3347</v>
      </c>
      <c r="N229" s="5">
        <f t="shared" si="35"/>
        <v>1632</v>
      </c>
      <c r="O229" s="7">
        <f t="shared" si="36"/>
        <v>143.4375</v>
      </c>
      <c r="P229" s="25"/>
      <c r="Q229" s="7">
        <f t="shared" si="37"/>
        <v>2.63671875</v>
      </c>
      <c r="R229" s="7">
        <f t="shared" si="38"/>
        <v>-1.9208275139658895</v>
      </c>
      <c r="S229" s="7">
        <f t="shared" si="39"/>
        <v>-4.5575462639658895</v>
      </c>
      <c r="T229" s="25"/>
      <c r="U229" s="16"/>
    </row>
    <row r="230" spans="2:21" x14ac:dyDescent="0.25">
      <c r="B230" s="10">
        <v>328</v>
      </c>
      <c r="D230" s="6">
        <f t="shared" si="31"/>
        <v>8.0078125</v>
      </c>
      <c r="E230" s="7">
        <f t="shared" si="32"/>
        <v>1.6015625</v>
      </c>
      <c r="F230" s="7">
        <f t="shared" si="40"/>
        <v>139.51016388791959</v>
      </c>
      <c r="G230" s="25"/>
      <c r="H230" s="8">
        <v>3326</v>
      </c>
      <c r="I230" s="5">
        <f t="shared" si="33"/>
        <v>1611</v>
      </c>
      <c r="J230" s="7">
        <f t="shared" si="34"/>
        <v>141.591796875</v>
      </c>
      <c r="K230" s="13">
        <v>1</v>
      </c>
      <c r="L230" s="28"/>
      <c r="M230" s="8">
        <v>3353</v>
      </c>
      <c r="N230" s="5">
        <f t="shared" si="35"/>
        <v>1638</v>
      </c>
      <c r="O230" s="7">
        <f t="shared" si="36"/>
        <v>143.96484375</v>
      </c>
      <c r="P230" s="25"/>
      <c r="Q230" s="7">
        <f t="shared" si="37"/>
        <v>2.373046875</v>
      </c>
      <c r="R230" s="7">
        <f t="shared" si="38"/>
        <v>-2.0816329870804111</v>
      </c>
      <c r="S230" s="7">
        <f t="shared" si="39"/>
        <v>-4.4546798620804111</v>
      </c>
      <c r="T230" s="25"/>
      <c r="U230" s="16"/>
    </row>
    <row r="231" spans="2:21" x14ac:dyDescent="0.25">
      <c r="B231" s="10">
        <v>329</v>
      </c>
      <c r="D231" s="6">
        <f t="shared" si="31"/>
        <v>8.0322265625</v>
      </c>
      <c r="E231" s="7">
        <f t="shared" si="32"/>
        <v>1.6064453125</v>
      </c>
      <c r="F231" s="7">
        <f t="shared" si="40"/>
        <v>140.14037403980507</v>
      </c>
      <c r="G231" s="25"/>
      <c r="H231" s="8">
        <v>3333</v>
      </c>
      <c r="I231" s="5">
        <f t="shared" si="33"/>
        <v>1618</v>
      </c>
      <c r="J231" s="7">
        <f t="shared" si="34"/>
        <v>142.20703125</v>
      </c>
      <c r="K231" s="13">
        <v>1</v>
      </c>
      <c r="L231" s="28"/>
      <c r="M231" s="8">
        <v>3357</v>
      </c>
      <c r="N231" s="5">
        <f t="shared" si="35"/>
        <v>1642</v>
      </c>
      <c r="O231" s="7">
        <f t="shared" si="36"/>
        <v>144.31640625</v>
      </c>
      <c r="P231" s="25"/>
      <c r="Q231" s="7">
        <f t="shared" si="37"/>
        <v>2.109375</v>
      </c>
      <c r="R231" s="7">
        <f t="shared" si="38"/>
        <v>-2.0666572101949328</v>
      </c>
      <c r="S231" s="7">
        <f t="shared" si="39"/>
        <v>-4.1760322101949328</v>
      </c>
      <c r="T231" s="25"/>
      <c r="U231" s="16"/>
    </row>
    <row r="232" spans="2:21" x14ac:dyDescent="0.25">
      <c r="B232" s="10">
        <v>330</v>
      </c>
      <c r="D232" s="6">
        <f t="shared" si="31"/>
        <v>8.056640625</v>
      </c>
      <c r="E232" s="7">
        <f t="shared" si="32"/>
        <v>1.611328125</v>
      </c>
      <c r="F232" s="7">
        <f t="shared" si="40"/>
        <v>140.77058419169055</v>
      </c>
      <c r="G232" s="25"/>
      <c r="H232" s="8">
        <v>3337</v>
      </c>
      <c r="I232" s="5">
        <f t="shared" si="33"/>
        <v>1622</v>
      </c>
      <c r="J232" s="7">
        <f t="shared" si="34"/>
        <v>142.55859375</v>
      </c>
      <c r="K232" s="13">
        <v>1</v>
      </c>
      <c r="L232" s="28"/>
      <c r="M232" s="8">
        <v>3357</v>
      </c>
      <c r="N232" s="5">
        <f t="shared" si="35"/>
        <v>1642</v>
      </c>
      <c r="O232" s="7">
        <f t="shared" si="36"/>
        <v>144.31640625</v>
      </c>
      <c r="P232" s="25"/>
      <c r="Q232" s="7">
        <f t="shared" si="37"/>
        <v>1.7578125</v>
      </c>
      <c r="R232" s="7">
        <f t="shared" si="38"/>
        <v>-1.7880095583094544</v>
      </c>
      <c r="S232" s="7">
        <f t="shared" si="39"/>
        <v>-3.5458220583094544</v>
      </c>
      <c r="T232" s="25"/>
      <c r="U232" s="16"/>
    </row>
    <row r="233" spans="2:21" x14ac:dyDescent="0.25">
      <c r="B233" s="10">
        <v>331</v>
      </c>
      <c r="D233" s="6">
        <f t="shared" si="31"/>
        <v>8.0810546875</v>
      </c>
      <c r="E233" s="7">
        <f t="shared" si="32"/>
        <v>1.6162109375</v>
      </c>
      <c r="F233" s="7">
        <f t="shared" si="40"/>
        <v>141.40079434357602</v>
      </c>
      <c r="G233" s="25"/>
      <c r="H233" s="8">
        <v>3339</v>
      </c>
      <c r="I233" s="5">
        <f t="shared" si="33"/>
        <v>1624</v>
      </c>
      <c r="J233" s="7">
        <f t="shared" si="34"/>
        <v>142.734375</v>
      </c>
      <c r="K233" s="13">
        <v>1</v>
      </c>
      <c r="L233" s="28"/>
      <c r="M233" s="8">
        <v>3364</v>
      </c>
      <c r="N233" s="5">
        <f t="shared" si="35"/>
        <v>1649</v>
      </c>
      <c r="O233" s="7">
        <f t="shared" si="36"/>
        <v>144.931640625</v>
      </c>
      <c r="P233" s="25"/>
      <c r="Q233" s="7">
        <f t="shared" si="37"/>
        <v>2.197265625</v>
      </c>
      <c r="R233" s="7">
        <f t="shared" si="38"/>
        <v>-1.3335806564239761</v>
      </c>
      <c r="S233" s="7">
        <f t="shared" si="39"/>
        <v>-3.5308462814239761</v>
      </c>
      <c r="T233" s="25"/>
      <c r="U233" s="16"/>
    </row>
    <row r="234" spans="2:21" x14ac:dyDescent="0.25">
      <c r="B234" s="10">
        <v>332</v>
      </c>
      <c r="D234" s="6">
        <f t="shared" si="31"/>
        <v>8.10546875</v>
      </c>
      <c r="E234" s="7">
        <f t="shared" si="32"/>
        <v>1.62109375</v>
      </c>
      <c r="F234" s="7">
        <f t="shared" si="40"/>
        <v>142.0310044954615</v>
      </c>
      <c r="G234" s="25"/>
      <c r="H234" s="8">
        <v>3342</v>
      </c>
      <c r="I234" s="5">
        <f t="shared" si="33"/>
        <v>1627</v>
      </c>
      <c r="J234" s="7">
        <f t="shared" si="34"/>
        <v>142.998046875</v>
      </c>
      <c r="K234" s="13">
        <v>1</v>
      </c>
      <c r="L234" s="28"/>
      <c r="M234" s="8">
        <v>3368</v>
      </c>
      <c r="N234" s="5">
        <f t="shared" si="35"/>
        <v>1653</v>
      </c>
      <c r="O234" s="7">
        <f t="shared" si="36"/>
        <v>145.283203125</v>
      </c>
      <c r="P234" s="25"/>
      <c r="Q234" s="7">
        <f t="shared" si="37"/>
        <v>2.28515625</v>
      </c>
      <c r="R234" s="7">
        <f t="shared" si="38"/>
        <v>-0.9670423795384977</v>
      </c>
      <c r="S234" s="7">
        <f t="shared" si="39"/>
        <v>-3.2521986295384977</v>
      </c>
      <c r="T234" s="25"/>
      <c r="U234" s="16"/>
    </row>
    <row r="235" spans="2:21" x14ac:dyDescent="0.25">
      <c r="B235" s="10">
        <v>333</v>
      </c>
      <c r="D235" s="6">
        <f t="shared" si="31"/>
        <v>8.1298828125</v>
      </c>
      <c r="E235" s="7">
        <f t="shared" si="32"/>
        <v>1.6259765625</v>
      </c>
      <c r="F235" s="7">
        <f t="shared" si="40"/>
        <v>142.66121464734698</v>
      </c>
      <c r="G235" s="25"/>
      <c r="H235" s="8">
        <v>3346</v>
      </c>
      <c r="I235" s="5">
        <f t="shared" si="33"/>
        <v>1631</v>
      </c>
      <c r="J235" s="7">
        <f t="shared" si="34"/>
        <v>143.349609375</v>
      </c>
      <c r="K235" s="13">
        <v>1</v>
      </c>
      <c r="L235" s="28"/>
      <c r="M235" s="8">
        <v>3372</v>
      </c>
      <c r="N235" s="5">
        <f t="shared" si="35"/>
        <v>1657</v>
      </c>
      <c r="O235" s="7">
        <f t="shared" si="36"/>
        <v>145.634765625</v>
      </c>
      <c r="P235" s="25"/>
      <c r="Q235" s="7">
        <f t="shared" si="37"/>
        <v>2.28515625</v>
      </c>
      <c r="R235" s="7">
        <f t="shared" si="38"/>
        <v>-0.68839472765301934</v>
      </c>
      <c r="S235" s="7">
        <f t="shared" si="39"/>
        <v>-2.9735509776530193</v>
      </c>
      <c r="T235" s="25"/>
      <c r="U235" s="16"/>
    </row>
    <row r="236" spans="2:21" x14ac:dyDescent="0.25">
      <c r="B236" s="10">
        <v>334</v>
      </c>
      <c r="D236" s="6">
        <f t="shared" si="31"/>
        <v>8.154296875</v>
      </c>
      <c r="E236" s="7">
        <f t="shared" si="32"/>
        <v>1.630859375</v>
      </c>
      <c r="F236" s="7">
        <f t="shared" si="40"/>
        <v>143.29142479923246</v>
      </c>
      <c r="G236" s="25"/>
      <c r="H236" s="8">
        <v>3352</v>
      </c>
      <c r="I236" s="5">
        <f t="shared" si="33"/>
        <v>1637</v>
      </c>
      <c r="J236" s="7">
        <f t="shared" si="34"/>
        <v>143.876953125</v>
      </c>
      <c r="K236" s="13">
        <v>1</v>
      </c>
      <c r="L236" s="28"/>
      <c r="M236" s="8">
        <v>3378</v>
      </c>
      <c r="N236" s="5">
        <f t="shared" si="35"/>
        <v>1663</v>
      </c>
      <c r="O236" s="7">
        <f t="shared" si="36"/>
        <v>146.162109375</v>
      </c>
      <c r="P236" s="25"/>
      <c r="Q236" s="7">
        <f t="shared" si="37"/>
        <v>2.28515625</v>
      </c>
      <c r="R236" s="7">
        <f t="shared" si="38"/>
        <v>-0.58552832576754099</v>
      </c>
      <c r="S236" s="7">
        <f t="shared" si="39"/>
        <v>-2.870684575767541</v>
      </c>
      <c r="T236" s="25"/>
      <c r="U236" s="16"/>
    </row>
    <row r="237" spans="2:21" x14ac:dyDescent="0.25">
      <c r="B237" s="10">
        <v>335</v>
      </c>
      <c r="D237" s="6">
        <f t="shared" si="31"/>
        <v>8.1787109375</v>
      </c>
      <c r="E237" s="7">
        <f t="shared" si="32"/>
        <v>1.6357421875</v>
      </c>
      <c r="F237" s="7">
        <f t="shared" si="40"/>
        <v>143.92163495111794</v>
      </c>
      <c r="G237" s="25"/>
      <c r="H237" s="8">
        <v>3357</v>
      </c>
      <c r="I237" s="5">
        <f t="shared" si="33"/>
        <v>1642</v>
      </c>
      <c r="J237" s="7">
        <f t="shared" si="34"/>
        <v>144.31640625</v>
      </c>
      <c r="K237" s="13">
        <v>1</v>
      </c>
      <c r="L237" s="28"/>
      <c r="M237" s="8">
        <v>3391</v>
      </c>
      <c r="N237" s="5">
        <f t="shared" si="35"/>
        <v>1676</v>
      </c>
      <c r="O237" s="7">
        <f t="shared" si="36"/>
        <v>147.3046875</v>
      </c>
      <c r="P237" s="25"/>
      <c r="Q237" s="7">
        <f t="shared" si="37"/>
        <v>2.98828125</v>
      </c>
      <c r="R237" s="7">
        <f t="shared" si="38"/>
        <v>-0.39477129888206264</v>
      </c>
      <c r="S237" s="7">
        <f t="shared" si="39"/>
        <v>-3.3830525488820626</v>
      </c>
      <c r="T237" s="25"/>
      <c r="U237" s="16"/>
    </row>
    <row r="238" spans="2:21" x14ac:dyDescent="0.25">
      <c r="B238" s="10">
        <v>336</v>
      </c>
      <c r="D238" s="6">
        <f t="shared" si="31"/>
        <v>8.203125</v>
      </c>
      <c r="E238" s="7">
        <f t="shared" si="32"/>
        <v>1.640625</v>
      </c>
      <c r="F238" s="7">
        <f t="shared" si="40"/>
        <v>144.55184510300342</v>
      </c>
      <c r="G238" s="25"/>
      <c r="H238" s="8">
        <v>3363</v>
      </c>
      <c r="I238" s="5">
        <f t="shared" si="33"/>
        <v>1648</v>
      </c>
      <c r="J238" s="7">
        <f t="shared" si="34"/>
        <v>144.84375</v>
      </c>
      <c r="K238" s="13">
        <v>1</v>
      </c>
      <c r="L238" s="28"/>
      <c r="M238" s="8">
        <v>3395</v>
      </c>
      <c r="N238" s="5">
        <f t="shared" si="35"/>
        <v>1680</v>
      </c>
      <c r="O238" s="7">
        <f t="shared" si="36"/>
        <v>147.65625</v>
      </c>
      <c r="P238" s="25"/>
      <c r="Q238" s="7">
        <f t="shared" si="37"/>
        <v>2.8125</v>
      </c>
      <c r="R238" s="7">
        <f t="shared" si="38"/>
        <v>-0.29190489699658428</v>
      </c>
      <c r="S238" s="7">
        <f t="shared" si="39"/>
        <v>-3.1044048969965843</v>
      </c>
      <c r="T238" s="25"/>
      <c r="U238" s="16"/>
    </row>
    <row r="239" spans="2:21" x14ac:dyDescent="0.25">
      <c r="B239" s="10">
        <v>337</v>
      </c>
      <c r="D239" s="6">
        <f t="shared" si="31"/>
        <v>8.2275390625</v>
      </c>
      <c r="E239" s="7">
        <f t="shared" si="32"/>
        <v>1.6455078125</v>
      </c>
      <c r="F239" s="7">
        <f t="shared" si="40"/>
        <v>145.18205525488889</v>
      </c>
      <c r="G239" s="25"/>
      <c r="H239" s="8">
        <v>3363</v>
      </c>
      <c r="I239" s="5">
        <f t="shared" si="33"/>
        <v>1648</v>
      </c>
      <c r="J239" s="7">
        <f t="shared" si="34"/>
        <v>144.84375</v>
      </c>
      <c r="K239" s="13">
        <v>1</v>
      </c>
      <c r="L239" s="28"/>
      <c r="M239" s="8">
        <v>3397</v>
      </c>
      <c r="N239" s="5">
        <f t="shared" si="35"/>
        <v>1682</v>
      </c>
      <c r="O239" s="7">
        <f t="shared" si="36"/>
        <v>147.83203125</v>
      </c>
      <c r="P239" s="25"/>
      <c r="Q239" s="7">
        <f t="shared" si="37"/>
        <v>2.98828125</v>
      </c>
      <c r="R239" s="7">
        <f t="shared" si="38"/>
        <v>0.33830525488889407</v>
      </c>
      <c r="S239" s="7">
        <f t="shared" si="39"/>
        <v>-2.6499759951111059</v>
      </c>
      <c r="T239" s="25"/>
      <c r="U239" s="16"/>
    </row>
    <row r="240" spans="2:21" x14ac:dyDescent="0.25">
      <c r="B240" s="10">
        <v>338</v>
      </c>
      <c r="D240" s="6">
        <f t="shared" si="31"/>
        <v>8.251953125</v>
      </c>
      <c r="E240" s="7">
        <f t="shared" si="32"/>
        <v>1.650390625</v>
      </c>
      <c r="F240" s="7">
        <f t="shared" si="40"/>
        <v>145.81226540677437</v>
      </c>
      <c r="G240" s="25"/>
      <c r="H240" s="8">
        <v>3366</v>
      </c>
      <c r="I240" s="5">
        <f t="shared" si="33"/>
        <v>1651</v>
      </c>
      <c r="J240" s="7">
        <f t="shared" si="34"/>
        <v>145.107421875</v>
      </c>
      <c r="K240" s="13">
        <v>1</v>
      </c>
      <c r="L240" s="28"/>
      <c r="M240" s="8">
        <v>3401</v>
      </c>
      <c r="N240" s="5">
        <f t="shared" si="35"/>
        <v>1686</v>
      </c>
      <c r="O240" s="7">
        <f t="shared" si="36"/>
        <v>148.18359375</v>
      </c>
      <c r="P240" s="25"/>
      <c r="Q240" s="7">
        <f t="shared" si="37"/>
        <v>3.076171875</v>
      </c>
      <c r="R240" s="7">
        <f t="shared" si="38"/>
        <v>0.70484353177437242</v>
      </c>
      <c r="S240" s="7">
        <f t="shared" si="39"/>
        <v>-2.3713283432256276</v>
      </c>
      <c r="T240" s="25"/>
      <c r="U240" s="16"/>
    </row>
    <row r="241" spans="2:21" x14ac:dyDescent="0.25">
      <c r="B241" s="10">
        <v>339</v>
      </c>
      <c r="D241" s="6">
        <f t="shared" si="31"/>
        <v>8.2763671875</v>
      </c>
      <c r="E241" s="7">
        <f t="shared" si="32"/>
        <v>1.6552734375</v>
      </c>
      <c r="F241" s="7">
        <f t="shared" si="40"/>
        <v>146.44247555865985</v>
      </c>
      <c r="G241" s="25"/>
      <c r="H241" s="8">
        <v>3380</v>
      </c>
      <c r="I241" s="5">
        <f t="shared" si="33"/>
        <v>1665</v>
      </c>
      <c r="J241" s="7">
        <f t="shared" si="34"/>
        <v>146.337890625</v>
      </c>
      <c r="K241" s="13">
        <v>1</v>
      </c>
      <c r="L241" s="28"/>
      <c r="M241" s="8">
        <v>3405</v>
      </c>
      <c r="N241" s="5">
        <f t="shared" si="35"/>
        <v>1690</v>
      </c>
      <c r="O241" s="7">
        <f t="shared" si="36"/>
        <v>148.53515625</v>
      </c>
      <c r="P241" s="25"/>
      <c r="Q241" s="7">
        <f t="shared" si="37"/>
        <v>2.197265625</v>
      </c>
      <c r="R241" s="7">
        <f t="shared" si="38"/>
        <v>0.10458493365985078</v>
      </c>
      <c r="S241" s="7">
        <f t="shared" si="39"/>
        <v>-2.0926806913401492</v>
      </c>
      <c r="T241" s="25"/>
      <c r="U241" s="16"/>
    </row>
    <row r="242" spans="2:21" x14ac:dyDescent="0.25">
      <c r="B242" s="10">
        <v>340</v>
      </c>
      <c r="D242" s="6">
        <f t="shared" si="31"/>
        <v>8.30078125</v>
      </c>
      <c r="E242" s="7">
        <f t="shared" si="32"/>
        <v>1.66015625</v>
      </c>
      <c r="F242" s="7">
        <f t="shared" si="40"/>
        <v>147.07268571054533</v>
      </c>
      <c r="G242" s="25"/>
      <c r="H242" s="8">
        <v>3380</v>
      </c>
      <c r="I242" s="5">
        <f t="shared" si="33"/>
        <v>1665</v>
      </c>
      <c r="J242" s="7">
        <f t="shared" si="34"/>
        <v>146.337890625</v>
      </c>
      <c r="K242" s="13">
        <v>1</v>
      </c>
      <c r="L242" s="28"/>
      <c r="M242" s="8">
        <v>3411</v>
      </c>
      <c r="N242" s="5">
        <f t="shared" si="35"/>
        <v>1696</v>
      </c>
      <c r="O242" s="7">
        <f t="shared" si="36"/>
        <v>149.0625</v>
      </c>
      <c r="P242" s="25"/>
      <c r="Q242" s="7">
        <f t="shared" si="37"/>
        <v>2.724609375</v>
      </c>
      <c r="R242" s="7">
        <f t="shared" si="38"/>
        <v>0.73479508554532913</v>
      </c>
      <c r="S242" s="7">
        <f t="shared" si="39"/>
        <v>-1.9898142894546709</v>
      </c>
      <c r="T242" s="25"/>
      <c r="U242" s="16"/>
    </row>
    <row r="243" spans="2:21" x14ac:dyDescent="0.25">
      <c r="B243" s="10">
        <v>341</v>
      </c>
      <c r="D243" s="6">
        <f t="shared" si="31"/>
        <v>8.3251953125</v>
      </c>
      <c r="E243" s="7">
        <f t="shared" si="32"/>
        <v>1.6650390625</v>
      </c>
      <c r="F243" s="7">
        <f t="shared" si="40"/>
        <v>147.70289586243081</v>
      </c>
      <c r="G243" s="25"/>
      <c r="H243" s="8">
        <v>3384</v>
      </c>
      <c r="I243" s="5">
        <f t="shared" si="33"/>
        <v>1669</v>
      </c>
      <c r="J243" s="7">
        <f t="shared" si="34"/>
        <v>146.689453125</v>
      </c>
      <c r="K243" s="13">
        <v>1</v>
      </c>
      <c r="L243" s="28"/>
      <c r="M243" s="8">
        <v>3414</v>
      </c>
      <c r="N243" s="5">
        <f t="shared" si="35"/>
        <v>1699</v>
      </c>
      <c r="O243" s="7">
        <f t="shared" si="36"/>
        <v>149.326171875</v>
      </c>
      <c r="P243" s="25"/>
      <c r="Q243" s="7">
        <f t="shared" si="37"/>
        <v>2.63671875</v>
      </c>
      <c r="R243" s="7">
        <f t="shared" si="38"/>
        <v>1.0134427374308075</v>
      </c>
      <c r="S243" s="7">
        <f t="shared" si="39"/>
        <v>-1.6232760125691925</v>
      </c>
      <c r="T243" s="25"/>
      <c r="U243" s="16"/>
    </row>
    <row r="244" spans="2:21" x14ac:dyDescent="0.25">
      <c r="B244" s="10">
        <v>342</v>
      </c>
      <c r="D244" s="6">
        <f t="shared" si="31"/>
        <v>8.349609375</v>
      </c>
      <c r="E244" s="7">
        <f t="shared" si="32"/>
        <v>1.669921875</v>
      </c>
      <c r="F244" s="7">
        <f t="shared" si="40"/>
        <v>148.33310601431629</v>
      </c>
      <c r="G244" s="25"/>
      <c r="H244" s="8">
        <v>3391</v>
      </c>
      <c r="I244" s="5">
        <f t="shared" si="33"/>
        <v>1676</v>
      </c>
      <c r="J244" s="7">
        <f t="shared" si="34"/>
        <v>147.3046875</v>
      </c>
      <c r="K244" s="13">
        <v>1</v>
      </c>
      <c r="L244" s="28"/>
      <c r="M244" s="8">
        <v>3420</v>
      </c>
      <c r="N244" s="5">
        <f t="shared" si="35"/>
        <v>1705</v>
      </c>
      <c r="O244" s="7">
        <f t="shared" si="36"/>
        <v>149.853515625</v>
      </c>
      <c r="P244" s="25"/>
      <c r="Q244" s="7">
        <f t="shared" si="37"/>
        <v>2.548828125</v>
      </c>
      <c r="R244" s="7">
        <f t="shared" si="38"/>
        <v>1.0284185143162858</v>
      </c>
      <c r="S244" s="7">
        <f t="shared" si="39"/>
        <v>-1.5204096106837142</v>
      </c>
      <c r="T244" s="25"/>
      <c r="U244" s="16"/>
    </row>
    <row r="245" spans="2:21" x14ac:dyDescent="0.25">
      <c r="B245" s="10">
        <v>343</v>
      </c>
      <c r="D245" s="6">
        <f t="shared" si="31"/>
        <v>8.3740234375</v>
      </c>
      <c r="E245" s="7">
        <f t="shared" si="32"/>
        <v>1.6748046875</v>
      </c>
      <c r="F245" s="7">
        <f t="shared" si="40"/>
        <v>148.96331616620176</v>
      </c>
      <c r="G245" s="25"/>
      <c r="H245" s="8">
        <v>3400</v>
      </c>
      <c r="I245" s="5">
        <f t="shared" si="33"/>
        <v>1685</v>
      </c>
      <c r="J245" s="7">
        <f t="shared" si="34"/>
        <v>148.095703125</v>
      </c>
      <c r="K245" s="13">
        <v>1</v>
      </c>
      <c r="L245" s="28"/>
      <c r="M245" s="8">
        <v>3426</v>
      </c>
      <c r="N245" s="5">
        <f t="shared" si="35"/>
        <v>1711</v>
      </c>
      <c r="O245" s="7">
        <f t="shared" si="36"/>
        <v>150.380859375</v>
      </c>
      <c r="P245" s="25"/>
      <c r="Q245" s="7">
        <f t="shared" si="37"/>
        <v>2.28515625</v>
      </c>
      <c r="R245" s="7">
        <f t="shared" si="38"/>
        <v>0.86761304120176419</v>
      </c>
      <c r="S245" s="7">
        <f t="shared" si="39"/>
        <v>-1.4175432087982358</v>
      </c>
      <c r="T245" s="25"/>
      <c r="U245" s="16"/>
    </row>
    <row r="246" spans="2:21" x14ac:dyDescent="0.25">
      <c r="B246" s="10">
        <v>344</v>
      </c>
      <c r="D246" s="6">
        <f t="shared" si="31"/>
        <v>8.3984375</v>
      </c>
      <c r="E246" s="7">
        <f t="shared" si="32"/>
        <v>1.6796875</v>
      </c>
      <c r="F246" s="7">
        <f t="shared" si="40"/>
        <v>149.59352631808724</v>
      </c>
      <c r="G246" s="25"/>
      <c r="H246" s="8">
        <v>3404</v>
      </c>
      <c r="I246" s="5">
        <f t="shared" si="33"/>
        <v>1689</v>
      </c>
      <c r="J246" s="7">
        <f t="shared" si="34"/>
        <v>148.447265625</v>
      </c>
      <c r="K246" s="13">
        <v>1</v>
      </c>
      <c r="L246" s="28"/>
      <c r="M246" s="8">
        <v>3432</v>
      </c>
      <c r="N246" s="5">
        <f t="shared" si="35"/>
        <v>1717</v>
      </c>
      <c r="O246" s="7">
        <f t="shared" si="36"/>
        <v>150.908203125</v>
      </c>
      <c r="P246" s="25"/>
      <c r="Q246" s="7">
        <f t="shared" si="37"/>
        <v>2.4609375</v>
      </c>
      <c r="R246" s="7">
        <f t="shared" si="38"/>
        <v>1.1462606930872425</v>
      </c>
      <c r="S246" s="7">
        <f t="shared" si="39"/>
        <v>-1.3146768069127575</v>
      </c>
      <c r="T246" s="25"/>
      <c r="U246" s="16"/>
    </row>
    <row r="247" spans="2:21" x14ac:dyDescent="0.25">
      <c r="B247" s="10">
        <v>345</v>
      </c>
      <c r="D247" s="6">
        <f t="shared" si="31"/>
        <v>8.4228515625</v>
      </c>
      <c r="E247" s="7">
        <f t="shared" si="32"/>
        <v>1.6845703125</v>
      </c>
      <c r="F247" s="7">
        <f t="shared" si="40"/>
        <v>150.22373646997272</v>
      </c>
      <c r="G247" s="25"/>
      <c r="H247" s="8">
        <v>3404</v>
      </c>
      <c r="I247" s="5">
        <f t="shared" si="33"/>
        <v>1689</v>
      </c>
      <c r="J247" s="7">
        <f t="shared" si="34"/>
        <v>148.447265625</v>
      </c>
      <c r="K247" s="13">
        <v>1</v>
      </c>
      <c r="L247" s="28"/>
      <c r="M247" s="8">
        <v>3436</v>
      </c>
      <c r="N247" s="5">
        <f t="shared" si="35"/>
        <v>1721</v>
      </c>
      <c r="O247" s="7">
        <f t="shared" si="36"/>
        <v>151.259765625</v>
      </c>
      <c r="P247" s="25"/>
      <c r="Q247" s="7">
        <f t="shared" si="37"/>
        <v>2.8125</v>
      </c>
      <c r="R247" s="7">
        <f t="shared" si="38"/>
        <v>1.7764708449727209</v>
      </c>
      <c r="S247" s="7">
        <f t="shared" si="39"/>
        <v>-1.0360291550272791</v>
      </c>
      <c r="T247" s="25"/>
      <c r="U247" s="16"/>
    </row>
    <row r="248" spans="2:21" x14ac:dyDescent="0.25">
      <c r="B248" s="10">
        <v>346</v>
      </c>
      <c r="D248" s="6">
        <f t="shared" si="31"/>
        <v>8.447265625</v>
      </c>
      <c r="E248" s="7">
        <f t="shared" si="32"/>
        <v>1.689453125</v>
      </c>
      <c r="F248" s="7">
        <f t="shared" si="40"/>
        <v>150.8539466218582</v>
      </c>
      <c r="G248" s="25"/>
      <c r="H248" s="8">
        <v>3409</v>
      </c>
      <c r="I248" s="5">
        <f t="shared" si="33"/>
        <v>1694</v>
      </c>
      <c r="J248" s="7">
        <f t="shared" si="34"/>
        <v>148.88671875</v>
      </c>
      <c r="K248" s="13">
        <v>1</v>
      </c>
      <c r="L248" s="28"/>
      <c r="M248" s="8">
        <v>3439</v>
      </c>
      <c r="N248" s="5">
        <f t="shared" si="35"/>
        <v>1724</v>
      </c>
      <c r="O248" s="7">
        <f t="shared" si="36"/>
        <v>151.5234375</v>
      </c>
      <c r="P248" s="25"/>
      <c r="Q248" s="7">
        <f t="shared" si="37"/>
        <v>2.63671875</v>
      </c>
      <c r="R248" s="7">
        <f t="shared" si="38"/>
        <v>1.9672278718581993</v>
      </c>
      <c r="S248" s="7">
        <f t="shared" si="39"/>
        <v>-0.66949087814180075</v>
      </c>
      <c r="T248" s="25"/>
      <c r="U248" s="16"/>
    </row>
    <row r="249" spans="2:21" x14ac:dyDescent="0.25">
      <c r="B249" s="10">
        <v>347</v>
      </c>
      <c r="D249" s="6">
        <f t="shared" si="31"/>
        <v>8.4716796875</v>
      </c>
      <c r="E249" s="7">
        <f t="shared" si="32"/>
        <v>1.6943359375</v>
      </c>
      <c r="F249" s="7">
        <f t="shared" si="40"/>
        <v>151.48415677374368</v>
      </c>
      <c r="G249" s="25"/>
      <c r="H249" s="8">
        <v>3414</v>
      </c>
      <c r="I249" s="5">
        <f t="shared" si="33"/>
        <v>1699</v>
      </c>
      <c r="J249" s="7">
        <f t="shared" si="34"/>
        <v>149.326171875</v>
      </c>
      <c r="K249" s="13">
        <v>1</v>
      </c>
      <c r="L249" s="28"/>
      <c r="M249" s="8">
        <v>3442</v>
      </c>
      <c r="N249" s="5">
        <f t="shared" si="35"/>
        <v>1727</v>
      </c>
      <c r="O249" s="7">
        <f t="shared" si="36"/>
        <v>151.787109375</v>
      </c>
      <c r="P249" s="25"/>
      <c r="Q249" s="7">
        <f t="shared" si="37"/>
        <v>2.4609375</v>
      </c>
      <c r="R249" s="7">
        <f t="shared" si="38"/>
        <v>2.1579848987436776</v>
      </c>
      <c r="S249" s="7">
        <f t="shared" si="39"/>
        <v>-0.3029526012563224</v>
      </c>
      <c r="T249" s="25"/>
      <c r="U249" s="16"/>
    </row>
    <row r="250" spans="2:21" x14ac:dyDescent="0.25">
      <c r="B250" s="10">
        <v>348</v>
      </c>
      <c r="D250" s="6">
        <f t="shared" si="31"/>
        <v>8.49609375</v>
      </c>
      <c r="E250" s="7">
        <f t="shared" si="32"/>
        <v>1.69921875</v>
      </c>
      <c r="F250" s="7">
        <f t="shared" si="40"/>
        <v>152.11436692562916</v>
      </c>
      <c r="G250" s="25"/>
      <c r="H250" s="8">
        <v>3418</v>
      </c>
      <c r="I250" s="5">
        <f t="shared" si="33"/>
        <v>1703</v>
      </c>
      <c r="J250" s="7">
        <f t="shared" si="34"/>
        <v>149.677734375</v>
      </c>
      <c r="K250" s="13">
        <v>1</v>
      </c>
      <c r="L250" s="28"/>
      <c r="M250" s="8">
        <v>3451</v>
      </c>
      <c r="N250" s="5">
        <f t="shared" si="35"/>
        <v>1736</v>
      </c>
      <c r="O250" s="7">
        <f t="shared" si="36"/>
        <v>152.578125</v>
      </c>
      <c r="P250" s="25"/>
      <c r="Q250" s="7">
        <f t="shared" si="37"/>
        <v>2.900390625</v>
      </c>
      <c r="R250" s="7">
        <f t="shared" si="38"/>
        <v>2.436632550629156</v>
      </c>
      <c r="S250" s="7">
        <f t="shared" si="39"/>
        <v>-0.46375807437084404</v>
      </c>
      <c r="T250" s="25"/>
      <c r="U250" s="16"/>
    </row>
    <row r="251" spans="2:21" x14ac:dyDescent="0.25">
      <c r="B251" s="10">
        <v>349</v>
      </c>
      <c r="D251" s="6">
        <f t="shared" si="31"/>
        <v>8.5205078125</v>
      </c>
      <c r="E251" s="7">
        <f t="shared" si="32"/>
        <v>1.7041015625</v>
      </c>
      <c r="F251" s="7">
        <f t="shared" si="40"/>
        <v>152.74457707751463</v>
      </c>
      <c r="G251" s="25"/>
      <c r="H251" s="8">
        <v>3425</v>
      </c>
      <c r="I251" s="5">
        <f t="shared" si="33"/>
        <v>1710</v>
      </c>
      <c r="J251" s="7">
        <f t="shared" si="34"/>
        <v>150.29296875</v>
      </c>
      <c r="K251" s="13">
        <v>1</v>
      </c>
      <c r="L251" s="28"/>
      <c r="M251" s="8">
        <v>3461</v>
      </c>
      <c r="N251" s="5">
        <f t="shared" si="35"/>
        <v>1746</v>
      </c>
      <c r="O251" s="7">
        <f t="shared" si="36"/>
        <v>153.45703125</v>
      </c>
      <c r="P251" s="25"/>
      <c r="Q251" s="7">
        <f t="shared" si="37"/>
        <v>3.1640625</v>
      </c>
      <c r="R251" s="7">
        <f t="shared" si="38"/>
        <v>2.4516083275146343</v>
      </c>
      <c r="S251" s="7">
        <f t="shared" si="39"/>
        <v>-0.71245417248536569</v>
      </c>
      <c r="T251" s="25"/>
      <c r="U251" s="16"/>
    </row>
    <row r="252" spans="2:21" x14ac:dyDescent="0.25">
      <c r="B252" s="10">
        <v>350</v>
      </c>
      <c r="D252" s="6">
        <f t="shared" si="31"/>
        <v>8.544921875</v>
      </c>
      <c r="E252" s="7">
        <f t="shared" si="32"/>
        <v>1.708984375</v>
      </c>
      <c r="F252" s="7">
        <f t="shared" si="40"/>
        <v>153.37478722940011</v>
      </c>
      <c r="G252" s="25"/>
      <c r="H252" s="8">
        <v>3433</v>
      </c>
      <c r="I252" s="5">
        <f t="shared" si="33"/>
        <v>1718</v>
      </c>
      <c r="J252" s="7">
        <f t="shared" si="34"/>
        <v>150.99609375</v>
      </c>
      <c r="K252" s="13">
        <v>1</v>
      </c>
      <c r="L252" s="28"/>
      <c r="M252" s="8">
        <v>3469</v>
      </c>
      <c r="N252" s="5">
        <f t="shared" si="35"/>
        <v>1754</v>
      </c>
      <c r="O252" s="7">
        <f t="shared" si="36"/>
        <v>154.16015625</v>
      </c>
      <c r="P252" s="25"/>
      <c r="Q252" s="7">
        <f t="shared" si="37"/>
        <v>3.1640625</v>
      </c>
      <c r="R252" s="7">
        <f t="shared" si="38"/>
        <v>2.3786934794001127</v>
      </c>
      <c r="S252" s="7">
        <f t="shared" si="39"/>
        <v>-0.78536902059988734</v>
      </c>
      <c r="T252" s="25"/>
      <c r="U252" s="16"/>
    </row>
    <row r="253" spans="2:21" x14ac:dyDescent="0.25">
      <c r="B253" s="10">
        <v>351</v>
      </c>
      <c r="D253" s="6">
        <f t="shared" si="31"/>
        <v>8.5693359375</v>
      </c>
      <c r="E253" s="7">
        <f t="shared" si="32"/>
        <v>1.7138671875</v>
      </c>
      <c r="F253" s="7">
        <f t="shared" si="40"/>
        <v>154.00499738128559</v>
      </c>
      <c r="G253" s="25"/>
      <c r="H253" s="8">
        <v>3439</v>
      </c>
      <c r="I253" s="5">
        <f t="shared" si="33"/>
        <v>1724</v>
      </c>
      <c r="J253" s="7">
        <f t="shared" si="34"/>
        <v>151.5234375</v>
      </c>
      <c r="K253" s="13">
        <v>1</v>
      </c>
      <c r="L253" s="28"/>
      <c r="M253" s="8">
        <v>3475</v>
      </c>
      <c r="N253" s="5">
        <f t="shared" si="35"/>
        <v>1760</v>
      </c>
      <c r="O253" s="7">
        <f t="shared" si="36"/>
        <v>154.6875</v>
      </c>
      <c r="P253" s="25"/>
      <c r="Q253" s="7">
        <f t="shared" si="37"/>
        <v>3.1640625</v>
      </c>
      <c r="R253" s="7">
        <f t="shared" si="38"/>
        <v>2.481559881285591</v>
      </c>
      <c r="S253" s="7">
        <f t="shared" si="39"/>
        <v>-0.68250261871440898</v>
      </c>
      <c r="T253" s="25"/>
      <c r="U253" s="16"/>
    </row>
    <row r="254" spans="2:21" x14ac:dyDescent="0.25">
      <c r="B254" s="10">
        <v>352</v>
      </c>
      <c r="D254" s="6">
        <f t="shared" si="31"/>
        <v>8.59375</v>
      </c>
      <c r="E254" s="7">
        <f t="shared" si="32"/>
        <v>1.71875</v>
      </c>
      <c r="F254" s="7">
        <f t="shared" si="40"/>
        <v>154.63520753317107</v>
      </c>
      <c r="G254" s="25"/>
      <c r="H254" s="8">
        <v>3439</v>
      </c>
      <c r="I254" s="5">
        <f t="shared" si="33"/>
        <v>1724</v>
      </c>
      <c r="J254" s="7">
        <f t="shared" si="34"/>
        <v>151.5234375</v>
      </c>
      <c r="K254" s="13">
        <v>1</v>
      </c>
      <c r="L254" s="28"/>
      <c r="M254" s="8">
        <v>3476</v>
      </c>
      <c r="N254" s="5">
        <f t="shared" si="35"/>
        <v>1761</v>
      </c>
      <c r="O254" s="7">
        <f t="shared" si="36"/>
        <v>154.775390625</v>
      </c>
      <c r="P254" s="25"/>
      <c r="Q254" s="7">
        <f t="shared" si="37"/>
        <v>3.251953125</v>
      </c>
      <c r="R254" s="7">
        <f t="shared" si="38"/>
        <v>3.1117700331710694</v>
      </c>
      <c r="S254" s="7">
        <f t="shared" si="39"/>
        <v>-0.14018309182893063</v>
      </c>
      <c r="T254" s="25"/>
      <c r="U254" s="16"/>
    </row>
    <row r="255" spans="2:21" x14ac:dyDescent="0.25">
      <c r="B255" s="10">
        <v>353</v>
      </c>
      <c r="D255" s="6">
        <f t="shared" si="31"/>
        <v>8.6181640625</v>
      </c>
      <c r="E255" s="7">
        <f t="shared" si="32"/>
        <v>1.7236328125</v>
      </c>
      <c r="F255" s="7">
        <f t="shared" si="40"/>
        <v>155.26541768505655</v>
      </c>
      <c r="G255" s="25"/>
      <c r="H255" s="8">
        <v>3448</v>
      </c>
      <c r="I255" s="5">
        <f t="shared" si="33"/>
        <v>1733</v>
      </c>
      <c r="J255" s="7">
        <f t="shared" si="34"/>
        <v>152.314453125</v>
      </c>
      <c r="K255" s="13">
        <v>1</v>
      </c>
      <c r="L255" s="28"/>
      <c r="M255" s="8">
        <v>3482</v>
      </c>
      <c r="N255" s="5">
        <f t="shared" si="35"/>
        <v>1767</v>
      </c>
      <c r="O255" s="7">
        <f t="shared" si="36"/>
        <v>155.302734375</v>
      </c>
      <c r="P255" s="25"/>
      <c r="Q255" s="7">
        <f t="shared" si="37"/>
        <v>2.98828125</v>
      </c>
      <c r="R255" s="7">
        <f t="shared" si="38"/>
        <v>2.9509645600565477</v>
      </c>
      <c r="S255" s="7">
        <f t="shared" si="39"/>
        <v>-3.7316689943452275E-2</v>
      </c>
      <c r="T255" s="25"/>
      <c r="U255" s="16"/>
    </row>
    <row r="256" spans="2:21" x14ac:dyDescent="0.25">
      <c r="B256" s="10">
        <v>354</v>
      </c>
      <c r="D256" s="6">
        <f t="shared" si="31"/>
        <v>8.642578125</v>
      </c>
      <c r="E256" s="7">
        <f t="shared" si="32"/>
        <v>1.728515625</v>
      </c>
      <c r="F256" s="7">
        <f t="shared" si="40"/>
        <v>155.89562783694203</v>
      </c>
      <c r="G256" s="25"/>
      <c r="H256" s="8">
        <v>3449</v>
      </c>
      <c r="I256" s="5">
        <f t="shared" si="33"/>
        <v>1734</v>
      </c>
      <c r="J256" s="7">
        <f t="shared" si="34"/>
        <v>152.40234375</v>
      </c>
      <c r="K256" s="13">
        <v>1</v>
      </c>
      <c r="L256" s="28"/>
      <c r="M256" s="8">
        <v>3484</v>
      </c>
      <c r="N256" s="5">
        <f t="shared" si="35"/>
        <v>1769</v>
      </c>
      <c r="O256" s="7">
        <f t="shared" si="36"/>
        <v>155.478515625</v>
      </c>
      <c r="P256" s="25"/>
      <c r="Q256" s="7">
        <f t="shared" si="37"/>
        <v>3.076171875</v>
      </c>
      <c r="R256" s="7">
        <f t="shared" si="38"/>
        <v>3.4932840869420261</v>
      </c>
      <c r="S256" s="7">
        <f t="shared" si="39"/>
        <v>0.41711221194202608</v>
      </c>
      <c r="T256" s="25"/>
      <c r="U256" s="16"/>
    </row>
    <row r="257" spans="2:21" x14ac:dyDescent="0.25">
      <c r="B257" s="10">
        <v>355</v>
      </c>
      <c r="D257" s="6">
        <f t="shared" si="31"/>
        <v>8.6669921875</v>
      </c>
      <c r="E257" s="7">
        <f t="shared" si="32"/>
        <v>1.7333984375</v>
      </c>
      <c r="F257" s="7">
        <f t="shared" si="40"/>
        <v>156.5258379888275</v>
      </c>
      <c r="G257" s="25"/>
      <c r="H257" s="8">
        <v>3454</v>
      </c>
      <c r="I257" s="5">
        <f t="shared" si="33"/>
        <v>1739</v>
      </c>
      <c r="J257" s="7">
        <f t="shared" si="34"/>
        <v>152.841796875</v>
      </c>
      <c r="K257" s="13">
        <v>1</v>
      </c>
      <c r="L257" s="28"/>
      <c r="M257" s="8">
        <v>3490</v>
      </c>
      <c r="N257" s="5">
        <f t="shared" si="35"/>
        <v>1775</v>
      </c>
      <c r="O257" s="7">
        <f t="shared" si="36"/>
        <v>156.005859375</v>
      </c>
      <c r="P257" s="25"/>
      <c r="Q257" s="7">
        <f t="shared" si="37"/>
        <v>3.1640625</v>
      </c>
      <c r="R257" s="7">
        <f t="shared" si="38"/>
        <v>3.6840411138275044</v>
      </c>
      <c r="S257" s="7">
        <f t="shared" si="39"/>
        <v>0.51997861382750443</v>
      </c>
      <c r="T257" s="25"/>
      <c r="U257" s="16"/>
    </row>
    <row r="258" spans="2:21" x14ac:dyDescent="0.25">
      <c r="B258" s="10">
        <v>356</v>
      </c>
      <c r="D258" s="6">
        <f t="shared" si="31"/>
        <v>8.69140625</v>
      </c>
      <c r="E258" s="7">
        <f t="shared" si="32"/>
        <v>1.73828125</v>
      </c>
      <c r="F258" s="7">
        <f t="shared" si="40"/>
        <v>157.15604814071298</v>
      </c>
      <c r="G258" s="25"/>
      <c r="H258" s="8">
        <v>3460</v>
      </c>
      <c r="I258" s="5">
        <f t="shared" si="33"/>
        <v>1745</v>
      </c>
      <c r="J258" s="7">
        <f t="shared" si="34"/>
        <v>153.369140625</v>
      </c>
      <c r="K258" s="13">
        <v>1</v>
      </c>
      <c r="L258" s="28"/>
      <c r="M258" s="8">
        <v>3502</v>
      </c>
      <c r="N258" s="5">
        <f t="shared" si="35"/>
        <v>1787</v>
      </c>
      <c r="O258" s="7">
        <f t="shared" si="36"/>
        <v>157.060546875</v>
      </c>
      <c r="P258" s="25"/>
      <c r="Q258" s="7">
        <f t="shared" si="37"/>
        <v>3.69140625</v>
      </c>
      <c r="R258" s="7">
        <f t="shared" si="38"/>
        <v>3.7869075157129828</v>
      </c>
      <c r="S258" s="7">
        <f t="shared" si="39"/>
        <v>9.5501265712982786E-2</v>
      </c>
      <c r="T258" s="25"/>
      <c r="U258" s="16"/>
    </row>
    <row r="259" spans="2:21" x14ac:dyDescent="0.25">
      <c r="B259" s="10">
        <v>357</v>
      </c>
      <c r="D259" s="6">
        <f t="shared" si="31"/>
        <v>8.7158203125</v>
      </c>
      <c r="E259" s="7">
        <f t="shared" si="32"/>
        <v>1.7431640625</v>
      </c>
      <c r="F259" s="7">
        <f t="shared" si="40"/>
        <v>157.78625829259846</v>
      </c>
      <c r="G259" s="25"/>
      <c r="H259" s="8">
        <v>3465</v>
      </c>
      <c r="I259" s="5">
        <f t="shared" si="33"/>
        <v>1750</v>
      </c>
      <c r="J259" s="7">
        <f t="shared" si="34"/>
        <v>153.80859375</v>
      </c>
      <c r="K259" s="13">
        <v>1</v>
      </c>
      <c r="L259" s="28"/>
      <c r="M259" s="8">
        <v>3502</v>
      </c>
      <c r="N259" s="5">
        <f t="shared" si="35"/>
        <v>1787</v>
      </c>
      <c r="O259" s="7">
        <f t="shared" si="36"/>
        <v>157.060546875</v>
      </c>
      <c r="P259" s="25"/>
      <c r="Q259" s="7">
        <f t="shared" si="37"/>
        <v>3.251953125</v>
      </c>
      <c r="R259" s="7">
        <f t="shared" si="38"/>
        <v>3.9776645425984611</v>
      </c>
      <c r="S259" s="7">
        <f t="shared" si="39"/>
        <v>0.72571141759846114</v>
      </c>
      <c r="T259" s="25"/>
      <c r="U259" s="16"/>
    </row>
    <row r="260" spans="2:21" x14ac:dyDescent="0.25">
      <c r="B260" s="10">
        <v>358</v>
      </c>
      <c r="D260" s="6">
        <f t="shared" ref="D260:D323" si="41">B260*100/$W$2</f>
        <v>8.740234375</v>
      </c>
      <c r="E260" s="7">
        <f t="shared" ref="E260:E323" si="42">D260*10/$W$3</f>
        <v>1.748046875</v>
      </c>
      <c r="F260" s="7">
        <f t="shared" si="40"/>
        <v>158.41646844448394</v>
      </c>
      <c r="G260" s="25"/>
      <c r="H260" s="8">
        <v>3471</v>
      </c>
      <c r="I260" s="5">
        <f t="shared" ref="I260:I323" si="43">H260-1715</f>
        <v>1756</v>
      </c>
      <c r="J260" s="7">
        <f t="shared" ref="J260:J323" si="44">I260*360/4096</f>
        <v>154.3359375</v>
      </c>
      <c r="K260" s="13">
        <v>1</v>
      </c>
      <c r="L260" s="28"/>
      <c r="M260" s="8">
        <v>3510</v>
      </c>
      <c r="N260" s="5">
        <f t="shared" ref="N260:N323" si="45">M260-1715</f>
        <v>1795</v>
      </c>
      <c r="O260" s="7">
        <f t="shared" ref="O260:O323" si="46">360*N260/4096</f>
        <v>157.763671875</v>
      </c>
      <c r="P260" s="25"/>
      <c r="Q260" s="7">
        <f t="shared" si="37"/>
        <v>3.427734375</v>
      </c>
      <c r="R260" s="7">
        <f t="shared" si="38"/>
        <v>4.0805309444839395</v>
      </c>
      <c r="S260" s="7">
        <f t="shared" si="39"/>
        <v>0.65279656948393949</v>
      </c>
      <c r="T260" s="25"/>
      <c r="U260" s="16"/>
    </row>
    <row r="261" spans="2:21" x14ac:dyDescent="0.25">
      <c r="B261" s="10">
        <v>359</v>
      </c>
      <c r="D261" s="6">
        <f t="shared" si="41"/>
        <v>8.7646484375</v>
      </c>
      <c r="E261" s="7">
        <f t="shared" si="42"/>
        <v>1.7529296875</v>
      </c>
      <c r="F261" s="7">
        <f t="shared" si="40"/>
        <v>159.04667859636942</v>
      </c>
      <c r="G261" s="25"/>
      <c r="H261" s="8">
        <v>3481</v>
      </c>
      <c r="I261" s="5">
        <f t="shared" si="43"/>
        <v>1766</v>
      </c>
      <c r="J261" s="7">
        <f t="shared" si="44"/>
        <v>155.21484375</v>
      </c>
      <c r="K261" s="13">
        <v>1</v>
      </c>
      <c r="L261" s="28"/>
      <c r="M261" s="8">
        <v>3524</v>
      </c>
      <c r="N261" s="5">
        <f t="shared" si="45"/>
        <v>1809</v>
      </c>
      <c r="O261" s="7">
        <f t="shared" si="46"/>
        <v>158.994140625</v>
      </c>
      <c r="P261" s="25"/>
      <c r="Q261" s="7">
        <f t="shared" ref="Q261:Q324" si="47">O261-J261</f>
        <v>3.779296875</v>
      </c>
      <c r="R261" s="7">
        <f t="shared" ref="R261:R324" si="48">F261-J261</f>
        <v>3.8318348463694178</v>
      </c>
      <c r="S261" s="7">
        <f t="shared" ref="S261:S324" si="49">F261-O261</f>
        <v>5.2537971369417846E-2</v>
      </c>
      <c r="T261" s="25"/>
      <c r="U261" s="16"/>
    </row>
    <row r="262" spans="2:21" x14ac:dyDescent="0.25">
      <c r="B262" s="10">
        <v>360</v>
      </c>
      <c r="D262" s="6">
        <f t="shared" si="41"/>
        <v>8.7890625</v>
      </c>
      <c r="E262" s="7">
        <f t="shared" si="42"/>
        <v>1.7578125</v>
      </c>
      <c r="F262" s="7">
        <f t="shared" si="40"/>
        <v>159.6768887482549</v>
      </c>
      <c r="G262" s="25"/>
      <c r="H262" s="8">
        <v>3485</v>
      </c>
      <c r="I262" s="5">
        <f t="shared" si="43"/>
        <v>1770</v>
      </c>
      <c r="J262" s="7">
        <f t="shared" si="44"/>
        <v>155.56640625</v>
      </c>
      <c r="K262" s="13">
        <v>1</v>
      </c>
      <c r="L262" s="28"/>
      <c r="M262" s="8">
        <v>3528</v>
      </c>
      <c r="N262" s="5">
        <f t="shared" si="45"/>
        <v>1813</v>
      </c>
      <c r="O262" s="7">
        <f t="shared" si="46"/>
        <v>159.345703125</v>
      </c>
      <c r="P262" s="25"/>
      <c r="Q262" s="7">
        <f t="shared" si="47"/>
        <v>3.779296875</v>
      </c>
      <c r="R262" s="7">
        <f t="shared" si="48"/>
        <v>4.1104824982548962</v>
      </c>
      <c r="S262" s="7">
        <f t="shared" si="49"/>
        <v>0.3311856232548962</v>
      </c>
      <c r="T262" s="25"/>
      <c r="U262" s="16"/>
    </row>
    <row r="263" spans="2:21" x14ac:dyDescent="0.25">
      <c r="B263" s="10">
        <v>361</v>
      </c>
      <c r="D263" s="6">
        <f t="shared" si="41"/>
        <v>8.8134765625</v>
      </c>
      <c r="E263" s="7">
        <f t="shared" si="42"/>
        <v>1.7626953125</v>
      </c>
      <c r="F263" s="7">
        <f t="shared" si="40"/>
        <v>160.30709890014037</v>
      </c>
      <c r="G263" s="25"/>
      <c r="H263" s="8">
        <v>3493</v>
      </c>
      <c r="I263" s="5">
        <f t="shared" si="43"/>
        <v>1778</v>
      </c>
      <c r="J263" s="7">
        <f t="shared" si="44"/>
        <v>156.26953125</v>
      </c>
      <c r="K263" s="13">
        <v>1</v>
      </c>
      <c r="L263" s="28"/>
      <c r="M263" s="8">
        <v>3534</v>
      </c>
      <c r="N263" s="5">
        <f t="shared" si="45"/>
        <v>1819</v>
      </c>
      <c r="O263" s="7">
        <f t="shared" si="46"/>
        <v>159.873046875</v>
      </c>
      <c r="P263" s="25"/>
      <c r="Q263" s="7">
        <f t="shared" si="47"/>
        <v>3.603515625</v>
      </c>
      <c r="R263" s="7">
        <f t="shared" si="48"/>
        <v>4.0375676501403746</v>
      </c>
      <c r="S263" s="7">
        <f t="shared" si="49"/>
        <v>0.43405202514037455</v>
      </c>
      <c r="T263" s="25"/>
      <c r="U263" s="16"/>
    </row>
    <row r="264" spans="2:21" x14ac:dyDescent="0.25">
      <c r="B264" s="10">
        <v>362</v>
      </c>
      <c r="D264" s="6">
        <f t="shared" si="41"/>
        <v>8.837890625</v>
      </c>
      <c r="E264" s="7">
        <f t="shared" si="42"/>
        <v>1.767578125</v>
      </c>
      <c r="F264" s="7">
        <f t="shared" si="40"/>
        <v>160.93730905202585</v>
      </c>
      <c r="G264" s="25"/>
      <c r="H264" s="8">
        <v>3493</v>
      </c>
      <c r="I264" s="5">
        <f t="shared" si="43"/>
        <v>1778</v>
      </c>
      <c r="J264" s="7">
        <f t="shared" si="44"/>
        <v>156.26953125</v>
      </c>
      <c r="K264" s="13">
        <v>1</v>
      </c>
      <c r="L264" s="28"/>
      <c r="M264" s="8">
        <v>3541</v>
      </c>
      <c r="N264" s="5">
        <f t="shared" si="45"/>
        <v>1826</v>
      </c>
      <c r="O264" s="7">
        <f t="shared" si="46"/>
        <v>160.48828125</v>
      </c>
      <c r="P264" s="25"/>
      <c r="Q264" s="7">
        <f t="shared" si="47"/>
        <v>4.21875</v>
      </c>
      <c r="R264" s="7">
        <f t="shared" si="48"/>
        <v>4.6677778020258529</v>
      </c>
      <c r="S264" s="7">
        <f t="shared" si="49"/>
        <v>0.44902780202585291</v>
      </c>
      <c r="T264" s="25"/>
      <c r="U264" s="16"/>
    </row>
    <row r="265" spans="2:21" x14ac:dyDescent="0.25">
      <c r="B265" s="10">
        <v>363</v>
      </c>
      <c r="D265" s="6">
        <f t="shared" si="41"/>
        <v>8.8623046875</v>
      </c>
      <c r="E265" s="7">
        <f t="shared" si="42"/>
        <v>1.7724609375</v>
      </c>
      <c r="F265" s="7">
        <f t="shared" si="40"/>
        <v>161.56751920391133</v>
      </c>
      <c r="G265" s="25"/>
      <c r="H265" s="8">
        <v>3501</v>
      </c>
      <c r="I265" s="5">
        <f t="shared" si="43"/>
        <v>1786</v>
      </c>
      <c r="J265" s="7">
        <f t="shared" si="44"/>
        <v>156.97265625</v>
      </c>
      <c r="K265" s="13">
        <v>1</v>
      </c>
      <c r="L265" s="28"/>
      <c r="M265" s="8">
        <v>3548</v>
      </c>
      <c r="N265" s="5">
        <f t="shared" si="45"/>
        <v>1833</v>
      </c>
      <c r="O265" s="7">
        <f t="shared" si="46"/>
        <v>161.103515625</v>
      </c>
      <c r="P265" s="25"/>
      <c r="Q265" s="7">
        <f t="shared" si="47"/>
        <v>4.130859375</v>
      </c>
      <c r="R265" s="7">
        <f t="shared" si="48"/>
        <v>4.5948629539113313</v>
      </c>
      <c r="S265" s="7">
        <f t="shared" si="49"/>
        <v>0.46400357891133126</v>
      </c>
      <c r="T265" s="25"/>
      <c r="U265" s="16"/>
    </row>
    <row r="266" spans="2:21" x14ac:dyDescent="0.25">
      <c r="B266" s="10">
        <v>364</v>
      </c>
      <c r="D266" s="6">
        <f t="shared" si="41"/>
        <v>8.88671875</v>
      </c>
      <c r="E266" s="7">
        <f t="shared" si="42"/>
        <v>1.77734375</v>
      </c>
      <c r="F266" s="7">
        <f t="shared" si="40"/>
        <v>162.19772935579681</v>
      </c>
      <c r="G266" s="25"/>
      <c r="H266" s="8">
        <v>3506</v>
      </c>
      <c r="I266" s="5">
        <f t="shared" si="43"/>
        <v>1791</v>
      </c>
      <c r="J266" s="7">
        <f t="shared" si="44"/>
        <v>157.412109375</v>
      </c>
      <c r="K266" s="13">
        <v>1</v>
      </c>
      <c r="L266" s="28"/>
      <c r="M266" s="8">
        <v>3553</v>
      </c>
      <c r="N266" s="5">
        <f t="shared" si="45"/>
        <v>1838</v>
      </c>
      <c r="O266" s="7">
        <f t="shared" si="46"/>
        <v>161.54296875</v>
      </c>
      <c r="P266" s="25"/>
      <c r="Q266" s="7">
        <f t="shared" si="47"/>
        <v>4.130859375</v>
      </c>
      <c r="R266" s="7">
        <f t="shared" si="48"/>
        <v>4.7856199807968096</v>
      </c>
      <c r="S266" s="7">
        <f t="shared" si="49"/>
        <v>0.65476060579680961</v>
      </c>
      <c r="T266" s="25"/>
      <c r="U266" s="16"/>
    </row>
    <row r="267" spans="2:21" x14ac:dyDescent="0.25">
      <c r="B267" s="10">
        <v>365</v>
      </c>
      <c r="D267" s="6">
        <f t="shared" si="41"/>
        <v>8.9111328125</v>
      </c>
      <c r="E267" s="7">
        <f t="shared" si="42"/>
        <v>1.7822265625</v>
      </c>
      <c r="F267" s="7">
        <f t="shared" si="40"/>
        <v>162.82793950768229</v>
      </c>
      <c r="G267" s="25"/>
      <c r="H267" s="8">
        <v>3516</v>
      </c>
      <c r="I267" s="5">
        <f t="shared" si="43"/>
        <v>1801</v>
      </c>
      <c r="J267" s="7">
        <f t="shared" si="44"/>
        <v>158.291015625</v>
      </c>
      <c r="K267" s="13">
        <v>1</v>
      </c>
      <c r="L267" s="28"/>
      <c r="M267" s="8">
        <v>3558</v>
      </c>
      <c r="N267" s="5">
        <f t="shared" si="45"/>
        <v>1843</v>
      </c>
      <c r="O267" s="7">
        <f t="shared" si="46"/>
        <v>161.982421875</v>
      </c>
      <c r="P267" s="25"/>
      <c r="Q267" s="7">
        <f t="shared" si="47"/>
        <v>3.69140625</v>
      </c>
      <c r="R267" s="7">
        <f t="shared" si="48"/>
        <v>4.536923882682288</v>
      </c>
      <c r="S267" s="7">
        <f t="shared" si="49"/>
        <v>0.84551763268228797</v>
      </c>
      <c r="T267" s="25"/>
      <c r="U267" s="16"/>
    </row>
    <row r="268" spans="2:21" x14ac:dyDescent="0.25">
      <c r="B268" s="10">
        <v>366</v>
      </c>
      <c r="D268" s="6">
        <f t="shared" si="41"/>
        <v>8.935546875</v>
      </c>
      <c r="E268" s="7">
        <f t="shared" si="42"/>
        <v>1.787109375</v>
      </c>
      <c r="F268" s="7">
        <f t="shared" ref="F268:F331" si="50">F267+$W$5/$W$6</f>
        <v>163.45814965956777</v>
      </c>
      <c r="G268" s="25"/>
      <c r="H268" s="8">
        <v>3521</v>
      </c>
      <c r="I268" s="5">
        <f t="shared" si="43"/>
        <v>1806</v>
      </c>
      <c r="J268" s="7">
        <f t="shared" si="44"/>
        <v>158.73046875</v>
      </c>
      <c r="K268" s="13">
        <v>1</v>
      </c>
      <c r="L268" s="28"/>
      <c r="M268" s="8">
        <v>3560</v>
      </c>
      <c r="N268" s="5">
        <f t="shared" si="45"/>
        <v>1845</v>
      </c>
      <c r="O268" s="7">
        <f t="shared" si="46"/>
        <v>162.158203125</v>
      </c>
      <c r="P268" s="25"/>
      <c r="Q268" s="7">
        <f t="shared" si="47"/>
        <v>3.427734375</v>
      </c>
      <c r="R268" s="7">
        <f t="shared" si="48"/>
        <v>4.7276809095677663</v>
      </c>
      <c r="S268" s="7">
        <f t="shared" si="49"/>
        <v>1.2999465345677663</v>
      </c>
      <c r="T268" s="25"/>
      <c r="U268" s="16"/>
    </row>
    <row r="269" spans="2:21" x14ac:dyDescent="0.25">
      <c r="B269" s="10">
        <v>367</v>
      </c>
      <c r="D269" s="6">
        <f t="shared" si="41"/>
        <v>8.9599609375</v>
      </c>
      <c r="E269" s="7">
        <f t="shared" si="42"/>
        <v>1.7919921875</v>
      </c>
      <c r="F269" s="7">
        <f t="shared" si="50"/>
        <v>164.08835981145324</v>
      </c>
      <c r="G269" s="25"/>
      <c r="H269" s="8">
        <v>3528</v>
      </c>
      <c r="I269" s="5">
        <f t="shared" si="43"/>
        <v>1813</v>
      </c>
      <c r="J269" s="7">
        <f t="shared" si="44"/>
        <v>159.345703125</v>
      </c>
      <c r="K269" s="13">
        <v>1</v>
      </c>
      <c r="L269" s="28"/>
      <c r="M269" s="8">
        <v>3568</v>
      </c>
      <c r="N269" s="5">
        <f t="shared" si="45"/>
        <v>1853</v>
      </c>
      <c r="O269" s="7">
        <f t="shared" si="46"/>
        <v>162.861328125</v>
      </c>
      <c r="P269" s="25"/>
      <c r="Q269" s="7">
        <f t="shared" si="47"/>
        <v>3.515625</v>
      </c>
      <c r="R269" s="7">
        <f t="shared" si="48"/>
        <v>4.7426566864532447</v>
      </c>
      <c r="S269" s="7">
        <f t="shared" si="49"/>
        <v>1.2270316864532447</v>
      </c>
      <c r="T269" s="25"/>
      <c r="U269" s="16"/>
    </row>
    <row r="270" spans="2:21" x14ac:dyDescent="0.25">
      <c r="B270" s="10">
        <v>368</v>
      </c>
      <c r="D270" s="6">
        <f t="shared" si="41"/>
        <v>8.984375</v>
      </c>
      <c r="E270" s="7">
        <f t="shared" si="42"/>
        <v>1.796875</v>
      </c>
      <c r="F270" s="7">
        <f t="shared" si="50"/>
        <v>164.71856996333872</v>
      </c>
      <c r="G270" s="25"/>
      <c r="H270" s="8">
        <v>3534</v>
      </c>
      <c r="I270" s="5">
        <f t="shared" si="43"/>
        <v>1819</v>
      </c>
      <c r="J270" s="7">
        <f t="shared" si="44"/>
        <v>159.873046875</v>
      </c>
      <c r="K270" s="13">
        <v>1</v>
      </c>
      <c r="L270" s="28"/>
      <c r="M270" s="8">
        <v>3581</v>
      </c>
      <c r="N270" s="5">
        <f t="shared" si="45"/>
        <v>1866</v>
      </c>
      <c r="O270" s="7">
        <f t="shared" si="46"/>
        <v>164.00390625</v>
      </c>
      <c r="P270" s="25"/>
      <c r="Q270" s="7">
        <f t="shared" si="47"/>
        <v>4.130859375</v>
      </c>
      <c r="R270" s="7">
        <f t="shared" si="48"/>
        <v>4.845523088338723</v>
      </c>
      <c r="S270" s="7">
        <f t="shared" si="49"/>
        <v>0.71466371333872303</v>
      </c>
      <c r="T270" s="25"/>
      <c r="U270" s="16"/>
    </row>
    <row r="271" spans="2:21" x14ac:dyDescent="0.25">
      <c r="B271" s="10">
        <v>369</v>
      </c>
      <c r="D271" s="6">
        <f t="shared" si="41"/>
        <v>9.0087890625</v>
      </c>
      <c r="E271" s="7">
        <f t="shared" si="42"/>
        <v>1.8017578125</v>
      </c>
      <c r="F271" s="7">
        <f t="shared" si="50"/>
        <v>165.3487801152242</v>
      </c>
      <c r="G271" s="25"/>
      <c r="H271" s="8">
        <v>3538</v>
      </c>
      <c r="I271" s="5">
        <f t="shared" si="43"/>
        <v>1823</v>
      </c>
      <c r="J271" s="7">
        <f t="shared" si="44"/>
        <v>160.224609375</v>
      </c>
      <c r="K271" s="13">
        <v>1</v>
      </c>
      <c r="L271" s="28"/>
      <c r="M271" s="8">
        <v>3589</v>
      </c>
      <c r="N271" s="5">
        <f t="shared" si="45"/>
        <v>1874</v>
      </c>
      <c r="O271" s="7">
        <f t="shared" si="46"/>
        <v>164.70703125</v>
      </c>
      <c r="P271" s="25"/>
      <c r="Q271" s="7">
        <f t="shared" si="47"/>
        <v>4.482421875</v>
      </c>
      <c r="R271" s="7">
        <f t="shared" si="48"/>
        <v>5.1241707402242014</v>
      </c>
      <c r="S271" s="7">
        <f t="shared" si="49"/>
        <v>0.64174886522420138</v>
      </c>
      <c r="T271" s="25"/>
      <c r="U271" s="16"/>
    </row>
    <row r="272" spans="2:21" x14ac:dyDescent="0.25">
      <c r="B272" s="10">
        <v>370</v>
      </c>
      <c r="D272" s="6">
        <f t="shared" si="41"/>
        <v>9.033203125</v>
      </c>
      <c r="E272" s="7">
        <f t="shared" si="42"/>
        <v>1.806640625</v>
      </c>
      <c r="F272" s="7">
        <f t="shared" si="50"/>
        <v>165.97899026710968</v>
      </c>
      <c r="G272" s="25"/>
      <c r="H272" s="8">
        <v>3542</v>
      </c>
      <c r="I272" s="5">
        <f t="shared" si="43"/>
        <v>1827</v>
      </c>
      <c r="J272" s="7">
        <f t="shared" si="44"/>
        <v>160.576171875</v>
      </c>
      <c r="K272" s="13">
        <v>1</v>
      </c>
      <c r="L272" s="28"/>
      <c r="M272" s="8">
        <v>3596</v>
      </c>
      <c r="N272" s="5">
        <f t="shared" si="45"/>
        <v>1881</v>
      </c>
      <c r="O272" s="7">
        <f t="shared" si="46"/>
        <v>165.322265625</v>
      </c>
      <c r="P272" s="25"/>
      <c r="Q272" s="7">
        <f t="shared" si="47"/>
        <v>4.74609375</v>
      </c>
      <c r="R272" s="7">
        <f t="shared" si="48"/>
        <v>5.4028183921096797</v>
      </c>
      <c r="S272" s="7">
        <f t="shared" si="49"/>
        <v>0.65672464210967973</v>
      </c>
      <c r="T272" s="25"/>
      <c r="U272" s="16"/>
    </row>
    <row r="273" spans="2:21" x14ac:dyDescent="0.25">
      <c r="B273" s="10">
        <v>371</v>
      </c>
      <c r="D273" s="6">
        <f t="shared" si="41"/>
        <v>9.0576171875</v>
      </c>
      <c r="E273" s="7">
        <f t="shared" si="42"/>
        <v>1.8115234375</v>
      </c>
      <c r="F273" s="7">
        <f t="shared" si="50"/>
        <v>166.60920041899516</v>
      </c>
      <c r="G273" s="25"/>
      <c r="H273" s="8">
        <v>3554</v>
      </c>
      <c r="I273" s="5">
        <f t="shared" si="43"/>
        <v>1839</v>
      </c>
      <c r="J273" s="7">
        <f t="shared" si="44"/>
        <v>161.630859375</v>
      </c>
      <c r="K273" s="13">
        <v>1</v>
      </c>
      <c r="L273" s="28"/>
      <c r="M273" s="8">
        <v>3602</v>
      </c>
      <c r="N273" s="5">
        <f t="shared" si="45"/>
        <v>1887</v>
      </c>
      <c r="O273" s="7">
        <f t="shared" si="46"/>
        <v>165.849609375</v>
      </c>
      <c r="P273" s="25"/>
      <c r="Q273" s="7">
        <f t="shared" si="47"/>
        <v>4.21875</v>
      </c>
      <c r="R273" s="7">
        <f t="shared" si="48"/>
        <v>4.9783410439951581</v>
      </c>
      <c r="S273" s="7">
        <f t="shared" si="49"/>
        <v>0.75959104399515809</v>
      </c>
      <c r="T273" s="25"/>
      <c r="U273" s="16"/>
    </row>
    <row r="274" spans="2:21" x14ac:dyDescent="0.25">
      <c r="B274" s="10">
        <v>372</v>
      </c>
      <c r="D274" s="6">
        <f t="shared" si="41"/>
        <v>9.08203125</v>
      </c>
      <c r="E274" s="7">
        <f t="shared" si="42"/>
        <v>1.81640625</v>
      </c>
      <c r="F274" s="7">
        <f t="shared" si="50"/>
        <v>167.23941057088064</v>
      </c>
      <c r="G274" s="25"/>
      <c r="H274" s="8">
        <v>3560</v>
      </c>
      <c r="I274" s="5">
        <f t="shared" si="43"/>
        <v>1845</v>
      </c>
      <c r="J274" s="7">
        <f t="shared" si="44"/>
        <v>162.158203125</v>
      </c>
      <c r="K274" s="13">
        <v>1</v>
      </c>
      <c r="L274" s="28"/>
      <c r="M274" s="8">
        <v>3610</v>
      </c>
      <c r="N274" s="5">
        <f t="shared" si="45"/>
        <v>1895</v>
      </c>
      <c r="O274" s="7">
        <f t="shared" si="46"/>
        <v>166.552734375</v>
      </c>
      <c r="P274" s="25"/>
      <c r="Q274" s="7">
        <f t="shared" si="47"/>
        <v>4.39453125</v>
      </c>
      <c r="R274" s="7">
        <f t="shared" si="48"/>
        <v>5.0812074458806364</v>
      </c>
      <c r="S274" s="7">
        <f t="shared" si="49"/>
        <v>0.68667619588063644</v>
      </c>
      <c r="T274" s="25"/>
      <c r="U274" s="16"/>
    </row>
    <row r="275" spans="2:21" x14ac:dyDescent="0.25">
      <c r="B275" s="10">
        <v>373</v>
      </c>
      <c r="D275" s="6">
        <f t="shared" si="41"/>
        <v>9.1064453125</v>
      </c>
      <c r="E275" s="7">
        <f t="shared" si="42"/>
        <v>1.8212890625</v>
      </c>
      <c r="F275" s="7">
        <f t="shared" si="50"/>
        <v>167.86962072276611</v>
      </c>
      <c r="G275" s="25"/>
      <c r="H275" s="8">
        <v>3568</v>
      </c>
      <c r="I275" s="5">
        <f t="shared" si="43"/>
        <v>1853</v>
      </c>
      <c r="J275" s="7">
        <f t="shared" si="44"/>
        <v>162.861328125</v>
      </c>
      <c r="K275" s="13">
        <v>1</v>
      </c>
      <c r="L275" s="28"/>
      <c r="M275" s="8">
        <v>3620</v>
      </c>
      <c r="N275" s="5">
        <f t="shared" si="45"/>
        <v>1905</v>
      </c>
      <c r="O275" s="7">
        <f t="shared" si="46"/>
        <v>167.431640625</v>
      </c>
      <c r="P275" s="25"/>
      <c r="Q275" s="7">
        <f t="shared" si="47"/>
        <v>4.5703125</v>
      </c>
      <c r="R275" s="7">
        <f t="shared" si="48"/>
        <v>5.0082925977661148</v>
      </c>
      <c r="S275" s="7">
        <f t="shared" si="49"/>
        <v>0.4379800977661148</v>
      </c>
      <c r="T275" s="25"/>
      <c r="U275" s="16"/>
    </row>
    <row r="276" spans="2:21" x14ac:dyDescent="0.25">
      <c r="B276" s="10">
        <v>374</v>
      </c>
      <c r="D276" s="6">
        <f t="shared" si="41"/>
        <v>9.130859375</v>
      </c>
      <c r="E276" s="7">
        <f t="shared" si="42"/>
        <v>1.826171875</v>
      </c>
      <c r="F276" s="7">
        <f t="shared" si="50"/>
        <v>168.49983087465159</v>
      </c>
      <c r="G276" s="25"/>
      <c r="H276" s="8">
        <v>3568</v>
      </c>
      <c r="I276" s="5">
        <f t="shared" si="43"/>
        <v>1853</v>
      </c>
      <c r="J276" s="7">
        <f t="shared" si="44"/>
        <v>162.861328125</v>
      </c>
      <c r="K276" s="13">
        <v>1</v>
      </c>
      <c r="L276" s="28"/>
      <c r="M276" s="8">
        <v>3622</v>
      </c>
      <c r="N276" s="5">
        <f t="shared" si="45"/>
        <v>1907</v>
      </c>
      <c r="O276" s="7">
        <f t="shared" si="46"/>
        <v>167.607421875</v>
      </c>
      <c r="P276" s="25"/>
      <c r="Q276" s="7">
        <f t="shared" si="47"/>
        <v>4.74609375</v>
      </c>
      <c r="R276" s="7">
        <f t="shared" si="48"/>
        <v>5.6385027496515931</v>
      </c>
      <c r="S276" s="7">
        <f t="shared" si="49"/>
        <v>0.89240899965159315</v>
      </c>
      <c r="T276" s="25"/>
      <c r="U276" s="16"/>
    </row>
    <row r="277" spans="2:21" x14ac:dyDescent="0.25">
      <c r="B277" s="10">
        <v>375</v>
      </c>
      <c r="D277" s="6">
        <f t="shared" si="41"/>
        <v>9.1552734375</v>
      </c>
      <c r="E277" s="7">
        <f t="shared" si="42"/>
        <v>1.8310546875</v>
      </c>
      <c r="F277" s="7">
        <f t="shared" si="50"/>
        <v>169.13004102653707</v>
      </c>
      <c r="G277" s="25"/>
      <c r="H277" s="8">
        <v>3584</v>
      </c>
      <c r="I277" s="5">
        <f t="shared" si="43"/>
        <v>1869</v>
      </c>
      <c r="J277" s="7">
        <f t="shared" si="44"/>
        <v>164.267578125</v>
      </c>
      <c r="K277" s="13">
        <v>1</v>
      </c>
      <c r="L277" s="28"/>
      <c r="M277" s="8">
        <v>3627</v>
      </c>
      <c r="N277" s="5">
        <f t="shared" si="45"/>
        <v>1912</v>
      </c>
      <c r="O277" s="7">
        <f t="shared" si="46"/>
        <v>168.046875</v>
      </c>
      <c r="P277" s="25"/>
      <c r="Q277" s="7">
        <f t="shared" si="47"/>
        <v>3.779296875</v>
      </c>
      <c r="R277" s="7">
        <f t="shared" si="48"/>
        <v>4.8624629015370715</v>
      </c>
      <c r="S277" s="7">
        <f t="shared" si="49"/>
        <v>1.0831660265370715</v>
      </c>
      <c r="T277" s="25"/>
      <c r="U277" s="16"/>
    </row>
    <row r="278" spans="2:21" x14ac:dyDescent="0.25">
      <c r="B278" s="10">
        <v>376</v>
      </c>
      <c r="D278" s="6">
        <f t="shared" si="41"/>
        <v>9.1796875</v>
      </c>
      <c r="E278" s="7">
        <f t="shared" si="42"/>
        <v>1.8359375</v>
      </c>
      <c r="F278" s="7">
        <f t="shared" si="50"/>
        <v>169.76025117842255</v>
      </c>
      <c r="G278" s="25"/>
      <c r="H278" s="8">
        <v>3591</v>
      </c>
      <c r="I278" s="5">
        <f t="shared" si="43"/>
        <v>1876</v>
      </c>
      <c r="J278" s="7">
        <f t="shared" si="44"/>
        <v>164.8828125</v>
      </c>
      <c r="K278" s="13">
        <v>1</v>
      </c>
      <c r="L278" s="28"/>
      <c r="M278" s="8">
        <v>3632</v>
      </c>
      <c r="N278" s="5">
        <f t="shared" si="45"/>
        <v>1917</v>
      </c>
      <c r="O278" s="7">
        <f t="shared" si="46"/>
        <v>168.486328125</v>
      </c>
      <c r="P278" s="25"/>
      <c r="Q278" s="7">
        <f t="shared" si="47"/>
        <v>3.603515625</v>
      </c>
      <c r="R278" s="7">
        <f t="shared" si="48"/>
        <v>4.8774386784225499</v>
      </c>
      <c r="S278" s="7">
        <f t="shared" si="49"/>
        <v>1.2739230534225499</v>
      </c>
      <c r="T278" s="25"/>
      <c r="U278" s="16"/>
    </row>
    <row r="279" spans="2:21" x14ac:dyDescent="0.25">
      <c r="B279" s="10">
        <v>377</v>
      </c>
      <c r="D279" s="6">
        <f t="shared" si="41"/>
        <v>9.2041015625</v>
      </c>
      <c r="E279" s="7">
        <f t="shared" si="42"/>
        <v>1.8408203125</v>
      </c>
      <c r="F279" s="7">
        <f t="shared" si="50"/>
        <v>170.39046133030803</v>
      </c>
      <c r="G279" s="25"/>
      <c r="H279" s="8">
        <v>3596</v>
      </c>
      <c r="I279" s="5">
        <f t="shared" si="43"/>
        <v>1881</v>
      </c>
      <c r="J279" s="7">
        <f t="shared" si="44"/>
        <v>165.322265625</v>
      </c>
      <c r="K279" s="13">
        <v>1</v>
      </c>
      <c r="L279" s="28"/>
      <c r="M279" s="8">
        <v>3642</v>
      </c>
      <c r="N279" s="5">
        <f t="shared" si="45"/>
        <v>1927</v>
      </c>
      <c r="O279" s="7">
        <f t="shared" si="46"/>
        <v>169.365234375</v>
      </c>
      <c r="P279" s="25"/>
      <c r="Q279" s="7">
        <f t="shared" si="47"/>
        <v>4.04296875</v>
      </c>
      <c r="R279" s="7">
        <f t="shared" si="48"/>
        <v>5.0681957053080282</v>
      </c>
      <c r="S279" s="7">
        <f t="shared" si="49"/>
        <v>1.0252269553080282</v>
      </c>
      <c r="T279" s="25"/>
      <c r="U279" s="16"/>
    </row>
    <row r="280" spans="2:21" x14ac:dyDescent="0.25">
      <c r="B280" s="10">
        <v>378</v>
      </c>
      <c r="D280" s="6">
        <f t="shared" si="41"/>
        <v>9.228515625</v>
      </c>
      <c r="E280" s="7">
        <f t="shared" si="42"/>
        <v>1.845703125</v>
      </c>
      <c r="F280" s="7">
        <f t="shared" si="50"/>
        <v>171.02067148219351</v>
      </c>
      <c r="G280" s="25"/>
      <c r="H280" s="8">
        <v>3603</v>
      </c>
      <c r="I280" s="5">
        <f t="shared" si="43"/>
        <v>1888</v>
      </c>
      <c r="J280" s="7">
        <f t="shared" si="44"/>
        <v>165.9375</v>
      </c>
      <c r="K280" s="13">
        <v>1</v>
      </c>
      <c r="L280" s="28"/>
      <c r="M280" s="8">
        <v>3643</v>
      </c>
      <c r="N280" s="5">
        <f t="shared" si="45"/>
        <v>1928</v>
      </c>
      <c r="O280" s="7">
        <f t="shared" si="46"/>
        <v>169.453125</v>
      </c>
      <c r="P280" s="25"/>
      <c r="Q280" s="7">
        <f t="shared" si="47"/>
        <v>3.515625</v>
      </c>
      <c r="R280" s="7">
        <f t="shared" si="48"/>
        <v>5.0831714821935066</v>
      </c>
      <c r="S280" s="7">
        <f t="shared" si="49"/>
        <v>1.5675464821935066</v>
      </c>
      <c r="T280" s="25"/>
      <c r="U280" s="16"/>
    </row>
    <row r="281" spans="2:21" x14ac:dyDescent="0.25">
      <c r="B281" s="10">
        <v>379</v>
      </c>
      <c r="D281" s="6">
        <f t="shared" si="41"/>
        <v>9.2529296875</v>
      </c>
      <c r="E281" s="7">
        <f t="shared" si="42"/>
        <v>1.8505859375</v>
      </c>
      <c r="F281" s="7">
        <f t="shared" si="50"/>
        <v>171.65088163407898</v>
      </c>
      <c r="G281" s="25"/>
      <c r="H281" s="8">
        <v>3608</v>
      </c>
      <c r="I281" s="5">
        <f t="shared" si="43"/>
        <v>1893</v>
      </c>
      <c r="J281" s="7">
        <f t="shared" si="44"/>
        <v>166.376953125</v>
      </c>
      <c r="K281" s="13">
        <v>1</v>
      </c>
      <c r="L281" s="28"/>
      <c r="M281" s="8">
        <v>3649</v>
      </c>
      <c r="N281" s="5">
        <f t="shared" si="45"/>
        <v>1934</v>
      </c>
      <c r="O281" s="7">
        <f t="shared" si="46"/>
        <v>169.98046875</v>
      </c>
      <c r="P281" s="25"/>
      <c r="Q281" s="7">
        <f t="shared" si="47"/>
        <v>3.603515625</v>
      </c>
      <c r="R281" s="7">
        <f t="shared" si="48"/>
        <v>5.2739285090789849</v>
      </c>
      <c r="S281" s="7">
        <f t="shared" si="49"/>
        <v>1.6704128840789849</v>
      </c>
      <c r="T281" s="25"/>
      <c r="U281" s="16"/>
    </row>
    <row r="282" spans="2:21" x14ac:dyDescent="0.25">
      <c r="B282" s="10">
        <v>380</v>
      </c>
      <c r="D282" s="6">
        <f t="shared" si="41"/>
        <v>9.27734375</v>
      </c>
      <c r="E282" s="7">
        <f t="shared" si="42"/>
        <v>1.85546875</v>
      </c>
      <c r="F282" s="7">
        <f t="shared" si="50"/>
        <v>172.28109178596446</v>
      </c>
      <c r="G282" s="25"/>
      <c r="H282" s="8">
        <v>3610</v>
      </c>
      <c r="I282" s="5">
        <f t="shared" si="43"/>
        <v>1895</v>
      </c>
      <c r="J282" s="7">
        <f t="shared" si="44"/>
        <v>166.552734375</v>
      </c>
      <c r="K282" s="13">
        <v>1</v>
      </c>
      <c r="L282" s="28"/>
      <c r="M282" s="8">
        <v>3649</v>
      </c>
      <c r="N282" s="5">
        <f t="shared" si="45"/>
        <v>1934</v>
      </c>
      <c r="O282" s="7">
        <f t="shared" si="46"/>
        <v>169.98046875</v>
      </c>
      <c r="P282" s="25"/>
      <c r="Q282" s="7">
        <f t="shared" si="47"/>
        <v>3.427734375</v>
      </c>
      <c r="R282" s="7">
        <f t="shared" si="48"/>
        <v>5.7283574109644633</v>
      </c>
      <c r="S282" s="7">
        <f t="shared" si="49"/>
        <v>2.3006230359644633</v>
      </c>
      <c r="T282" s="25"/>
      <c r="U282" s="16"/>
    </row>
    <row r="283" spans="2:21" x14ac:dyDescent="0.25">
      <c r="B283" s="10">
        <v>381</v>
      </c>
      <c r="D283" s="6">
        <f t="shared" si="41"/>
        <v>9.3017578125</v>
      </c>
      <c r="E283" s="7">
        <f t="shared" si="42"/>
        <v>1.8603515625</v>
      </c>
      <c r="F283" s="7">
        <f t="shared" si="50"/>
        <v>172.91130193784994</v>
      </c>
      <c r="G283" s="25"/>
      <c r="H283" s="8">
        <v>3615</v>
      </c>
      <c r="I283" s="5">
        <f t="shared" si="43"/>
        <v>1900</v>
      </c>
      <c r="J283" s="7">
        <f t="shared" si="44"/>
        <v>166.9921875</v>
      </c>
      <c r="K283" s="13">
        <v>1</v>
      </c>
      <c r="L283" s="28"/>
      <c r="M283" s="8">
        <v>3658</v>
      </c>
      <c r="N283" s="5">
        <f t="shared" si="45"/>
        <v>1943</v>
      </c>
      <c r="O283" s="7">
        <f t="shared" si="46"/>
        <v>170.771484375</v>
      </c>
      <c r="P283" s="25"/>
      <c r="Q283" s="7">
        <f t="shared" si="47"/>
        <v>3.779296875</v>
      </c>
      <c r="R283" s="7">
        <f t="shared" si="48"/>
        <v>5.9191144378499416</v>
      </c>
      <c r="S283" s="7">
        <f t="shared" si="49"/>
        <v>2.1398175628499416</v>
      </c>
      <c r="T283" s="25"/>
      <c r="U283" s="16"/>
    </row>
    <row r="284" spans="2:21" x14ac:dyDescent="0.25">
      <c r="B284" s="10">
        <v>382</v>
      </c>
      <c r="D284" s="6">
        <f t="shared" si="41"/>
        <v>9.326171875</v>
      </c>
      <c r="E284" s="7">
        <f t="shared" si="42"/>
        <v>1.865234375</v>
      </c>
      <c r="F284" s="7">
        <f t="shared" si="50"/>
        <v>173.54151208973542</v>
      </c>
      <c r="G284" s="25"/>
      <c r="H284" s="8">
        <v>3625</v>
      </c>
      <c r="I284" s="5">
        <f t="shared" si="43"/>
        <v>1910</v>
      </c>
      <c r="J284" s="7">
        <f t="shared" si="44"/>
        <v>167.87109375</v>
      </c>
      <c r="K284" s="13">
        <v>1</v>
      </c>
      <c r="L284" s="28"/>
      <c r="M284" s="8">
        <v>3666</v>
      </c>
      <c r="N284" s="5">
        <f t="shared" si="45"/>
        <v>1951</v>
      </c>
      <c r="O284" s="7">
        <f t="shared" si="46"/>
        <v>171.474609375</v>
      </c>
      <c r="P284" s="25"/>
      <c r="Q284" s="7">
        <f t="shared" si="47"/>
        <v>3.603515625</v>
      </c>
      <c r="R284" s="7">
        <f t="shared" si="48"/>
        <v>5.67041833973542</v>
      </c>
      <c r="S284" s="7">
        <f t="shared" si="49"/>
        <v>2.06690271473542</v>
      </c>
      <c r="T284" s="25"/>
      <c r="U284" s="16"/>
    </row>
    <row r="285" spans="2:21" x14ac:dyDescent="0.25">
      <c r="B285" s="10">
        <v>383</v>
      </c>
      <c r="D285" s="6">
        <f t="shared" si="41"/>
        <v>9.3505859375</v>
      </c>
      <c r="E285" s="7">
        <f t="shared" si="42"/>
        <v>1.8701171875</v>
      </c>
      <c r="F285" s="7">
        <f t="shared" si="50"/>
        <v>174.1717222416209</v>
      </c>
      <c r="G285" s="25"/>
      <c r="H285" s="8">
        <v>3630</v>
      </c>
      <c r="I285" s="5">
        <f t="shared" si="43"/>
        <v>1915</v>
      </c>
      <c r="J285" s="7">
        <f t="shared" si="44"/>
        <v>168.310546875</v>
      </c>
      <c r="K285" s="13">
        <v>1</v>
      </c>
      <c r="L285" s="28"/>
      <c r="M285" s="8">
        <v>3675</v>
      </c>
      <c r="N285" s="5">
        <f t="shared" si="45"/>
        <v>1960</v>
      </c>
      <c r="O285" s="7">
        <f t="shared" si="46"/>
        <v>172.265625</v>
      </c>
      <c r="P285" s="25"/>
      <c r="Q285" s="7">
        <f t="shared" si="47"/>
        <v>3.955078125</v>
      </c>
      <c r="R285" s="7">
        <f t="shared" si="48"/>
        <v>5.8611753666208983</v>
      </c>
      <c r="S285" s="7">
        <f t="shared" si="49"/>
        <v>1.9060972416208983</v>
      </c>
      <c r="T285" s="25"/>
      <c r="U285" s="16"/>
    </row>
    <row r="286" spans="2:21" x14ac:dyDescent="0.25">
      <c r="B286" s="10">
        <v>384</v>
      </c>
      <c r="D286" s="6">
        <f t="shared" si="41"/>
        <v>9.375</v>
      </c>
      <c r="E286" s="7">
        <f t="shared" si="42"/>
        <v>1.875</v>
      </c>
      <c r="F286" s="7">
        <f t="shared" si="50"/>
        <v>174.80193239350638</v>
      </c>
      <c r="G286" s="25"/>
      <c r="H286" s="8">
        <v>3630</v>
      </c>
      <c r="I286" s="5">
        <f t="shared" si="43"/>
        <v>1915</v>
      </c>
      <c r="J286" s="7">
        <f t="shared" si="44"/>
        <v>168.310546875</v>
      </c>
      <c r="K286" s="13">
        <v>1</v>
      </c>
      <c r="L286" s="28"/>
      <c r="M286" s="8">
        <v>3678</v>
      </c>
      <c r="N286" s="5">
        <f t="shared" si="45"/>
        <v>1963</v>
      </c>
      <c r="O286" s="7">
        <f t="shared" si="46"/>
        <v>172.529296875</v>
      </c>
      <c r="P286" s="25"/>
      <c r="Q286" s="7">
        <f t="shared" si="47"/>
        <v>4.21875</v>
      </c>
      <c r="R286" s="7">
        <f t="shared" si="48"/>
        <v>6.4913855185063767</v>
      </c>
      <c r="S286" s="7">
        <f t="shared" si="49"/>
        <v>2.2726355185063767</v>
      </c>
      <c r="T286" s="25"/>
      <c r="U286" s="16"/>
    </row>
    <row r="287" spans="2:21" x14ac:dyDescent="0.25">
      <c r="B287" s="10">
        <v>385</v>
      </c>
      <c r="D287" s="6">
        <f t="shared" si="41"/>
        <v>9.3994140625</v>
      </c>
      <c r="E287" s="7">
        <f t="shared" si="42"/>
        <v>1.8798828125</v>
      </c>
      <c r="F287" s="7">
        <f t="shared" si="50"/>
        <v>175.43214254539186</v>
      </c>
      <c r="G287" s="25"/>
      <c r="H287" s="8">
        <v>3637</v>
      </c>
      <c r="I287" s="5">
        <f t="shared" si="43"/>
        <v>1922</v>
      </c>
      <c r="J287" s="7">
        <f t="shared" si="44"/>
        <v>168.92578125</v>
      </c>
      <c r="K287" s="13">
        <v>1</v>
      </c>
      <c r="L287" s="28"/>
      <c r="M287" s="8">
        <v>3684</v>
      </c>
      <c r="N287" s="5">
        <f t="shared" si="45"/>
        <v>1969</v>
      </c>
      <c r="O287" s="7">
        <f t="shared" si="46"/>
        <v>173.056640625</v>
      </c>
      <c r="P287" s="25"/>
      <c r="Q287" s="7">
        <f t="shared" si="47"/>
        <v>4.130859375</v>
      </c>
      <c r="R287" s="7">
        <f t="shared" si="48"/>
        <v>6.506361295391855</v>
      </c>
      <c r="S287" s="7">
        <f t="shared" si="49"/>
        <v>2.375501920391855</v>
      </c>
      <c r="T287" s="25"/>
      <c r="U287" s="16"/>
    </row>
    <row r="288" spans="2:21" x14ac:dyDescent="0.25">
      <c r="B288" s="10">
        <v>386</v>
      </c>
      <c r="D288" s="6">
        <f t="shared" si="41"/>
        <v>9.423828125</v>
      </c>
      <c r="E288" s="7">
        <f t="shared" si="42"/>
        <v>1.884765625</v>
      </c>
      <c r="F288" s="7">
        <f t="shared" si="50"/>
        <v>176.06235269727733</v>
      </c>
      <c r="G288" s="25"/>
      <c r="H288" s="8">
        <v>3655</v>
      </c>
      <c r="I288" s="5">
        <f t="shared" si="43"/>
        <v>1940</v>
      </c>
      <c r="J288" s="7">
        <f t="shared" si="44"/>
        <v>170.5078125</v>
      </c>
      <c r="K288" s="13">
        <v>1</v>
      </c>
      <c r="L288" s="28"/>
      <c r="M288" s="8">
        <v>3696</v>
      </c>
      <c r="N288" s="5">
        <f t="shared" si="45"/>
        <v>1981</v>
      </c>
      <c r="O288" s="7">
        <f t="shared" si="46"/>
        <v>174.111328125</v>
      </c>
      <c r="P288" s="25"/>
      <c r="Q288" s="7">
        <f t="shared" si="47"/>
        <v>3.603515625</v>
      </c>
      <c r="R288" s="7">
        <f t="shared" si="48"/>
        <v>5.5545401972773334</v>
      </c>
      <c r="S288" s="7">
        <f t="shared" si="49"/>
        <v>1.9510245722773334</v>
      </c>
      <c r="T288" s="25"/>
      <c r="U288" s="16"/>
    </row>
    <row r="289" spans="2:21" x14ac:dyDescent="0.25">
      <c r="B289" s="10">
        <v>387</v>
      </c>
      <c r="D289" s="6">
        <f t="shared" si="41"/>
        <v>9.4482421875</v>
      </c>
      <c r="E289" s="7">
        <f t="shared" si="42"/>
        <v>1.8896484375</v>
      </c>
      <c r="F289" s="7">
        <f t="shared" si="50"/>
        <v>176.69256284916281</v>
      </c>
      <c r="G289" s="25"/>
      <c r="H289" s="8">
        <v>3655</v>
      </c>
      <c r="I289" s="5">
        <f t="shared" si="43"/>
        <v>1940</v>
      </c>
      <c r="J289" s="7">
        <f t="shared" si="44"/>
        <v>170.5078125</v>
      </c>
      <c r="K289" s="13">
        <v>1</v>
      </c>
      <c r="L289" s="28"/>
      <c r="M289" s="8">
        <v>3702</v>
      </c>
      <c r="N289" s="5">
        <f t="shared" si="45"/>
        <v>1987</v>
      </c>
      <c r="O289" s="7">
        <f t="shared" si="46"/>
        <v>174.638671875</v>
      </c>
      <c r="P289" s="25"/>
      <c r="Q289" s="7">
        <f t="shared" si="47"/>
        <v>4.130859375</v>
      </c>
      <c r="R289" s="7">
        <f t="shared" si="48"/>
        <v>6.1847503491628117</v>
      </c>
      <c r="S289" s="7">
        <f t="shared" si="49"/>
        <v>2.0538909741628117</v>
      </c>
      <c r="T289" s="25"/>
      <c r="U289" s="16"/>
    </row>
    <row r="290" spans="2:21" x14ac:dyDescent="0.25">
      <c r="B290" s="10">
        <v>388</v>
      </c>
      <c r="D290" s="6">
        <f t="shared" si="41"/>
        <v>9.47265625</v>
      </c>
      <c r="E290" s="7">
        <f t="shared" si="42"/>
        <v>1.89453125</v>
      </c>
      <c r="F290" s="7">
        <f t="shared" si="50"/>
        <v>177.32277300104829</v>
      </c>
      <c r="G290" s="25"/>
      <c r="H290" s="8">
        <v>3664</v>
      </c>
      <c r="I290" s="5">
        <f t="shared" si="43"/>
        <v>1949</v>
      </c>
      <c r="J290" s="7">
        <f t="shared" si="44"/>
        <v>171.298828125</v>
      </c>
      <c r="K290" s="13">
        <v>1</v>
      </c>
      <c r="L290" s="28"/>
      <c r="M290" s="8">
        <v>3709</v>
      </c>
      <c r="N290" s="5">
        <f t="shared" si="45"/>
        <v>1994</v>
      </c>
      <c r="O290" s="7">
        <f t="shared" si="46"/>
        <v>175.25390625</v>
      </c>
      <c r="P290" s="25"/>
      <c r="Q290" s="7">
        <f t="shared" si="47"/>
        <v>3.955078125</v>
      </c>
      <c r="R290" s="7">
        <f t="shared" si="48"/>
        <v>6.0239448760482901</v>
      </c>
      <c r="S290" s="7">
        <f t="shared" si="49"/>
        <v>2.0688667510482901</v>
      </c>
      <c r="T290" s="25"/>
      <c r="U290" s="16"/>
    </row>
    <row r="291" spans="2:21" x14ac:dyDescent="0.25">
      <c r="B291" s="10">
        <v>389</v>
      </c>
      <c r="D291" s="6">
        <f t="shared" si="41"/>
        <v>9.4970703125</v>
      </c>
      <c r="E291" s="7">
        <f t="shared" si="42"/>
        <v>1.8994140625</v>
      </c>
      <c r="F291" s="7">
        <f t="shared" si="50"/>
        <v>177.95298315293377</v>
      </c>
      <c r="G291" s="25"/>
      <c r="H291" s="8">
        <v>3670</v>
      </c>
      <c r="I291" s="5">
        <f t="shared" si="43"/>
        <v>1955</v>
      </c>
      <c r="J291" s="7">
        <f t="shared" si="44"/>
        <v>171.826171875</v>
      </c>
      <c r="K291" s="13">
        <v>1</v>
      </c>
      <c r="L291" s="28"/>
      <c r="M291" s="8">
        <v>3721</v>
      </c>
      <c r="N291" s="5">
        <f t="shared" si="45"/>
        <v>2006</v>
      </c>
      <c r="O291" s="7">
        <f t="shared" si="46"/>
        <v>176.30859375</v>
      </c>
      <c r="P291" s="25"/>
      <c r="Q291" s="7">
        <f t="shared" si="47"/>
        <v>4.482421875</v>
      </c>
      <c r="R291" s="7">
        <f t="shared" si="48"/>
        <v>6.1268112779337685</v>
      </c>
      <c r="S291" s="7">
        <f t="shared" si="49"/>
        <v>1.6443894029337685</v>
      </c>
      <c r="T291" s="25"/>
      <c r="U291" s="16"/>
    </row>
    <row r="292" spans="2:21" x14ac:dyDescent="0.25">
      <c r="B292" s="10">
        <v>390</v>
      </c>
      <c r="D292" s="6">
        <f t="shared" si="41"/>
        <v>9.521484375</v>
      </c>
      <c r="E292" s="7">
        <f t="shared" si="42"/>
        <v>1.904296875</v>
      </c>
      <c r="F292" s="7">
        <f t="shared" si="50"/>
        <v>178.58319330481925</v>
      </c>
      <c r="G292" s="25"/>
      <c r="H292" s="8">
        <v>3670</v>
      </c>
      <c r="I292" s="5">
        <f t="shared" si="43"/>
        <v>1955</v>
      </c>
      <c r="J292" s="7">
        <f t="shared" si="44"/>
        <v>171.826171875</v>
      </c>
      <c r="K292" s="13">
        <v>1</v>
      </c>
      <c r="L292" s="28"/>
      <c r="M292" s="8">
        <v>3726</v>
      </c>
      <c r="N292" s="5">
        <f t="shared" si="45"/>
        <v>2011</v>
      </c>
      <c r="O292" s="7">
        <f t="shared" si="46"/>
        <v>176.748046875</v>
      </c>
      <c r="P292" s="25"/>
      <c r="Q292" s="7">
        <f t="shared" si="47"/>
        <v>4.921875</v>
      </c>
      <c r="R292" s="7">
        <f t="shared" si="48"/>
        <v>6.7570214298192468</v>
      </c>
      <c r="S292" s="7">
        <f t="shared" si="49"/>
        <v>1.8351464298192468</v>
      </c>
      <c r="T292" s="25"/>
      <c r="U292" s="16"/>
    </row>
    <row r="293" spans="2:21" x14ac:dyDescent="0.25">
      <c r="B293" s="10">
        <v>391</v>
      </c>
      <c r="D293" s="6">
        <f t="shared" si="41"/>
        <v>9.5458984375</v>
      </c>
      <c r="E293" s="7">
        <f t="shared" si="42"/>
        <v>1.9091796875</v>
      </c>
      <c r="F293" s="7">
        <f t="shared" si="50"/>
        <v>179.21340345670473</v>
      </c>
      <c r="G293" s="25"/>
      <c r="H293" s="8">
        <v>3680</v>
      </c>
      <c r="I293" s="5">
        <f t="shared" si="43"/>
        <v>1965</v>
      </c>
      <c r="J293" s="7">
        <f t="shared" si="44"/>
        <v>172.705078125</v>
      </c>
      <c r="K293" s="13">
        <v>1</v>
      </c>
      <c r="L293" s="28"/>
      <c r="M293" s="8">
        <v>3731</v>
      </c>
      <c r="N293" s="5">
        <f t="shared" si="45"/>
        <v>2016</v>
      </c>
      <c r="O293" s="7">
        <f t="shared" si="46"/>
        <v>177.1875</v>
      </c>
      <c r="P293" s="25"/>
      <c r="Q293" s="7">
        <f t="shared" si="47"/>
        <v>4.482421875</v>
      </c>
      <c r="R293" s="7">
        <f t="shared" si="48"/>
        <v>6.5083253317047252</v>
      </c>
      <c r="S293" s="7">
        <f t="shared" si="49"/>
        <v>2.0259034567047252</v>
      </c>
      <c r="T293" s="25"/>
      <c r="U293" s="16"/>
    </row>
    <row r="294" spans="2:21" x14ac:dyDescent="0.25">
      <c r="B294" s="10">
        <v>392</v>
      </c>
      <c r="D294" s="6">
        <f t="shared" si="41"/>
        <v>9.5703125</v>
      </c>
      <c r="E294" s="7">
        <f t="shared" si="42"/>
        <v>1.9140625</v>
      </c>
      <c r="F294" s="7">
        <f t="shared" si="50"/>
        <v>179.8436136085902</v>
      </c>
      <c r="G294" s="25"/>
      <c r="H294" s="8">
        <v>3680</v>
      </c>
      <c r="I294" s="5">
        <f t="shared" si="43"/>
        <v>1965</v>
      </c>
      <c r="J294" s="7">
        <f t="shared" si="44"/>
        <v>172.705078125</v>
      </c>
      <c r="K294" s="13">
        <v>1</v>
      </c>
      <c r="L294" s="28"/>
      <c r="M294" s="8">
        <v>3733</v>
      </c>
      <c r="N294" s="5">
        <f t="shared" si="45"/>
        <v>2018</v>
      </c>
      <c r="O294" s="7">
        <f t="shared" si="46"/>
        <v>177.36328125</v>
      </c>
      <c r="P294" s="25"/>
      <c r="Q294" s="7">
        <f t="shared" si="47"/>
        <v>4.658203125</v>
      </c>
      <c r="R294" s="7">
        <f t="shared" si="48"/>
        <v>7.1385354835902035</v>
      </c>
      <c r="S294" s="7">
        <f t="shared" si="49"/>
        <v>2.4803323585902035</v>
      </c>
      <c r="T294" s="25"/>
      <c r="U294" s="16"/>
    </row>
    <row r="295" spans="2:21" x14ac:dyDescent="0.25">
      <c r="B295" s="10">
        <v>393</v>
      </c>
      <c r="D295" s="6">
        <f t="shared" si="41"/>
        <v>9.5947265625</v>
      </c>
      <c r="E295" s="7">
        <f t="shared" si="42"/>
        <v>1.9189453125</v>
      </c>
      <c r="F295" s="7">
        <f t="shared" si="50"/>
        <v>180.47382376047568</v>
      </c>
      <c r="G295" s="25"/>
      <c r="H295" s="8">
        <v>3686</v>
      </c>
      <c r="I295" s="5">
        <f t="shared" si="43"/>
        <v>1971</v>
      </c>
      <c r="J295" s="7">
        <f t="shared" si="44"/>
        <v>173.232421875</v>
      </c>
      <c r="K295" s="13">
        <v>1</v>
      </c>
      <c r="L295" s="28"/>
      <c r="M295" s="8">
        <v>3736</v>
      </c>
      <c r="N295" s="5">
        <f t="shared" si="45"/>
        <v>2021</v>
      </c>
      <c r="O295" s="7">
        <f t="shared" si="46"/>
        <v>177.626953125</v>
      </c>
      <c r="P295" s="25"/>
      <c r="Q295" s="7">
        <f t="shared" si="47"/>
        <v>4.39453125</v>
      </c>
      <c r="R295" s="7">
        <f t="shared" si="48"/>
        <v>7.2414018854756819</v>
      </c>
      <c r="S295" s="7">
        <f t="shared" si="49"/>
        <v>2.8468706354756819</v>
      </c>
      <c r="T295" s="25"/>
      <c r="U295" s="16"/>
    </row>
    <row r="296" spans="2:21" x14ac:dyDescent="0.25">
      <c r="B296" s="10">
        <v>394</v>
      </c>
      <c r="D296" s="6">
        <f t="shared" si="41"/>
        <v>9.619140625</v>
      </c>
      <c r="E296" s="7">
        <f t="shared" si="42"/>
        <v>1.923828125</v>
      </c>
      <c r="F296" s="7">
        <f t="shared" si="50"/>
        <v>181.10403391236116</v>
      </c>
      <c r="G296" s="25"/>
      <c r="H296" s="8">
        <v>3695</v>
      </c>
      <c r="I296" s="5">
        <f t="shared" si="43"/>
        <v>1980</v>
      </c>
      <c r="J296" s="7">
        <f t="shared" si="44"/>
        <v>174.0234375</v>
      </c>
      <c r="K296" s="13">
        <v>1</v>
      </c>
      <c r="L296" s="28"/>
      <c r="M296" s="8">
        <v>3742</v>
      </c>
      <c r="N296" s="5">
        <f t="shared" si="45"/>
        <v>2027</v>
      </c>
      <c r="O296" s="7">
        <f t="shared" si="46"/>
        <v>178.154296875</v>
      </c>
      <c r="P296" s="25"/>
      <c r="Q296" s="7">
        <f t="shared" si="47"/>
        <v>4.130859375</v>
      </c>
      <c r="R296" s="7">
        <f t="shared" si="48"/>
        <v>7.0805964123611602</v>
      </c>
      <c r="S296" s="7">
        <f t="shared" si="49"/>
        <v>2.9497370373611602</v>
      </c>
      <c r="T296" s="25"/>
      <c r="U296" s="16"/>
    </row>
    <row r="297" spans="2:21" x14ac:dyDescent="0.25">
      <c r="B297" s="10">
        <v>395</v>
      </c>
      <c r="D297" s="6">
        <f t="shared" si="41"/>
        <v>9.6435546875</v>
      </c>
      <c r="E297" s="7">
        <f t="shared" si="42"/>
        <v>1.9287109375</v>
      </c>
      <c r="F297" s="7">
        <f t="shared" si="50"/>
        <v>181.73424406424664</v>
      </c>
      <c r="G297" s="25"/>
      <c r="H297" s="8">
        <v>3703</v>
      </c>
      <c r="I297" s="5">
        <f t="shared" si="43"/>
        <v>1988</v>
      </c>
      <c r="J297" s="7">
        <f t="shared" si="44"/>
        <v>174.7265625</v>
      </c>
      <c r="K297" s="13">
        <v>1</v>
      </c>
      <c r="L297" s="28"/>
      <c r="M297" s="8">
        <v>3747</v>
      </c>
      <c r="N297" s="5">
        <f t="shared" si="45"/>
        <v>2032</v>
      </c>
      <c r="O297" s="7">
        <f t="shared" si="46"/>
        <v>178.59375</v>
      </c>
      <c r="P297" s="25"/>
      <c r="Q297" s="7">
        <f t="shared" si="47"/>
        <v>3.8671875</v>
      </c>
      <c r="R297" s="7">
        <f t="shared" si="48"/>
        <v>7.0076815642466386</v>
      </c>
      <c r="S297" s="7">
        <f t="shared" si="49"/>
        <v>3.1404940642466386</v>
      </c>
      <c r="T297" s="25"/>
      <c r="U297" s="16"/>
    </row>
    <row r="298" spans="2:21" x14ac:dyDescent="0.25">
      <c r="B298" s="10">
        <v>396</v>
      </c>
      <c r="D298" s="6">
        <f t="shared" si="41"/>
        <v>9.66796875</v>
      </c>
      <c r="E298" s="7">
        <f t="shared" si="42"/>
        <v>1.93359375</v>
      </c>
      <c r="F298" s="7">
        <f t="shared" si="50"/>
        <v>182.36445421613212</v>
      </c>
      <c r="G298" s="25"/>
      <c r="H298" s="8">
        <v>3703</v>
      </c>
      <c r="I298" s="5">
        <f t="shared" si="43"/>
        <v>1988</v>
      </c>
      <c r="J298" s="7">
        <f t="shared" si="44"/>
        <v>174.7265625</v>
      </c>
      <c r="K298" s="13">
        <v>1</v>
      </c>
      <c r="L298" s="28"/>
      <c r="M298" s="8">
        <v>3756</v>
      </c>
      <c r="N298" s="5">
        <f t="shared" si="45"/>
        <v>2041</v>
      </c>
      <c r="O298" s="7">
        <f t="shared" si="46"/>
        <v>179.384765625</v>
      </c>
      <c r="P298" s="25"/>
      <c r="Q298" s="7">
        <f t="shared" si="47"/>
        <v>4.658203125</v>
      </c>
      <c r="R298" s="7">
        <f t="shared" si="48"/>
        <v>7.6378917161321169</v>
      </c>
      <c r="S298" s="7">
        <f t="shared" si="49"/>
        <v>2.9796885911321169</v>
      </c>
      <c r="T298" s="25"/>
      <c r="U298" s="16"/>
    </row>
    <row r="299" spans="2:21" x14ac:dyDescent="0.25">
      <c r="B299" s="10">
        <v>397</v>
      </c>
      <c r="D299" s="6">
        <f t="shared" si="41"/>
        <v>9.6923828125</v>
      </c>
      <c r="E299" s="7">
        <f t="shared" si="42"/>
        <v>1.9384765625</v>
      </c>
      <c r="F299" s="7">
        <f t="shared" si="50"/>
        <v>182.9946643680176</v>
      </c>
      <c r="G299" s="25"/>
      <c r="H299" s="8">
        <v>3711</v>
      </c>
      <c r="I299" s="5">
        <f t="shared" si="43"/>
        <v>1996</v>
      </c>
      <c r="J299" s="7">
        <f t="shared" si="44"/>
        <v>175.4296875</v>
      </c>
      <c r="K299" s="13">
        <v>1</v>
      </c>
      <c r="L299" s="28"/>
      <c r="M299" s="8">
        <v>3776</v>
      </c>
      <c r="N299" s="5">
        <f t="shared" si="45"/>
        <v>2061</v>
      </c>
      <c r="O299" s="7">
        <f t="shared" si="46"/>
        <v>181.142578125</v>
      </c>
      <c r="P299" s="25"/>
      <c r="Q299" s="7">
        <f t="shared" si="47"/>
        <v>5.712890625</v>
      </c>
      <c r="R299" s="7">
        <f t="shared" si="48"/>
        <v>7.5649768680175953</v>
      </c>
      <c r="S299" s="7">
        <f t="shared" si="49"/>
        <v>1.8520862430175953</v>
      </c>
      <c r="T299" s="25"/>
      <c r="U299" s="16"/>
    </row>
    <row r="300" spans="2:21" x14ac:dyDescent="0.25">
      <c r="B300" s="10">
        <v>398</v>
      </c>
      <c r="D300" s="6">
        <f t="shared" si="41"/>
        <v>9.716796875</v>
      </c>
      <c r="E300" s="7">
        <f t="shared" si="42"/>
        <v>1.943359375</v>
      </c>
      <c r="F300" s="7">
        <f t="shared" si="50"/>
        <v>183.62487451990307</v>
      </c>
      <c r="G300" s="25"/>
      <c r="H300" s="8">
        <v>3727</v>
      </c>
      <c r="I300" s="5">
        <f t="shared" si="43"/>
        <v>2012</v>
      </c>
      <c r="J300" s="7">
        <f t="shared" si="44"/>
        <v>176.8359375</v>
      </c>
      <c r="K300" s="13">
        <v>1</v>
      </c>
      <c r="L300" s="28"/>
      <c r="M300" s="8">
        <v>3779</v>
      </c>
      <c r="N300" s="5">
        <f t="shared" si="45"/>
        <v>2064</v>
      </c>
      <c r="O300" s="7">
        <f t="shared" si="46"/>
        <v>181.40625</v>
      </c>
      <c r="P300" s="25"/>
      <c r="Q300" s="7">
        <f t="shared" si="47"/>
        <v>4.5703125</v>
      </c>
      <c r="R300" s="7">
        <f t="shared" si="48"/>
        <v>6.7889370199030736</v>
      </c>
      <c r="S300" s="7">
        <f t="shared" si="49"/>
        <v>2.2186245199030736</v>
      </c>
      <c r="T300" s="25"/>
      <c r="U300" s="16"/>
    </row>
    <row r="301" spans="2:21" x14ac:dyDescent="0.25">
      <c r="B301" s="10">
        <v>399</v>
      </c>
      <c r="D301" s="6">
        <f t="shared" si="41"/>
        <v>9.7412109375</v>
      </c>
      <c r="E301" s="7">
        <f t="shared" si="42"/>
        <v>1.9482421875</v>
      </c>
      <c r="F301" s="7">
        <f t="shared" si="50"/>
        <v>184.25508467178855</v>
      </c>
      <c r="G301" s="25"/>
      <c r="H301" s="8">
        <v>3735</v>
      </c>
      <c r="I301" s="5">
        <f t="shared" si="43"/>
        <v>2020</v>
      </c>
      <c r="J301" s="7">
        <f t="shared" si="44"/>
        <v>177.5390625</v>
      </c>
      <c r="K301" s="13">
        <v>1</v>
      </c>
      <c r="L301" s="28"/>
      <c r="M301" s="8">
        <v>3788</v>
      </c>
      <c r="N301" s="5">
        <f t="shared" si="45"/>
        <v>2073</v>
      </c>
      <c r="O301" s="7">
        <f t="shared" si="46"/>
        <v>182.197265625</v>
      </c>
      <c r="P301" s="25"/>
      <c r="Q301" s="7">
        <f t="shared" si="47"/>
        <v>4.658203125</v>
      </c>
      <c r="R301" s="7">
        <f t="shared" si="48"/>
        <v>6.716022171788552</v>
      </c>
      <c r="S301" s="7">
        <f t="shared" si="49"/>
        <v>2.057819046788552</v>
      </c>
      <c r="T301" s="25"/>
      <c r="U301" s="16"/>
    </row>
    <row r="302" spans="2:21" x14ac:dyDescent="0.25">
      <c r="B302" s="10">
        <v>400</v>
      </c>
      <c r="D302" s="6">
        <f t="shared" si="41"/>
        <v>9.765625</v>
      </c>
      <c r="E302" s="7">
        <f t="shared" si="42"/>
        <v>1.953125</v>
      </c>
      <c r="F302" s="7">
        <f t="shared" si="50"/>
        <v>184.88529482367403</v>
      </c>
      <c r="G302" s="25"/>
      <c r="H302" s="8">
        <v>3740</v>
      </c>
      <c r="I302" s="5">
        <f t="shared" si="43"/>
        <v>2025</v>
      </c>
      <c r="J302" s="7">
        <f t="shared" si="44"/>
        <v>177.978515625</v>
      </c>
      <c r="K302" s="13">
        <v>1</v>
      </c>
      <c r="L302" s="28"/>
      <c r="M302" s="8">
        <v>3800</v>
      </c>
      <c r="N302" s="5">
        <f t="shared" si="45"/>
        <v>2085</v>
      </c>
      <c r="O302" s="7">
        <f t="shared" si="46"/>
        <v>183.251953125</v>
      </c>
      <c r="P302" s="25"/>
      <c r="Q302" s="7">
        <f t="shared" si="47"/>
        <v>5.2734375</v>
      </c>
      <c r="R302" s="7">
        <f t="shared" si="48"/>
        <v>6.9067791986740303</v>
      </c>
      <c r="S302" s="7">
        <f t="shared" si="49"/>
        <v>1.6333416986740303</v>
      </c>
      <c r="T302" s="25"/>
      <c r="U302" s="16"/>
    </row>
    <row r="303" spans="2:21" x14ac:dyDescent="0.25">
      <c r="B303" s="10">
        <v>401</v>
      </c>
      <c r="D303" s="6">
        <f t="shared" si="41"/>
        <v>9.7900390625</v>
      </c>
      <c r="E303" s="7">
        <f t="shared" si="42"/>
        <v>1.9580078125</v>
      </c>
      <c r="F303" s="7">
        <f t="shared" si="50"/>
        <v>185.51550497555951</v>
      </c>
      <c r="G303" s="25"/>
      <c r="H303" s="8">
        <v>3740</v>
      </c>
      <c r="I303" s="5">
        <f t="shared" si="43"/>
        <v>2025</v>
      </c>
      <c r="J303" s="7">
        <f t="shared" si="44"/>
        <v>177.978515625</v>
      </c>
      <c r="K303" s="13">
        <v>1</v>
      </c>
      <c r="L303" s="28"/>
      <c r="M303" s="8">
        <v>3803</v>
      </c>
      <c r="N303" s="5">
        <f t="shared" si="45"/>
        <v>2088</v>
      </c>
      <c r="O303" s="7">
        <f t="shared" si="46"/>
        <v>183.515625</v>
      </c>
      <c r="P303" s="25"/>
      <c r="Q303" s="7">
        <f t="shared" si="47"/>
        <v>5.537109375</v>
      </c>
      <c r="R303" s="7">
        <f t="shared" si="48"/>
        <v>7.5369893505595087</v>
      </c>
      <c r="S303" s="7">
        <f t="shared" si="49"/>
        <v>1.9998799755595087</v>
      </c>
      <c r="T303" s="25"/>
      <c r="U303" s="16"/>
    </row>
    <row r="304" spans="2:21" x14ac:dyDescent="0.25">
      <c r="B304" s="10">
        <v>402</v>
      </c>
      <c r="D304" s="6">
        <f t="shared" si="41"/>
        <v>9.814453125</v>
      </c>
      <c r="E304" s="7">
        <f t="shared" si="42"/>
        <v>1.962890625</v>
      </c>
      <c r="F304" s="7">
        <f t="shared" si="50"/>
        <v>186.14571512744499</v>
      </c>
      <c r="G304" s="25"/>
      <c r="H304" s="8">
        <v>3748</v>
      </c>
      <c r="I304" s="5">
        <f t="shared" si="43"/>
        <v>2033</v>
      </c>
      <c r="J304" s="7">
        <f t="shared" si="44"/>
        <v>178.681640625</v>
      </c>
      <c r="K304" s="13">
        <v>1</v>
      </c>
      <c r="L304" s="28"/>
      <c r="M304" s="8">
        <v>3806</v>
      </c>
      <c r="N304" s="5">
        <f t="shared" si="45"/>
        <v>2091</v>
      </c>
      <c r="O304" s="7">
        <f t="shared" si="46"/>
        <v>183.779296875</v>
      </c>
      <c r="P304" s="25"/>
      <c r="Q304" s="7">
        <f t="shared" si="47"/>
        <v>5.09765625</v>
      </c>
      <c r="R304" s="7">
        <f t="shared" si="48"/>
        <v>7.464074502444987</v>
      </c>
      <c r="S304" s="7">
        <f t="shared" si="49"/>
        <v>2.366418252444987</v>
      </c>
      <c r="T304" s="25"/>
      <c r="U304" s="16"/>
    </row>
    <row r="305" spans="2:21" x14ac:dyDescent="0.25">
      <c r="B305" s="10">
        <v>403</v>
      </c>
      <c r="D305" s="6">
        <f t="shared" si="41"/>
        <v>9.8388671875</v>
      </c>
      <c r="E305" s="7">
        <f t="shared" si="42"/>
        <v>1.9677734375</v>
      </c>
      <c r="F305" s="7">
        <f t="shared" si="50"/>
        <v>186.77592527933047</v>
      </c>
      <c r="G305" s="25"/>
      <c r="H305" s="8">
        <v>3754</v>
      </c>
      <c r="I305" s="5">
        <f t="shared" si="43"/>
        <v>2039</v>
      </c>
      <c r="J305" s="7">
        <f t="shared" si="44"/>
        <v>179.208984375</v>
      </c>
      <c r="K305" s="13">
        <v>1</v>
      </c>
      <c r="L305" s="28"/>
      <c r="M305" s="8">
        <v>3810</v>
      </c>
      <c r="N305" s="5">
        <f t="shared" si="45"/>
        <v>2095</v>
      </c>
      <c r="O305" s="7">
        <f t="shared" si="46"/>
        <v>184.130859375</v>
      </c>
      <c r="P305" s="25"/>
      <c r="Q305" s="7">
        <f t="shared" si="47"/>
        <v>4.921875</v>
      </c>
      <c r="R305" s="7">
        <f t="shared" si="48"/>
        <v>7.5669409043304654</v>
      </c>
      <c r="S305" s="7">
        <f t="shared" si="49"/>
        <v>2.6450659043304654</v>
      </c>
      <c r="T305" s="25"/>
      <c r="U305" s="16"/>
    </row>
    <row r="306" spans="2:21" x14ac:dyDescent="0.25">
      <c r="B306" s="10">
        <v>404</v>
      </c>
      <c r="D306" s="6">
        <f t="shared" si="41"/>
        <v>9.86328125</v>
      </c>
      <c r="E306" s="7">
        <f t="shared" si="42"/>
        <v>1.97265625</v>
      </c>
      <c r="F306" s="7">
        <f t="shared" si="50"/>
        <v>187.40613543121594</v>
      </c>
      <c r="G306" s="25"/>
      <c r="H306" s="8">
        <v>3763</v>
      </c>
      <c r="I306" s="5">
        <f t="shared" si="43"/>
        <v>2048</v>
      </c>
      <c r="J306" s="7">
        <f t="shared" si="44"/>
        <v>180</v>
      </c>
      <c r="K306" s="13">
        <v>1</v>
      </c>
      <c r="L306" s="28"/>
      <c r="M306" s="8">
        <v>3824</v>
      </c>
      <c r="N306" s="5">
        <f t="shared" si="45"/>
        <v>2109</v>
      </c>
      <c r="O306" s="7">
        <f t="shared" si="46"/>
        <v>185.361328125</v>
      </c>
      <c r="P306" s="25"/>
      <c r="Q306" s="7">
        <f t="shared" si="47"/>
        <v>5.361328125</v>
      </c>
      <c r="R306" s="7">
        <f t="shared" si="48"/>
        <v>7.4061354312159438</v>
      </c>
      <c r="S306" s="7">
        <f t="shared" si="49"/>
        <v>2.0448073062159438</v>
      </c>
      <c r="T306" s="25"/>
      <c r="U306" s="16"/>
    </row>
    <row r="307" spans="2:21" x14ac:dyDescent="0.25">
      <c r="B307" s="10">
        <v>405</v>
      </c>
      <c r="D307" s="6">
        <f t="shared" si="41"/>
        <v>9.8876953125</v>
      </c>
      <c r="E307" s="7">
        <f t="shared" si="42"/>
        <v>1.9775390625</v>
      </c>
      <c r="F307" s="7">
        <f t="shared" si="50"/>
        <v>188.03634558310142</v>
      </c>
      <c r="G307" s="25"/>
      <c r="H307" s="8">
        <v>3779</v>
      </c>
      <c r="I307" s="5">
        <f t="shared" si="43"/>
        <v>2064</v>
      </c>
      <c r="J307" s="7">
        <f t="shared" si="44"/>
        <v>181.40625</v>
      </c>
      <c r="K307" s="13">
        <v>1</v>
      </c>
      <c r="L307" s="28"/>
      <c r="M307" s="8">
        <v>3833</v>
      </c>
      <c r="N307" s="5">
        <f t="shared" si="45"/>
        <v>2118</v>
      </c>
      <c r="O307" s="7">
        <f t="shared" si="46"/>
        <v>186.15234375</v>
      </c>
      <c r="P307" s="25"/>
      <c r="Q307" s="7">
        <f t="shared" si="47"/>
        <v>4.74609375</v>
      </c>
      <c r="R307" s="7">
        <f t="shared" si="48"/>
        <v>6.6300955831014221</v>
      </c>
      <c r="S307" s="7">
        <f t="shared" si="49"/>
        <v>1.8840018331014221</v>
      </c>
      <c r="T307" s="25"/>
      <c r="U307" s="16"/>
    </row>
    <row r="308" spans="2:21" x14ac:dyDescent="0.25">
      <c r="B308" s="10">
        <v>406</v>
      </c>
      <c r="D308" s="6">
        <f t="shared" si="41"/>
        <v>9.912109375</v>
      </c>
      <c r="E308" s="7">
        <f t="shared" si="42"/>
        <v>1.982421875</v>
      </c>
      <c r="F308" s="7">
        <f t="shared" si="50"/>
        <v>188.6665557349869</v>
      </c>
      <c r="G308" s="25"/>
      <c r="H308" s="8">
        <v>3783</v>
      </c>
      <c r="I308" s="5">
        <f t="shared" si="43"/>
        <v>2068</v>
      </c>
      <c r="J308" s="7">
        <f t="shared" si="44"/>
        <v>181.7578125</v>
      </c>
      <c r="K308" s="13">
        <v>1</v>
      </c>
      <c r="L308" s="28"/>
      <c r="M308" s="8">
        <v>3836</v>
      </c>
      <c r="N308" s="5">
        <f t="shared" si="45"/>
        <v>2121</v>
      </c>
      <c r="O308" s="7">
        <f t="shared" si="46"/>
        <v>186.416015625</v>
      </c>
      <c r="P308" s="25"/>
      <c r="Q308" s="7">
        <f t="shared" si="47"/>
        <v>4.658203125</v>
      </c>
      <c r="R308" s="7">
        <f t="shared" si="48"/>
        <v>6.9087432349869005</v>
      </c>
      <c r="S308" s="7">
        <f t="shared" si="49"/>
        <v>2.2505401099869005</v>
      </c>
      <c r="T308" s="25"/>
      <c r="U308" s="16"/>
    </row>
    <row r="309" spans="2:21" x14ac:dyDescent="0.25">
      <c r="B309" s="10">
        <v>407</v>
      </c>
      <c r="D309" s="6">
        <f t="shared" si="41"/>
        <v>9.9365234375</v>
      </c>
      <c r="E309" s="7">
        <f t="shared" si="42"/>
        <v>1.9873046875</v>
      </c>
      <c r="F309" s="7">
        <f t="shared" si="50"/>
        <v>189.29676588687238</v>
      </c>
      <c r="G309" s="25"/>
      <c r="H309" s="8">
        <v>3790</v>
      </c>
      <c r="I309" s="5">
        <f t="shared" si="43"/>
        <v>2075</v>
      </c>
      <c r="J309" s="7">
        <f t="shared" si="44"/>
        <v>182.373046875</v>
      </c>
      <c r="K309" s="13">
        <v>1</v>
      </c>
      <c r="L309" s="28"/>
      <c r="M309" s="8">
        <v>3842</v>
      </c>
      <c r="N309" s="5">
        <f t="shared" si="45"/>
        <v>2127</v>
      </c>
      <c r="O309" s="7">
        <f t="shared" si="46"/>
        <v>186.943359375</v>
      </c>
      <c r="P309" s="25"/>
      <c r="Q309" s="7">
        <f t="shared" si="47"/>
        <v>4.5703125</v>
      </c>
      <c r="R309" s="7">
        <f t="shared" si="48"/>
        <v>6.9237190118723788</v>
      </c>
      <c r="S309" s="7">
        <f t="shared" si="49"/>
        <v>2.3534065118723788</v>
      </c>
      <c r="T309" s="25"/>
      <c r="U309" s="16"/>
    </row>
    <row r="310" spans="2:21" x14ac:dyDescent="0.25">
      <c r="B310" s="10">
        <v>408</v>
      </c>
      <c r="D310" s="6">
        <f t="shared" si="41"/>
        <v>9.9609375</v>
      </c>
      <c r="E310" s="7">
        <f t="shared" si="42"/>
        <v>1.9921875</v>
      </c>
      <c r="F310" s="7">
        <f t="shared" si="50"/>
        <v>189.92697603875786</v>
      </c>
      <c r="G310" s="25"/>
      <c r="H310" s="8">
        <v>3790</v>
      </c>
      <c r="I310" s="5">
        <f t="shared" si="43"/>
        <v>2075</v>
      </c>
      <c r="J310" s="7">
        <f t="shared" si="44"/>
        <v>182.373046875</v>
      </c>
      <c r="K310" s="13">
        <v>1</v>
      </c>
      <c r="L310" s="28"/>
      <c r="M310" s="8">
        <v>3848</v>
      </c>
      <c r="N310" s="5">
        <f t="shared" si="45"/>
        <v>2133</v>
      </c>
      <c r="O310" s="7">
        <f t="shared" si="46"/>
        <v>187.470703125</v>
      </c>
      <c r="P310" s="25"/>
      <c r="Q310" s="7">
        <f t="shared" si="47"/>
        <v>5.09765625</v>
      </c>
      <c r="R310" s="7">
        <f t="shared" si="48"/>
        <v>7.5539291637578572</v>
      </c>
      <c r="S310" s="7">
        <f t="shared" si="49"/>
        <v>2.4562729137578572</v>
      </c>
      <c r="T310" s="25"/>
      <c r="U310" s="16"/>
    </row>
    <row r="311" spans="2:21" x14ac:dyDescent="0.25">
      <c r="B311" s="10">
        <v>409</v>
      </c>
      <c r="D311" s="6">
        <f t="shared" si="41"/>
        <v>9.9853515625</v>
      </c>
      <c r="E311" s="7">
        <f t="shared" si="42"/>
        <v>1.9970703125</v>
      </c>
      <c r="F311" s="7">
        <f t="shared" si="50"/>
        <v>190.55718619064334</v>
      </c>
      <c r="G311" s="25"/>
      <c r="H311" s="8">
        <v>3806</v>
      </c>
      <c r="I311" s="5">
        <f t="shared" si="43"/>
        <v>2091</v>
      </c>
      <c r="J311" s="7">
        <f t="shared" si="44"/>
        <v>183.779296875</v>
      </c>
      <c r="K311" s="13">
        <v>1</v>
      </c>
      <c r="L311" s="28"/>
      <c r="M311" s="8">
        <v>3852</v>
      </c>
      <c r="N311" s="5">
        <f t="shared" si="45"/>
        <v>2137</v>
      </c>
      <c r="O311" s="7">
        <f t="shared" si="46"/>
        <v>187.822265625</v>
      </c>
      <c r="P311" s="25"/>
      <c r="Q311" s="7">
        <f t="shared" si="47"/>
        <v>4.04296875</v>
      </c>
      <c r="R311" s="7">
        <f t="shared" si="48"/>
        <v>6.7778893156433355</v>
      </c>
      <c r="S311" s="7">
        <f t="shared" si="49"/>
        <v>2.7349205656433355</v>
      </c>
      <c r="T311" s="25"/>
      <c r="U311" s="16"/>
    </row>
    <row r="312" spans="2:21" x14ac:dyDescent="0.25">
      <c r="B312" s="10">
        <v>410</v>
      </c>
      <c r="D312" s="6">
        <f t="shared" si="41"/>
        <v>10.009765625</v>
      </c>
      <c r="E312" s="7">
        <f t="shared" si="42"/>
        <v>2.001953125</v>
      </c>
      <c r="F312" s="7">
        <f t="shared" si="50"/>
        <v>191.18739634252881</v>
      </c>
      <c r="G312" s="25"/>
      <c r="H312" s="8">
        <v>3812</v>
      </c>
      <c r="I312" s="5">
        <f t="shared" si="43"/>
        <v>2097</v>
      </c>
      <c r="J312" s="7">
        <f t="shared" si="44"/>
        <v>184.306640625</v>
      </c>
      <c r="K312" s="13">
        <v>1</v>
      </c>
      <c r="L312" s="28"/>
      <c r="M312" s="8">
        <v>3855</v>
      </c>
      <c r="N312" s="5">
        <f t="shared" si="45"/>
        <v>2140</v>
      </c>
      <c r="O312" s="7">
        <f t="shared" si="46"/>
        <v>188.0859375</v>
      </c>
      <c r="P312" s="25"/>
      <c r="Q312" s="7">
        <f t="shared" si="47"/>
        <v>3.779296875</v>
      </c>
      <c r="R312" s="7">
        <f t="shared" si="48"/>
        <v>6.8807557175288139</v>
      </c>
      <c r="S312" s="7">
        <f t="shared" si="49"/>
        <v>3.1014588425288139</v>
      </c>
      <c r="T312" s="25"/>
      <c r="U312" s="16"/>
    </row>
    <row r="313" spans="2:21" x14ac:dyDescent="0.25">
      <c r="B313" s="10">
        <v>411</v>
      </c>
      <c r="D313" s="6">
        <f t="shared" si="41"/>
        <v>10.0341796875</v>
      </c>
      <c r="E313" s="7">
        <f t="shared" si="42"/>
        <v>2.0068359375</v>
      </c>
      <c r="F313" s="7">
        <f t="shared" si="50"/>
        <v>191.81760649441429</v>
      </c>
      <c r="G313" s="25"/>
      <c r="H313" s="8">
        <v>3812</v>
      </c>
      <c r="I313" s="5">
        <f t="shared" si="43"/>
        <v>2097</v>
      </c>
      <c r="J313" s="7">
        <f t="shared" si="44"/>
        <v>184.306640625</v>
      </c>
      <c r="K313" s="13">
        <v>1</v>
      </c>
      <c r="L313" s="28"/>
      <c r="M313" s="8">
        <v>3862</v>
      </c>
      <c r="N313" s="5">
        <f t="shared" si="45"/>
        <v>2147</v>
      </c>
      <c r="O313" s="7">
        <f t="shared" si="46"/>
        <v>188.701171875</v>
      </c>
      <c r="P313" s="25"/>
      <c r="Q313" s="7">
        <f t="shared" si="47"/>
        <v>4.39453125</v>
      </c>
      <c r="R313" s="7">
        <f t="shared" si="48"/>
        <v>7.5109658694142922</v>
      </c>
      <c r="S313" s="7">
        <f t="shared" si="49"/>
        <v>3.1164346194142922</v>
      </c>
      <c r="T313" s="25"/>
      <c r="U313" s="16"/>
    </row>
    <row r="314" spans="2:21" x14ac:dyDescent="0.25">
      <c r="B314" s="10">
        <v>412</v>
      </c>
      <c r="D314" s="6">
        <f t="shared" si="41"/>
        <v>10.05859375</v>
      </c>
      <c r="E314" s="7">
        <f t="shared" si="42"/>
        <v>2.01171875</v>
      </c>
      <c r="F314" s="7">
        <f t="shared" si="50"/>
        <v>192.44781664629977</v>
      </c>
      <c r="G314" s="25"/>
      <c r="H314" s="8">
        <v>3818</v>
      </c>
      <c r="I314" s="5">
        <f t="shared" si="43"/>
        <v>2103</v>
      </c>
      <c r="J314" s="7">
        <f t="shared" si="44"/>
        <v>184.833984375</v>
      </c>
      <c r="K314" s="13">
        <v>1</v>
      </c>
      <c r="L314" s="28"/>
      <c r="M314" s="8">
        <v>3878</v>
      </c>
      <c r="N314" s="5">
        <f t="shared" si="45"/>
        <v>2163</v>
      </c>
      <c r="O314" s="7">
        <f t="shared" si="46"/>
        <v>190.107421875</v>
      </c>
      <c r="P314" s="25"/>
      <c r="Q314" s="7">
        <f t="shared" si="47"/>
        <v>5.2734375</v>
      </c>
      <c r="R314" s="7">
        <f t="shared" si="48"/>
        <v>7.6138322712997706</v>
      </c>
      <c r="S314" s="7">
        <f t="shared" si="49"/>
        <v>2.3403947712997706</v>
      </c>
      <c r="T314" s="25"/>
      <c r="U314" s="16"/>
    </row>
    <row r="315" spans="2:21" x14ac:dyDescent="0.25">
      <c r="B315" s="10">
        <v>413</v>
      </c>
      <c r="D315" s="6">
        <f t="shared" si="41"/>
        <v>10.0830078125</v>
      </c>
      <c r="E315" s="7">
        <f t="shared" si="42"/>
        <v>2.0166015625</v>
      </c>
      <c r="F315" s="7">
        <f t="shared" si="50"/>
        <v>193.07802679818525</v>
      </c>
      <c r="G315" s="25"/>
      <c r="H315" s="8">
        <v>3836</v>
      </c>
      <c r="I315" s="5">
        <f t="shared" si="43"/>
        <v>2121</v>
      </c>
      <c r="J315" s="7">
        <f t="shared" si="44"/>
        <v>186.416015625</v>
      </c>
      <c r="K315" s="13">
        <v>1</v>
      </c>
      <c r="L315" s="28"/>
      <c r="M315" s="8">
        <v>3889</v>
      </c>
      <c r="N315" s="5">
        <f t="shared" si="45"/>
        <v>2174</v>
      </c>
      <c r="O315" s="7">
        <f t="shared" si="46"/>
        <v>191.07421875</v>
      </c>
      <c r="P315" s="25"/>
      <c r="Q315" s="7">
        <f t="shared" si="47"/>
        <v>4.658203125</v>
      </c>
      <c r="R315" s="7">
        <f t="shared" si="48"/>
        <v>6.6620111731852489</v>
      </c>
      <c r="S315" s="7">
        <f t="shared" si="49"/>
        <v>2.0038080481852489</v>
      </c>
      <c r="T315" s="25"/>
      <c r="U315" s="16"/>
    </row>
    <row r="316" spans="2:21" x14ac:dyDescent="0.25">
      <c r="B316" s="10">
        <v>414</v>
      </c>
      <c r="D316" s="6">
        <f t="shared" si="41"/>
        <v>10.107421875</v>
      </c>
      <c r="E316" s="7">
        <f t="shared" si="42"/>
        <v>2.021484375</v>
      </c>
      <c r="F316" s="7">
        <f t="shared" si="50"/>
        <v>193.70823695007073</v>
      </c>
      <c r="G316" s="25"/>
      <c r="H316" s="8">
        <v>3846</v>
      </c>
      <c r="I316" s="5">
        <f t="shared" si="43"/>
        <v>2131</v>
      </c>
      <c r="J316" s="7">
        <f t="shared" si="44"/>
        <v>187.294921875</v>
      </c>
      <c r="K316" s="13">
        <v>1</v>
      </c>
      <c r="L316" s="28"/>
      <c r="M316" s="8">
        <v>3899</v>
      </c>
      <c r="N316" s="5">
        <f t="shared" si="45"/>
        <v>2184</v>
      </c>
      <c r="O316" s="7">
        <f t="shared" si="46"/>
        <v>191.953125</v>
      </c>
      <c r="P316" s="25"/>
      <c r="Q316" s="7">
        <f t="shared" si="47"/>
        <v>4.658203125</v>
      </c>
      <c r="R316" s="7">
        <f t="shared" si="48"/>
        <v>6.4133150750707273</v>
      </c>
      <c r="S316" s="7">
        <f t="shared" si="49"/>
        <v>1.7551119500707273</v>
      </c>
      <c r="T316" s="25"/>
      <c r="U316" s="16"/>
    </row>
    <row r="317" spans="2:21" x14ac:dyDescent="0.25">
      <c r="B317" s="10">
        <v>415</v>
      </c>
      <c r="D317" s="6">
        <f t="shared" si="41"/>
        <v>10.1318359375</v>
      </c>
      <c r="E317" s="7">
        <f t="shared" si="42"/>
        <v>2.0263671875</v>
      </c>
      <c r="F317" s="7">
        <f t="shared" si="50"/>
        <v>194.33844710195621</v>
      </c>
      <c r="G317" s="25"/>
      <c r="H317" s="8">
        <v>3846</v>
      </c>
      <c r="I317" s="5">
        <f t="shared" si="43"/>
        <v>2131</v>
      </c>
      <c r="J317" s="7">
        <f t="shared" si="44"/>
        <v>187.294921875</v>
      </c>
      <c r="K317" s="13">
        <v>1</v>
      </c>
      <c r="L317" s="28"/>
      <c r="M317" s="8">
        <v>3906</v>
      </c>
      <c r="N317" s="5">
        <f t="shared" si="45"/>
        <v>2191</v>
      </c>
      <c r="O317" s="7">
        <f t="shared" si="46"/>
        <v>192.568359375</v>
      </c>
      <c r="P317" s="25"/>
      <c r="Q317" s="7">
        <f t="shared" si="47"/>
        <v>5.2734375</v>
      </c>
      <c r="R317" s="7">
        <f t="shared" si="48"/>
        <v>7.0435252269562056</v>
      </c>
      <c r="S317" s="7">
        <f t="shared" si="49"/>
        <v>1.7700877269562056</v>
      </c>
      <c r="T317" s="25"/>
      <c r="U317" s="16"/>
    </row>
    <row r="318" spans="2:21" x14ac:dyDescent="0.25">
      <c r="B318" s="10">
        <v>416</v>
      </c>
      <c r="D318" s="6">
        <f t="shared" si="41"/>
        <v>10.15625</v>
      </c>
      <c r="E318" s="7">
        <f t="shared" si="42"/>
        <v>2.03125</v>
      </c>
      <c r="F318" s="7">
        <f t="shared" si="50"/>
        <v>194.96865725384168</v>
      </c>
      <c r="G318" s="25"/>
      <c r="H318" s="8">
        <v>3855</v>
      </c>
      <c r="I318" s="5">
        <f t="shared" si="43"/>
        <v>2140</v>
      </c>
      <c r="J318" s="7">
        <f t="shared" si="44"/>
        <v>188.0859375</v>
      </c>
      <c r="K318" s="13">
        <v>1</v>
      </c>
      <c r="L318" s="28"/>
      <c r="M318" s="8">
        <v>3913</v>
      </c>
      <c r="N318" s="5">
        <f t="shared" si="45"/>
        <v>2198</v>
      </c>
      <c r="O318" s="7">
        <f t="shared" si="46"/>
        <v>193.18359375</v>
      </c>
      <c r="P318" s="25"/>
      <c r="Q318" s="7">
        <f t="shared" si="47"/>
        <v>5.09765625</v>
      </c>
      <c r="R318" s="7">
        <f t="shared" si="48"/>
        <v>6.882719753841684</v>
      </c>
      <c r="S318" s="7">
        <f t="shared" si="49"/>
        <v>1.785063503841684</v>
      </c>
      <c r="T318" s="25"/>
      <c r="U318" s="16"/>
    </row>
    <row r="319" spans="2:21" x14ac:dyDescent="0.25">
      <c r="B319" s="10">
        <v>417</v>
      </c>
      <c r="D319" s="6">
        <f t="shared" si="41"/>
        <v>10.1806640625</v>
      </c>
      <c r="E319" s="7">
        <f t="shared" si="42"/>
        <v>2.0361328125</v>
      </c>
      <c r="F319" s="7">
        <f t="shared" si="50"/>
        <v>195.59886740572716</v>
      </c>
      <c r="G319" s="25"/>
      <c r="H319" s="8">
        <v>3862</v>
      </c>
      <c r="I319" s="5">
        <f t="shared" si="43"/>
        <v>2147</v>
      </c>
      <c r="J319" s="7">
        <f t="shared" si="44"/>
        <v>188.701171875</v>
      </c>
      <c r="K319" s="13">
        <v>1</v>
      </c>
      <c r="L319" s="28"/>
      <c r="M319" s="8">
        <v>3924</v>
      </c>
      <c r="N319" s="5">
        <f t="shared" si="45"/>
        <v>2209</v>
      </c>
      <c r="O319" s="7">
        <f t="shared" si="46"/>
        <v>194.150390625</v>
      </c>
      <c r="P319" s="25"/>
      <c r="Q319" s="7">
        <f t="shared" si="47"/>
        <v>5.44921875</v>
      </c>
      <c r="R319" s="7">
        <f t="shared" si="48"/>
        <v>6.8976955307271623</v>
      </c>
      <c r="S319" s="7">
        <f t="shared" si="49"/>
        <v>1.4484767807271623</v>
      </c>
      <c r="T319" s="25"/>
      <c r="U319" s="16"/>
    </row>
    <row r="320" spans="2:21" x14ac:dyDescent="0.25">
      <c r="B320" s="10">
        <v>418</v>
      </c>
      <c r="D320" s="6">
        <f t="shared" si="41"/>
        <v>10.205078125</v>
      </c>
      <c r="E320" s="7">
        <f t="shared" si="42"/>
        <v>2.041015625</v>
      </c>
      <c r="F320" s="7">
        <f t="shared" si="50"/>
        <v>196.22907755761264</v>
      </c>
      <c r="G320" s="25"/>
      <c r="H320" s="8">
        <v>3861</v>
      </c>
      <c r="I320" s="5">
        <f t="shared" si="43"/>
        <v>2146</v>
      </c>
      <c r="J320" s="7">
        <f t="shared" si="44"/>
        <v>188.61328125</v>
      </c>
      <c r="K320" s="13">
        <v>1</v>
      </c>
      <c r="L320" s="28"/>
      <c r="M320" s="8">
        <v>3935</v>
      </c>
      <c r="N320" s="5">
        <f t="shared" si="45"/>
        <v>2220</v>
      </c>
      <c r="O320" s="7">
        <f t="shared" si="46"/>
        <v>195.1171875</v>
      </c>
      <c r="P320" s="25"/>
      <c r="Q320" s="7">
        <f t="shared" si="47"/>
        <v>6.50390625</v>
      </c>
      <c r="R320" s="7">
        <f t="shared" si="48"/>
        <v>7.6157963076126407</v>
      </c>
      <c r="S320" s="7">
        <f t="shared" si="49"/>
        <v>1.1118900576126407</v>
      </c>
      <c r="T320" s="25"/>
      <c r="U320" s="16"/>
    </row>
    <row r="321" spans="2:21" x14ac:dyDescent="0.25">
      <c r="B321" s="10">
        <v>419</v>
      </c>
      <c r="D321" s="6">
        <f t="shared" si="41"/>
        <v>10.2294921875</v>
      </c>
      <c r="E321" s="7">
        <f t="shared" si="42"/>
        <v>2.0458984375</v>
      </c>
      <c r="F321" s="7">
        <f t="shared" si="50"/>
        <v>196.85928770949812</v>
      </c>
      <c r="G321" s="25"/>
      <c r="H321" s="8">
        <v>3872</v>
      </c>
      <c r="I321" s="5">
        <f t="shared" si="43"/>
        <v>2157</v>
      </c>
      <c r="J321" s="7">
        <f t="shared" si="44"/>
        <v>189.580078125</v>
      </c>
      <c r="K321" s="13">
        <v>1</v>
      </c>
      <c r="L321" s="28"/>
      <c r="M321" s="8">
        <v>3945</v>
      </c>
      <c r="N321" s="5">
        <f t="shared" si="45"/>
        <v>2230</v>
      </c>
      <c r="O321" s="7">
        <f t="shared" si="46"/>
        <v>195.99609375</v>
      </c>
      <c r="P321" s="25"/>
      <c r="Q321" s="7">
        <f t="shared" si="47"/>
        <v>6.416015625</v>
      </c>
      <c r="R321" s="7">
        <f t="shared" si="48"/>
        <v>7.2792095844981191</v>
      </c>
      <c r="S321" s="7">
        <f t="shared" si="49"/>
        <v>0.86319395949811906</v>
      </c>
      <c r="T321" s="25"/>
      <c r="U321" s="16"/>
    </row>
    <row r="322" spans="2:21" x14ac:dyDescent="0.25">
      <c r="B322" s="10">
        <v>420</v>
      </c>
      <c r="D322" s="6">
        <f t="shared" si="41"/>
        <v>10.25390625</v>
      </c>
      <c r="E322" s="7">
        <f t="shared" si="42"/>
        <v>2.05078125</v>
      </c>
      <c r="F322" s="7">
        <f t="shared" si="50"/>
        <v>197.4894978613836</v>
      </c>
      <c r="G322" s="25"/>
      <c r="H322" s="8">
        <v>3885</v>
      </c>
      <c r="I322" s="5">
        <f t="shared" si="43"/>
        <v>2170</v>
      </c>
      <c r="J322" s="7">
        <f t="shared" si="44"/>
        <v>190.72265625</v>
      </c>
      <c r="K322" s="13">
        <v>1</v>
      </c>
      <c r="L322" s="28"/>
      <c r="M322" s="8">
        <v>3949</v>
      </c>
      <c r="N322" s="5">
        <f t="shared" si="45"/>
        <v>2234</v>
      </c>
      <c r="O322" s="7">
        <f t="shared" si="46"/>
        <v>196.34765625</v>
      </c>
      <c r="P322" s="25"/>
      <c r="Q322" s="7">
        <f t="shared" si="47"/>
        <v>5.625</v>
      </c>
      <c r="R322" s="7">
        <f t="shared" si="48"/>
        <v>6.7668416113835974</v>
      </c>
      <c r="S322" s="7">
        <f t="shared" si="49"/>
        <v>1.1418416113835974</v>
      </c>
      <c r="T322" s="25"/>
      <c r="U322" s="16"/>
    </row>
    <row r="323" spans="2:21" x14ac:dyDescent="0.25">
      <c r="B323" s="10">
        <v>421</v>
      </c>
      <c r="D323" s="6">
        <f t="shared" si="41"/>
        <v>10.2783203125</v>
      </c>
      <c r="E323" s="7">
        <f t="shared" si="42"/>
        <v>2.0556640625</v>
      </c>
      <c r="F323" s="7">
        <f t="shared" si="50"/>
        <v>198.11970801326908</v>
      </c>
      <c r="G323" s="25"/>
      <c r="H323" s="8">
        <v>3895</v>
      </c>
      <c r="I323" s="5">
        <f t="shared" si="43"/>
        <v>2180</v>
      </c>
      <c r="J323" s="7">
        <f t="shared" si="44"/>
        <v>191.6015625</v>
      </c>
      <c r="K323" s="13">
        <v>1</v>
      </c>
      <c r="L323" s="28"/>
      <c r="M323" s="8">
        <v>3959</v>
      </c>
      <c r="N323" s="5">
        <f t="shared" si="45"/>
        <v>2244</v>
      </c>
      <c r="O323" s="7">
        <f t="shared" si="46"/>
        <v>197.2265625</v>
      </c>
      <c r="P323" s="25"/>
      <c r="Q323" s="7">
        <f t="shared" si="47"/>
        <v>5.625</v>
      </c>
      <c r="R323" s="7">
        <f t="shared" si="48"/>
        <v>6.5181455132690758</v>
      </c>
      <c r="S323" s="7">
        <f t="shared" si="49"/>
        <v>0.89314551326907576</v>
      </c>
      <c r="T323" s="25"/>
      <c r="U323" s="16"/>
    </row>
    <row r="324" spans="2:21" x14ac:dyDescent="0.25">
      <c r="B324" s="10">
        <v>422</v>
      </c>
      <c r="D324" s="6">
        <f t="shared" ref="D324:D387" si="51">B324*100/$W$2</f>
        <v>10.302734375</v>
      </c>
      <c r="E324" s="7">
        <f t="shared" ref="E324:E387" si="52">D324*10/$W$3</f>
        <v>2.060546875</v>
      </c>
      <c r="F324" s="7">
        <f t="shared" si="50"/>
        <v>198.74991816515455</v>
      </c>
      <c r="G324" s="25"/>
      <c r="H324" s="8">
        <v>3903</v>
      </c>
      <c r="I324" s="5">
        <f t="shared" ref="I324:I387" si="53">H324-1715</f>
        <v>2188</v>
      </c>
      <c r="J324" s="7">
        <f t="shared" ref="J324:J387" si="54">I324*360/4096</f>
        <v>192.3046875</v>
      </c>
      <c r="K324" s="13">
        <v>1</v>
      </c>
      <c r="L324" s="28"/>
      <c r="M324" s="8">
        <v>3967</v>
      </c>
      <c r="N324" s="5">
        <f t="shared" ref="N324:N387" si="55">M324-1715</f>
        <v>2252</v>
      </c>
      <c r="O324" s="7">
        <f t="shared" ref="O324:O387" si="56">360*N324/4096</f>
        <v>197.9296875</v>
      </c>
      <c r="P324" s="25"/>
      <c r="Q324" s="7">
        <f t="shared" si="47"/>
        <v>5.625</v>
      </c>
      <c r="R324" s="7">
        <f t="shared" si="48"/>
        <v>6.4452306651545541</v>
      </c>
      <c r="S324" s="7">
        <f t="shared" si="49"/>
        <v>0.82023066515455412</v>
      </c>
      <c r="T324" s="25"/>
      <c r="U324" s="16"/>
    </row>
    <row r="325" spans="2:21" x14ac:dyDescent="0.25">
      <c r="B325" s="10">
        <v>423</v>
      </c>
      <c r="D325" s="6">
        <f t="shared" si="51"/>
        <v>10.3271484375</v>
      </c>
      <c r="E325" s="7">
        <f t="shared" si="52"/>
        <v>2.0654296875</v>
      </c>
      <c r="F325" s="7">
        <f t="shared" si="50"/>
        <v>199.38012831704003</v>
      </c>
      <c r="G325" s="25"/>
      <c r="H325" s="8">
        <v>3910</v>
      </c>
      <c r="I325" s="5">
        <f t="shared" si="53"/>
        <v>2195</v>
      </c>
      <c r="J325" s="7">
        <f t="shared" si="54"/>
        <v>192.919921875</v>
      </c>
      <c r="K325" s="13">
        <v>1</v>
      </c>
      <c r="L325" s="28"/>
      <c r="M325" s="8">
        <v>3974</v>
      </c>
      <c r="N325" s="5">
        <f t="shared" si="55"/>
        <v>2259</v>
      </c>
      <c r="O325" s="7">
        <f t="shared" si="56"/>
        <v>198.544921875</v>
      </c>
      <c r="P325" s="25"/>
      <c r="Q325" s="7">
        <f t="shared" ref="Q325:Q388" si="57">O325-J325</f>
        <v>5.625</v>
      </c>
      <c r="R325" s="7">
        <f t="shared" ref="R325:R388" si="58">F325-J325</f>
        <v>6.4602064420400325</v>
      </c>
      <c r="S325" s="7">
        <f t="shared" ref="S325:S388" si="59">F325-O325</f>
        <v>0.83520644204003247</v>
      </c>
      <c r="T325" s="25"/>
      <c r="U325" s="16"/>
    </row>
    <row r="326" spans="2:21" x14ac:dyDescent="0.25">
      <c r="B326" s="10">
        <v>424</v>
      </c>
      <c r="D326" s="6">
        <f t="shared" si="51"/>
        <v>10.3515625</v>
      </c>
      <c r="E326" s="7">
        <f t="shared" si="52"/>
        <v>2.0703125</v>
      </c>
      <c r="F326" s="7">
        <f t="shared" si="50"/>
        <v>200.01033846892551</v>
      </c>
      <c r="G326" s="25"/>
      <c r="H326" s="8">
        <v>3914</v>
      </c>
      <c r="I326" s="5">
        <f t="shared" si="53"/>
        <v>2199</v>
      </c>
      <c r="J326" s="7">
        <f t="shared" si="54"/>
        <v>193.271484375</v>
      </c>
      <c r="K326" s="13">
        <v>1</v>
      </c>
      <c r="L326" s="28"/>
      <c r="M326" s="8">
        <v>3981</v>
      </c>
      <c r="N326" s="5">
        <f t="shared" si="55"/>
        <v>2266</v>
      </c>
      <c r="O326" s="7">
        <f t="shared" si="56"/>
        <v>199.16015625</v>
      </c>
      <c r="P326" s="25"/>
      <c r="Q326" s="7">
        <f t="shared" si="57"/>
        <v>5.888671875</v>
      </c>
      <c r="R326" s="7">
        <f t="shared" si="58"/>
        <v>6.7388540939255108</v>
      </c>
      <c r="S326" s="7">
        <f t="shared" si="59"/>
        <v>0.85018221892551082</v>
      </c>
      <c r="T326" s="25"/>
      <c r="U326" s="16"/>
    </row>
    <row r="327" spans="2:21" x14ac:dyDescent="0.25">
      <c r="B327" s="10">
        <v>425</v>
      </c>
      <c r="D327" s="6">
        <f t="shared" si="51"/>
        <v>10.3759765625</v>
      </c>
      <c r="E327" s="7">
        <f t="shared" si="52"/>
        <v>2.0751953125</v>
      </c>
      <c r="F327" s="7">
        <f t="shared" si="50"/>
        <v>200.64054862081099</v>
      </c>
      <c r="G327" s="25"/>
      <c r="H327" s="8">
        <v>3921</v>
      </c>
      <c r="I327" s="5">
        <f t="shared" si="53"/>
        <v>2206</v>
      </c>
      <c r="J327" s="7">
        <f t="shared" si="54"/>
        <v>193.88671875</v>
      </c>
      <c r="K327" s="13">
        <v>1</v>
      </c>
      <c r="L327" s="28"/>
      <c r="M327" s="8">
        <v>3991</v>
      </c>
      <c r="N327" s="5">
        <f t="shared" si="55"/>
        <v>2276</v>
      </c>
      <c r="O327" s="7">
        <f t="shared" si="56"/>
        <v>200.0390625</v>
      </c>
      <c r="P327" s="25"/>
      <c r="Q327" s="7">
        <f t="shared" si="57"/>
        <v>6.15234375</v>
      </c>
      <c r="R327" s="7">
        <f t="shared" si="58"/>
        <v>6.7538298708109892</v>
      </c>
      <c r="S327" s="7">
        <f t="shared" si="59"/>
        <v>0.60148612081098918</v>
      </c>
      <c r="T327" s="25"/>
      <c r="U327" s="16"/>
    </row>
    <row r="328" spans="2:21" x14ac:dyDescent="0.25">
      <c r="B328" s="10">
        <v>426</v>
      </c>
      <c r="D328" s="6">
        <f t="shared" si="51"/>
        <v>10.400390625</v>
      </c>
      <c r="E328" s="7">
        <f t="shared" si="52"/>
        <v>2.080078125</v>
      </c>
      <c r="F328" s="7">
        <f t="shared" si="50"/>
        <v>201.27075877269647</v>
      </c>
      <c r="G328" s="25"/>
      <c r="H328" s="8">
        <v>3940</v>
      </c>
      <c r="I328" s="5">
        <f t="shared" si="53"/>
        <v>2225</v>
      </c>
      <c r="J328" s="7">
        <f t="shared" si="54"/>
        <v>195.556640625</v>
      </c>
      <c r="K328" s="13">
        <v>1</v>
      </c>
      <c r="L328" s="28"/>
      <c r="M328" s="8">
        <v>3998</v>
      </c>
      <c r="N328" s="5">
        <f t="shared" si="55"/>
        <v>2283</v>
      </c>
      <c r="O328" s="7">
        <f t="shared" si="56"/>
        <v>200.654296875</v>
      </c>
      <c r="P328" s="25"/>
      <c r="Q328" s="7">
        <f t="shared" si="57"/>
        <v>5.09765625</v>
      </c>
      <c r="R328" s="7">
        <f t="shared" si="58"/>
        <v>5.7141181476964675</v>
      </c>
      <c r="S328" s="7">
        <f t="shared" si="59"/>
        <v>0.61646189769646753</v>
      </c>
      <c r="T328" s="25"/>
      <c r="U328" s="16"/>
    </row>
    <row r="329" spans="2:21" x14ac:dyDescent="0.25">
      <c r="B329" s="10">
        <v>427</v>
      </c>
      <c r="D329" s="6">
        <f t="shared" si="51"/>
        <v>10.4248046875</v>
      </c>
      <c r="E329" s="7">
        <f t="shared" si="52"/>
        <v>2.0849609375</v>
      </c>
      <c r="F329" s="7">
        <f t="shared" si="50"/>
        <v>201.90096892458195</v>
      </c>
      <c r="G329" s="25"/>
      <c r="H329" s="8">
        <v>3951</v>
      </c>
      <c r="I329" s="5">
        <f t="shared" si="53"/>
        <v>2236</v>
      </c>
      <c r="J329" s="7">
        <f t="shared" si="54"/>
        <v>196.5234375</v>
      </c>
      <c r="K329" s="13">
        <v>1</v>
      </c>
      <c r="L329" s="28"/>
      <c r="M329" s="8">
        <v>4009</v>
      </c>
      <c r="N329" s="5">
        <f t="shared" si="55"/>
        <v>2294</v>
      </c>
      <c r="O329" s="7">
        <f t="shared" si="56"/>
        <v>201.62109375</v>
      </c>
      <c r="P329" s="25"/>
      <c r="Q329" s="7">
        <f t="shared" si="57"/>
        <v>5.09765625</v>
      </c>
      <c r="R329" s="7">
        <f t="shared" si="58"/>
        <v>5.3775314245819459</v>
      </c>
      <c r="S329" s="7">
        <f t="shared" si="59"/>
        <v>0.27987517458194588</v>
      </c>
      <c r="T329" s="25"/>
      <c r="U329" s="16"/>
    </row>
    <row r="330" spans="2:21" x14ac:dyDescent="0.25">
      <c r="B330" s="10">
        <v>428</v>
      </c>
      <c r="D330" s="6">
        <f t="shared" si="51"/>
        <v>10.44921875</v>
      </c>
      <c r="E330" s="7">
        <f t="shared" si="52"/>
        <v>2.08984375</v>
      </c>
      <c r="F330" s="7">
        <f t="shared" si="50"/>
        <v>202.53117907646742</v>
      </c>
      <c r="G330" s="25"/>
      <c r="H330" s="8">
        <v>3959</v>
      </c>
      <c r="I330" s="5">
        <f t="shared" si="53"/>
        <v>2244</v>
      </c>
      <c r="J330" s="7">
        <f t="shared" si="54"/>
        <v>197.2265625</v>
      </c>
      <c r="K330" s="13">
        <v>1</v>
      </c>
      <c r="L330" s="28"/>
      <c r="M330" s="8">
        <v>4020</v>
      </c>
      <c r="N330" s="5">
        <f t="shared" si="55"/>
        <v>2305</v>
      </c>
      <c r="O330" s="7">
        <f t="shared" si="56"/>
        <v>202.587890625</v>
      </c>
      <c r="P330" s="25"/>
      <c r="Q330" s="7">
        <f t="shared" si="57"/>
        <v>5.361328125</v>
      </c>
      <c r="R330" s="7">
        <f t="shared" si="58"/>
        <v>5.3046165764674242</v>
      </c>
      <c r="S330" s="7">
        <f t="shared" si="59"/>
        <v>-5.6711548532575762E-2</v>
      </c>
      <c r="T330" s="25"/>
      <c r="U330" s="16"/>
    </row>
    <row r="331" spans="2:21" x14ac:dyDescent="0.25">
      <c r="B331" s="10">
        <v>429</v>
      </c>
      <c r="D331" s="6">
        <f t="shared" si="51"/>
        <v>10.4736328125</v>
      </c>
      <c r="E331" s="7">
        <f t="shared" si="52"/>
        <v>2.0947265625</v>
      </c>
      <c r="F331" s="7">
        <f t="shared" si="50"/>
        <v>203.1613892283529</v>
      </c>
      <c r="G331" s="25"/>
      <c r="H331" s="8">
        <v>3970</v>
      </c>
      <c r="I331" s="5">
        <f t="shared" si="53"/>
        <v>2255</v>
      </c>
      <c r="J331" s="7">
        <f t="shared" si="54"/>
        <v>198.193359375</v>
      </c>
      <c r="K331" s="13">
        <v>1</v>
      </c>
      <c r="L331" s="28"/>
      <c r="M331" s="8">
        <v>4030</v>
      </c>
      <c r="N331" s="5">
        <f t="shared" si="55"/>
        <v>2315</v>
      </c>
      <c r="O331" s="7">
        <f t="shared" si="56"/>
        <v>203.466796875</v>
      </c>
      <c r="P331" s="25"/>
      <c r="Q331" s="7">
        <f t="shared" si="57"/>
        <v>5.2734375</v>
      </c>
      <c r="R331" s="7">
        <f t="shared" si="58"/>
        <v>4.9680298533529026</v>
      </c>
      <c r="S331" s="7">
        <f t="shared" si="59"/>
        <v>-0.30540764664709741</v>
      </c>
      <c r="T331" s="25"/>
      <c r="U331" s="16"/>
    </row>
    <row r="332" spans="2:21" x14ac:dyDescent="0.25">
      <c r="B332" s="10">
        <v>430</v>
      </c>
      <c r="D332" s="6">
        <f t="shared" si="51"/>
        <v>10.498046875</v>
      </c>
      <c r="E332" s="7">
        <f t="shared" si="52"/>
        <v>2.099609375</v>
      </c>
      <c r="F332" s="7">
        <f t="shared" ref="F332:F395" si="60">F331+$W$5/$W$6</f>
        <v>203.79159938023838</v>
      </c>
      <c r="G332" s="25"/>
      <c r="H332" s="8">
        <v>3982</v>
      </c>
      <c r="I332" s="5">
        <f t="shared" si="53"/>
        <v>2267</v>
      </c>
      <c r="J332" s="7">
        <f t="shared" si="54"/>
        <v>199.248046875</v>
      </c>
      <c r="K332" s="13">
        <v>1</v>
      </c>
      <c r="L332" s="28"/>
      <c r="M332" s="8">
        <v>4034</v>
      </c>
      <c r="N332" s="5">
        <f t="shared" si="55"/>
        <v>2319</v>
      </c>
      <c r="O332" s="7">
        <f t="shared" si="56"/>
        <v>203.818359375</v>
      </c>
      <c r="P332" s="25"/>
      <c r="Q332" s="7">
        <f t="shared" si="57"/>
        <v>4.5703125</v>
      </c>
      <c r="R332" s="7">
        <f t="shared" si="58"/>
        <v>4.5435525052383809</v>
      </c>
      <c r="S332" s="7">
        <f t="shared" si="59"/>
        <v>-2.6759994761619055E-2</v>
      </c>
      <c r="T332" s="25"/>
      <c r="U332" s="16"/>
    </row>
    <row r="333" spans="2:21" x14ac:dyDescent="0.25">
      <c r="B333" s="10">
        <v>431</v>
      </c>
      <c r="D333" s="6">
        <f t="shared" si="51"/>
        <v>10.5224609375</v>
      </c>
      <c r="E333" s="7">
        <f t="shared" si="52"/>
        <v>2.1044921875</v>
      </c>
      <c r="F333" s="7">
        <f t="shared" si="60"/>
        <v>204.42180953212386</v>
      </c>
      <c r="G333" s="25"/>
      <c r="H333" s="8">
        <v>3985</v>
      </c>
      <c r="I333" s="5">
        <f t="shared" si="53"/>
        <v>2270</v>
      </c>
      <c r="J333" s="7">
        <f t="shared" si="54"/>
        <v>199.51171875</v>
      </c>
      <c r="K333" s="13">
        <v>1</v>
      </c>
      <c r="L333" s="28"/>
      <c r="M333" s="8">
        <v>4044</v>
      </c>
      <c r="N333" s="5">
        <f t="shared" si="55"/>
        <v>2329</v>
      </c>
      <c r="O333" s="7">
        <f t="shared" si="56"/>
        <v>204.697265625</v>
      </c>
      <c r="P333" s="25"/>
      <c r="Q333" s="7">
        <f t="shared" si="57"/>
        <v>5.185546875</v>
      </c>
      <c r="R333" s="7">
        <f t="shared" si="58"/>
        <v>4.9100907821238593</v>
      </c>
      <c r="S333" s="7">
        <f t="shared" si="59"/>
        <v>-0.2754560928761407</v>
      </c>
      <c r="T333" s="25"/>
      <c r="U333" s="16"/>
    </row>
    <row r="334" spans="2:21" x14ac:dyDescent="0.25">
      <c r="B334" s="10">
        <v>432</v>
      </c>
      <c r="D334" s="6">
        <f t="shared" si="51"/>
        <v>10.546875</v>
      </c>
      <c r="E334" s="7">
        <f t="shared" si="52"/>
        <v>2.109375</v>
      </c>
      <c r="F334" s="7">
        <f t="shared" si="60"/>
        <v>205.05201968400934</v>
      </c>
      <c r="G334" s="25"/>
      <c r="H334" s="8">
        <v>3990</v>
      </c>
      <c r="I334" s="5">
        <f t="shared" si="53"/>
        <v>2275</v>
      </c>
      <c r="J334" s="7">
        <f t="shared" si="54"/>
        <v>199.951171875</v>
      </c>
      <c r="K334" s="13">
        <v>1</v>
      </c>
      <c r="L334" s="28"/>
      <c r="M334" s="8">
        <v>4056</v>
      </c>
      <c r="N334" s="5">
        <f t="shared" si="55"/>
        <v>2341</v>
      </c>
      <c r="O334" s="7">
        <f t="shared" si="56"/>
        <v>205.751953125</v>
      </c>
      <c r="P334" s="25"/>
      <c r="Q334" s="7">
        <f t="shared" si="57"/>
        <v>5.80078125</v>
      </c>
      <c r="R334" s="7">
        <f t="shared" si="58"/>
        <v>5.1008478090093377</v>
      </c>
      <c r="S334" s="7">
        <f t="shared" si="59"/>
        <v>-0.69993344099066235</v>
      </c>
      <c r="T334" s="25"/>
      <c r="U334" s="16"/>
    </row>
    <row r="335" spans="2:21" x14ac:dyDescent="0.25">
      <c r="B335" s="10">
        <v>433</v>
      </c>
      <c r="D335" s="6">
        <f t="shared" si="51"/>
        <v>10.5712890625</v>
      </c>
      <c r="E335" s="7">
        <f t="shared" si="52"/>
        <v>2.1142578125</v>
      </c>
      <c r="F335" s="7">
        <f t="shared" si="60"/>
        <v>205.68222983589482</v>
      </c>
      <c r="G335" s="25"/>
      <c r="H335" s="8">
        <v>3998</v>
      </c>
      <c r="I335" s="5">
        <f t="shared" si="53"/>
        <v>2283</v>
      </c>
      <c r="J335" s="7">
        <f t="shared" si="54"/>
        <v>200.654296875</v>
      </c>
      <c r="K335" s="13">
        <v>1</v>
      </c>
      <c r="L335" s="28"/>
      <c r="M335" s="8">
        <v>4064</v>
      </c>
      <c r="N335" s="5">
        <f t="shared" si="55"/>
        <v>2349</v>
      </c>
      <c r="O335" s="7">
        <f t="shared" si="56"/>
        <v>206.455078125</v>
      </c>
      <c r="P335" s="25"/>
      <c r="Q335" s="7">
        <f t="shared" si="57"/>
        <v>5.80078125</v>
      </c>
      <c r="R335" s="7">
        <f t="shared" si="58"/>
        <v>5.027932960894816</v>
      </c>
      <c r="S335" s="7">
        <f t="shared" si="59"/>
        <v>-0.77284828910518399</v>
      </c>
      <c r="T335" s="25"/>
      <c r="U335" s="16"/>
    </row>
    <row r="336" spans="2:21" x14ac:dyDescent="0.25">
      <c r="B336" s="10">
        <v>434</v>
      </c>
      <c r="D336" s="6">
        <f t="shared" si="51"/>
        <v>10.595703125</v>
      </c>
      <c r="E336" s="7">
        <f t="shared" si="52"/>
        <v>2.119140625</v>
      </c>
      <c r="F336" s="7">
        <f t="shared" si="60"/>
        <v>206.31243998778029</v>
      </c>
      <c r="G336" s="25"/>
      <c r="H336" s="8">
        <v>4008</v>
      </c>
      <c r="I336" s="5">
        <f t="shared" si="53"/>
        <v>2293</v>
      </c>
      <c r="J336" s="7">
        <f t="shared" si="54"/>
        <v>201.533203125</v>
      </c>
      <c r="K336" s="13">
        <v>1</v>
      </c>
      <c r="L336" s="28"/>
      <c r="M336" s="8">
        <v>4074</v>
      </c>
      <c r="N336" s="5">
        <f t="shared" si="55"/>
        <v>2359</v>
      </c>
      <c r="O336" s="7">
        <f t="shared" si="56"/>
        <v>207.333984375</v>
      </c>
      <c r="P336" s="25"/>
      <c r="Q336" s="7">
        <f t="shared" si="57"/>
        <v>5.80078125</v>
      </c>
      <c r="R336" s="7">
        <f t="shared" si="58"/>
        <v>4.7792368627802944</v>
      </c>
      <c r="S336" s="7">
        <f t="shared" si="59"/>
        <v>-1.0215443872197056</v>
      </c>
      <c r="T336" s="25"/>
      <c r="U336" s="16"/>
    </row>
    <row r="337" spans="2:21" x14ac:dyDescent="0.25">
      <c r="B337" s="10">
        <v>435</v>
      </c>
      <c r="D337" s="6">
        <f t="shared" si="51"/>
        <v>10.6201171875</v>
      </c>
      <c r="E337" s="7">
        <f t="shared" si="52"/>
        <v>2.1240234375</v>
      </c>
      <c r="F337" s="7">
        <f t="shared" si="60"/>
        <v>206.94265013966577</v>
      </c>
      <c r="G337" s="25"/>
      <c r="H337" s="8">
        <v>4008</v>
      </c>
      <c r="I337" s="5">
        <f t="shared" si="53"/>
        <v>2293</v>
      </c>
      <c r="J337" s="7">
        <f t="shared" si="54"/>
        <v>201.533203125</v>
      </c>
      <c r="K337" s="13">
        <v>1</v>
      </c>
      <c r="L337" s="28"/>
      <c r="M337" s="8">
        <v>4084</v>
      </c>
      <c r="N337" s="5">
        <f t="shared" si="55"/>
        <v>2369</v>
      </c>
      <c r="O337" s="7">
        <f t="shared" si="56"/>
        <v>208.212890625</v>
      </c>
      <c r="P337" s="25"/>
      <c r="Q337" s="7">
        <f t="shared" si="57"/>
        <v>6.6796875</v>
      </c>
      <c r="R337" s="7">
        <f t="shared" si="58"/>
        <v>5.4094470146657727</v>
      </c>
      <c r="S337" s="7">
        <f t="shared" si="59"/>
        <v>-1.2702404853342273</v>
      </c>
      <c r="T337" s="25"/>
      <c r="U337" s="16"/>
    </row>
    <row r="338" spans="2:21" x14ac:dyDescent="0.25">
      <c r="B338" s="10">
        <v>436</v>
      </c>
      <c r="D338" s="6">
        <f t="shared" si="51"/>
        <v>10.64453125</v>
      </c>
      <c r="E338" s="7">
        <f t="shared" si="52"/>
        <v>2.12890625</v>
      </c>
      <c r="F338" s="7">
        <f t="shared" si="60"/>
        <v>207.57286029155125</v>
      </c>
      <c r="G338" s="25"/>
      <c r="H338" s="8">
        <v>4016</v>
      </c>
      <c r="I338" s="5">
        <f t="shared" si="53"/>
        <v>2301</v>
      </c>
      <c r="J338" s="7">
        <f t="shared" si="54"/>
        <v>202.236328125</v>
      </c>
      <c r="K338" s="13">
        <v>1</v>
      </c>
      <c r="L338" s="28"/>
      <c r="M338" s="8">
        <v>0</v>
      </c>
      <c r="N338" s="5">
        <f t="shared" ref="N338:N369" si="61">M338-1715+4096</f>
        <v>2381</v>
      </c>
      <c r="O338" s="7">
        <f t="shared" si="56"/>
        <v>209.267578125</v>
      </c>
      <c r="P338" s="25"/>
      <c r="Q338" s="7">
        <f t="shared" si="57"/>
        <v>7.03125</v>
      </c>
      <c r="R338" s="7">
        <f t="shared" si="58"/>
        <v>5.3365321665512511</v>
      </c>
      <c r="S338" s="7">
        <f t="shared" si="59"/>
        <v>-1.6947178334487489</v>
      </c>
      <c r="T338" s="25"/>
      <c r="U338" s="16"/>
    </row>
    <row r="339" spans="2:21" x14ac:dyDescent="0.25">
      <c r="B339" s="10">
        <v>437</v>
      </c>
      <c r="D339" s="6">
        <f t="shared" si="51"/>
        <v>10.6689453125</v>
      </c>
      <c r="E339" s="7">
        <f t="shared" si="52"/>
        <v>2.1337890625</v>
      </c>
      <c r="F339" s="7">
        <f t="shared" si="60"/>
        <v>208.20307044343673</v>
      </c>
      <c r="G339" s="25"/>
      <c r="H339" s="8">
        <v>4023</v>
      </c>
      <c r="I339" s="5">
        <f t="shared" si="53"/>
        <v>2308</v>
      </c>
      <c r="J339" s="7">
        <f t="shared" si="54"/>
        <v>202.8515625</v>
      </c>
      <c r="K339" s="13">
        <v>1</v>
      </c>
      <c r="L339" s="28"/>
      <c r="M339" s="8">
        <v>8</v>
      </c>
      <c r="N339" s="5">
        <f t="shared" si="61"/>
        <v>2389</v>
      </c>
      <c r="O339" s="7">
        <f t="shared" si="56"/>
        <v>209.970703125</v>
      </c>
      <c r="P339" s="25"/>
      <c r="Q339" s="7">
        <f t="shared" si="57"/>
        <v>7.119140625</v>
      </c>
      <c r="R339" s="7">
        <f t="shared" si="58"/>
        <v>5.3515079434367294</v>
      </c>
      <c r="S339" s="7">
        <f t="shared" si="59"/>
        <v>-1.7676326815632706</v>
      </c>
      <c r="T339" s="25"/>
      <c r="U339" s="16"/>
    </row>
    <row r="340" spans="2:21" x14ac:dyDescent="0.25">
      <c r="B340" s="10">
        <v>438</v>
      </c>
      <c r="D340" s="6">
        <f t="shared" si="51"/>
        <v>10.693359375</v>
      </c>
      <c r="E340" s="7">
        <f t="shared" si="52"/>
        <v>2.138671875</v>
      </c>
      <c r="F340" s="7">
        <f t="shared" si="60"/>
        <v>208.83328059532221</v>
      </c>
      <c r="G340" s="25"/>
      <c r="H340" s="8">
        <v>4033</v>
      </c>
      <c r="I340" s="5">
        <f t="shared" si="53"/>
        <v>2318</v>
      </c>
      <c r="J340" s="7">
        <f t="shared" si="54"/>
        <v>203.73046875</v>
      </c>
      <c r="K340" s="13">
        <v>1</v>
      </c>
      <c r="L340" s="28"/>
      <c r="M340" s="8">
        <v>24</v>
      </c>
      <c r="N340" s="5">
        <f t="shared" si="61"/>
        <v>2405</v>
      </c>
      <c r="O340" s="7">
        <f t="shared" si="56"/>
        <v>211.376953125</v>
      </c>
      <c r="P340" s="25"/>
      <c r="Q340" s="7">
        <f t="shared" si="57"/>
        <v>7.646484375</v>
      </c>
      <c r="R340" s="7">
        <f t="shared" si="58"/>
        <v>5.1028118453222078</v>
      </c>
      <c r="S340" s="7">
        <f t="shared" si="59"/>
        <v>-2.5436725296777922</v>
      </c>
      <c r="T340" s="25"/>
      <c r="U340" s="16"/>
    </row>
    <row r="341" spans="2:21" x14ac:dyDescent="0.25">
      <c r="B341" s="10">
        <v>439</v>
      </c>
      <c r="D341" s="6">
        <f t="shared" si="51"/>
        <v>10.7177734375</v>
      </c>
      <c r="E341" s="7">
        <f t="shared" si="52"/>
        <v>2.1435546875</v>
      </c>
      <c r="F341" s="7">
        <f t="shared" si="60"/>
        <v>209.46349074720769</v>
      </c>
      <c r="G341" s="25"/>
      <c r="H341" s="8">
        <v>4040</v>
      </c>
      <c r="I341" s="5">
        <f t="shared" si="53"/>
        <v>2325</v>
      </c>
      <c r="J341" s="7">
        <f t="shared" si="54"/>
        <v>204.345703125</v>
      </c>
      <c r="K341" s="13">
        <v>1</v>
      </c>
      <c r="L341" s="28"/>
      <c r="M341" s="8">
        <v>28</v>
      </c>
      <c r="N341" s="5">
        <f t="shared" si="61"/>
        <v>2409</v>
      </c>
      <c r="O341" s="7">
        <f t="shared" si="56"/>
        <v>211.728515625</v>
      </c>
      <c r="P341" s="25"/>
      <c r="Q341" s="7">
        <f t="shared" si="57"/>
        <v>7.3828125</v>
      </c>
      <c r="R341" s="7">
        <f t="shared" si="58"/>
        <v>5.1177876222076861</v>
      </c>
      <c r="S341" s="7">
        <f t="shared" si="59"/>
        <v>-2.2650248777923139</v>
      </c>
      <c r="T341" s="25"/>
      <c r="U341" s="16"/>
    </row>
    <row r="342" spans="2:21" x14ac:dyDescent="0.25">
      <c r="B342" s="10">
        <v>440</v>
      </c>
      <c r="D342" s="6">
        <f t="shared" si="51"/>
        <v>10.7421875</v>
      </c>
      <c r="E342" s="7">
        <f t="shared" si="52"/>
        <v>2.1484375</v>
      </c>
      <c r="F342" s="7">
        <f t="shared" si="60"/>
        <v>210.09370089909316</v>
      </c>
      <c r="G342" s="25"/>
      <c r="H342" s="8">
        <v>4044</v>
      </c>
      <c r="I342" s="5">
        <f t="shared" si="53"/>
        <v>2329</v>
      </c>
      <c r="J342" s="7">
        <f t="shared" si="54"/>
        <v>204.697265625</v>
      </c>
      <c r="K342" s="13">
        <v>1</v>
      </c>
      <c r="L342" s="28"/>
      <c r="M342" s="8">
        <v>36</v>
      </c>
      <c r="N342" s="5">
        <f t="shared" si="61"/>
        <v>2417</v>
      </c>
      <c r="O342" s="7">
        <f t="shared" si="56"/>
        <v>212.431640625</v>
      </c>
      <c r="P342" s="25"/>
      <c r="Q342" s="7">
        <f t="shared" si="57"/>
        <v>7.734375</v>
      </c>
      <c r="R342" s="7">
        <f t="shared" si="58"/>
        <v>5.3964352740931645</v>
      </c>
      <c r="S342" s="7">
        <f t="shared" si="59"/>
        <v>-2.3379397259068355</v>
      </c>
      <c r="T342" s="25"/>
      <c r="U342" s="16"/>
    </row>
    <row r="343" spans="2:21" x14ac:dyDescent="0.25">
      <c r="B343" s="10">
        <v>441</v>
      </c>
      <c r="D343" s="6">
        <f t="shared" si="51"/>
        <v>10.7666015625</v>
      </c>
      <c r="E343" s="7">
        <f t="shared" si="52"/>
        <v>2.1533203125</v>
      </c>
      <c r="F343" s="7">
        <f t="shared" si="60"/>
        <v>210.72391105097864</v>
      </c>
      <c r="G343" s="25"/>
      <c r="H343" s="8">
        <v>4058</v>
      </c>
      <c r="I343" s="5">
        <f t="shared" si="53"/>
        <v>2343</v>
      </c>
      <c r="J343" s="7">
        <f t="shared" si="54"/>
        <v>205.927734375</v>
      </c>
      <c r="K343" s="13">
        <v>1</v>
      </c>
      <c r="L343" s="28"/>
      <c r="M343" s="8">
        <v>52</v>
      </c>
      <c r="N343" s="5">
        <f t="shared" si="61"/>
        <v>2433</v>
      </c>
      <c r="O343" s="7">
        <f t="shared" si="56"/>
        <v>213.837890625</v>
      </c>
      <c r="P343" s="25"/>
      <c r="Q343" s="7">
        <f t="shared" si="57"/>
        <v>7.91015625</v>
      </c>
      <c r="R343" s="7">
        <f t="shared" si="58"/>
        <v>4.7961766759786428</v>
      </c>
      <c r="S343" s="7">
        <f t="shared" si="59"/>
        <v>-3.1139795740213572</v>
      </c>
      <c r="T343" s="25"/>
      <c r="U343" s="16"/>
    </row>
    <row r="344" spans="2:21" x14ac:dyDescent="0.25">
      <c r="B344" s="10">
        <v>442</v>
      </c>
      <c r="D344" s="6">
        <f t="shared" si="51"/>
        <v>10.791015625</v>
      </c>
      <c r="E344" s="7">
        <f t="shared" si="52"/>
        <v>2.158203125</v>
      </c>
      <c r="F344" s="7">
        <f t="shared" si="60"/>
        <v>211.35412120286412</v>
      </c>
      <c r="G344" s="25"/>
      <c r="H344" s="8">
        <v>4074</v>
      </c>
      <c r="I344" s="5">
        <f t="shared" si="53"/>
        <v>2359</v>
      </c>
      <c r="J344" s="7">
        <f t="shared" si="54"/>
        <v>207.333984375</v>
      </c>
      <c r="K344" s="13">
        <v>1</v>
      </c>
      <c r="L344" s="28"/>
      <c r="M344" s="8">
        <v>65</v>
      </c>
      <c r="N344" s="5">
        <f t="shared" si="61"/>
        <v>2446</v>
      </c>
      <c r="O344" s="7">
        <f t="shared" si="56"/>
        <v>214.98046875</v>
      </c>
      <c r="P344" s="25"/>
      <c r="Q344" s="7">
        <f t="shared" si="57"/>
        <v>7.646484375</v>
      </c>
      <c r="R344" s="7">
        <f t="shared" si="58"/>
        <v>4.0201368278641212</v>
      </c>
      <c r="S344" s="7">
        <f t="shared" si="59"/>
        <v>-3.6263475471358788</v>
      </c>
      <c r="T344" s="25"/>
      <c r="U344" s="16"/>
    </row>
    <row r="345" spans="2:21" x14ac:dyDescent="0.25">
      <c r="B345" s="10">
        <v>443</v>
      </c>
      <c r="D345" s="6">
        <f t="shared" si="51"/>
        <v>10.8154296875</v>
      </c>
      <c r="E345" s="7">
        <f t="shared" si="52"/>
        <v>2.1630859375</v>
      </c>
      <c r="F345" s="7">
        <f t="shared" si="60"/>
        <v>211.9843313547496</v>
      </c>
      <c r="G345" s="25"/>
      <c r="H345" s="8">
        <v>4081</v>
      </c>
      <c r="I345" s="5">
        <f t="shared" si="53"/>
        <v>2366</v>
      </c>
      <c r="J345" s="7">
        <f t="shared" si="54"/>
        <v>207.94921875</v>
      </c>
      <c r="K345" s="13">
        <v>1</v>
      </c>
      <c r="L345" s="28"/>
      <c r="M345" s="8">
        <v>81</v>
      </c>
      <c r="N345" s="5">
        <f t="shared" si="61"/>
        <v>2462</v>
      </c>
      <c r="O345" s="7">
        <f t="shared" si="56"/>
        <v>216.38671875</v>
      </c>
      <c r="P345" s="25"/>
      <c r="Q345" s="7">
        <f t="shared" si="57"/>
        <v>8.4375</v>
      </c>
      <c r="R345" s="7">
        <f t="shared" si="58"/>
        <v>4.0351126047495995</v>
      </c>
      <c r="S345" s="7">
        <f t="shared" si="59"/>
        <v>-4.4023873952504005</v>
      </c>
      <c r="T345" s="25"/>
      <c r="U345" s="16"/>
    </row>
    <row r="346" spans="2:21" x14ac:dyDescent="0.25">
      <c r="B346" s="10">
        <v>444</v>
      </c>
      <c r="D346" s="6">
        <f t="shared" si="51"/>
        <v>10.83984375</v>
      </c>
      <c r="E346" s="7">
        <f t="shared" si="52"/>
        <v>2.16796875</v>
      </c>
      <c r="F346" s="7">
        <f t="shared" si="60"/>
        <v>212.61454150663508</v>
      </c>
      <c r="G346" s="25"/>
      <c r="H346" s="8">
        <v>4092</v>
      </c>
      <c r="I346" s="5">
        <f t="shared" si="53"/>
        <v>2377</v>
      </c>
      <c r="J346" s="7">
        <f t="shared" si="54"/>
        <v>208.916015625</v>
      </c>
      <c r="K346" s="13">
        <v>1</v>
      </c>
      <c r="L346" s="28"/>
      <c r="M346" s="8">
        <v>89</v>
      </c>
      <c r="N346" s="5">
        <f t="shared" si="61"/>
        <v>2470</v>
      </c>
      <c r="O346" s="7">
        <f t="shared" si="56"/>
        <v>217.08984375</v>
      </c>
      <c r="P346" s="25"/>
      <c r="Q346" s="7">
        <f t="shared" si="57"/>
        <v>8.173828125</v>
      </c>
      <c r="R346" s="7">
        <f t="shared" si="58"/>
        <v>3.6985258816350779</v>
      </c>
      <c r="S346" s="7">
        <f t="shared" si="59"/>
        <v>-4.4753022433649221</v>
      </c>
      <c r="T346" s="25"/>
      <c r="U346" s="16"/>
    </row>
    <row r="347" spans="2:21" x14ac:dyDescent="0.25">
      <c r="B347" s="10">
        <v>445</v>
      </c>
      <c r="D347" s="6">
        <f t="shared" si="51"/>
        <v>10.8642578125</v>
      </c>
      <c r="E347" s="7">
        <f t="shared" si="52"/>
        <v>2.1728515625</v>
      </c>
      <c r="F347" s="7">
        <f t="shared" si="60"/>
        <v>213.24475165852056</v>
      </c>
      <c r="G347" s="25"/>
      <c r="H347" s="8">
        <v>11</v>
      </c>
      <c r="I347" s="5">
        <f t="shared" ref="I347:I378" si="62">H347-1715+4096</f>
        <v>2392</v>
      </c>
      <c r="J347" s="7">
        <f t="shared" si="54"/>
        <v>210.234375</v>
      </c>
      <c r="K347" s="13">
        <v>1</v>
      </c>
      <c r="L347" s="28"/>
      <c r="M347" s="8">
        <v>102</v>
      </c>
      <c r="N347" s="5">
        <f t="shared" si="61"/>
        <v>2483</v>
      </c>
      <c r="O347" s="7">
        <f t="shared" si="56"/>
        <v>218.232421875</v>
      </c>
      <c r="P347" s="25"/>
      <c r="Q347" s="7">
        <f t="shared" si="57"/>
        <v>7.998046875</v>
      </c>
      <c r="R347" s="7">
        <f t="shared" si="58"/>
        <v>3.0103766585205562</v>
      </c>
      <c r="S347" s="7">
        <f t="shared" si="59"/>
        <v>-4.9876702164794438</v>
      </c>
      <c r="T347" s="25"/>
      <c r="U347" s="16"/>
    </row>
    <row r="348" spans="2:21" x14ac:dyDescent="0.25">
      <c r="B348" s="10">
        <v>446</v>
      </c>
      <c r="D348" s="6">
        <f t="shared" si="51"/>
        <v>10.888671875</v>
      </c>
      <c r="E348" s="7">
        <f t="shared" si="52"/>
        <v>2.177734375</v>
      </c>
      <c r="F348" s="7">
        <f t="shared" si="60"/>
        <v>213.87496181040603</v>
      </c>
      <c r="G348" s="25"/>
      <c r="H348" s="8">
        <v>27</v>
      </c>
      <c r="I348" s="5">
        <f t="shared" si="62"/>
        <v>2408</v>
      </c>
      <c r="J348" s="7">
        <f t="shared" si="54"/>
        <v>211.640625</v>
      </c>
      <c r="K348" s="13">
        <v>1</v>
      </c>
      <c r="L348" s="28"/>
      <c r="M348" s="8">
        <v>110</v>
      </c>
      <c r="N348" s="5">
        <f t="shared" si="61"/>
        <v>2491</v>
      </c>
      <c r="O348" s="7">
        <f t="shared" si="56"/>
        <v>218.935546875</v>
      </c>
      <c r="P348" s="25"/>
      <c r="Q348" s="7">
        <f t="shared" si="57"/>
        <v>7.294921875</v>
      </c>
      <c r="R348" s="7">
        <f t="shared" si="58"/>
        <v>2.2343368104060346</v>
      </c>
      <c r="S348" s="7">
        <f t="shared" si="59"/>
        <v>-5.0605850645939654</v>
      </c>
      <c r="T348" s="25"/>
      <c r="U348" s="16"/>
    </row>
    <row r="349" spans="2:21" x14ac:dyDescent="0.25">
      <c r="B349" s="10">
        <v>447</v>
      </c>
      <c r="D349" s="6">
        <f t="shared" si="51"/>
        <v>10.9130859375</v>
      </c>
      <c r="E349" s="7">
        <f t="shared" si="52"/>
        <v>2.1826171875</v>
      </c>
      <c r="F349" s="7">
        <f t="shared" si="60"/>
        <v>214.50517196229151</v>
      </c>
      <c r="G349" s="25"/>
      <c r="H349" s="8">
        <v>39</v>
      </c>
      <c r="I349" s="5">
        <f t="shared" si="62"/>
        <v>2420</v>
      </c>
      <c r="J349" s="7">
        <f t="shared" si="54"/>
        <v>212.6953125</v>
      </c>
      <c r="K349" s="13">
        <v>1</v>
      </c>
      <c r="L349" s="28"/>
      <c r="M349" s="8">
        <v>114</v>
      </c>
      <c r="N349" s="5">
        <f t="shared" si="61"/>
        <v>2495</v>
      </c>
      <c r="O349" s="7">
        <f t="shared" si="56"/>
        <v>219.287109375</v>
      </c>
      <c r="P349" s="25"/>
      <c r="Q349" s="7">
        <f t="shared" si="57"/>
        <v>6.591796875</v>
      </c>
      <c r="R349" s="7">
        <f t="shared" si="58"/>
        <v>1.809859462291513</v>
      </c>
      <c r="S349" s="7">
        <f t="shared" si="59"/>
        <v>-4.781937412708487</v>
      </c>
      <c r="T349" s="25"/>
      <c r="U349" s="16"/>
    </row>
    <row r="350" spans="2:21" x14ac:dyDescent="0.25">
      <c r="B350" s="10">
        <v>448</v>
      </c>
      <c r="D350" s="6">
        <f t="shared" si="51"/>
        <v>10.9375</v>
      </c>
      <c r="E350" s="7">
        <f t="shared" si="52"/>
        <v>2.1875</v>
      </c>
      <c r="F350" s="7">
        <f t="shared" si="60"/>
        <v>215.13538211417699</v>
      </c>
      <c r="G350" s="25"/>
      <c r="H350" s="8">
        <v>39</v>
      </c>
      <c r="I350" s="5">
        <f t="shared" si="62"/>
        <v>2420</v>
      </c>
      <c r="J350" s="7">
        <f t="shared" si="54"/>
        <v>212.6953125</v>
      </c>
      <c r="K350" s="13">
        <v>1</v>
      </c>
      <c r="L350" s="28"/>
      <c r="M350" s="8">
        <v>118</v>
      </c>
      <c r="N350" s="5">
        <f t="shared" si="61"/>
        <v>2499</v>
      </c>
      <c r="O350" s="7">
        <f t="shared" si="56"/>
        <v>219.638671875</v>
      </c>
      <c r="P350" s="25"/>
      <c r="Q350" s="7">
        <f t="shared" si="57"/>
        <v>6.943359375</v>
      </c>
      <c r="R350" s="7">
        <f t="shared" si="58"/>
        <v>2.4400696141769913</v>
      </c>
      <c r="S350" s="7">
        <f t="shared" si="59"/>
        <v>-4.5032897608230087</v>
      </c>
      <c r="T350" s="25"/>
      <c r="U350" s="16"/>
    </row>
    <row r="351" spans="2:21" x14ac:dyDescent="0.25">
      <c r="B351" s="10">
        <v>449</v>
      </c>
      <c r="D351" s="6">
        <f t="shared" si="51"/>
        <v>10.9619140625</v>
      </c>
      <c r="E351" s="7">
        <f t="shared" si="52"/>
        <v>2.1923828125</v>
      </c>
      <c r="F351" s="7">
        <f t="shared" si="60"/>
        <v>215.76559226606247</v>
      </c>
      <c r="G351" s="25"/>
      <c r="H351" s="8">
        <v>48</v>
      </c>
      <c r="I351" s="5">
        <f t="shared" si="62"/>
        <v>2429</v>
      </c>
      <c r="J351" s="7">
        <f t="shared" si="54"/>
        <v>213.486328125</v>
      </c>
      <c r="K351" s="13">
        <v>1</v>
      </c>
      <c r="L351" s="28"/>
      <c r="M351" s="8">
        <v>130</v>
      </c>
      <c r="N351" s="5">
        <f t="shared" si="61"/>
        <v>2511</v>
      </c>
      <c r="O351" s="7">
        <f t="shared" si="56"/>
        <v>220.693359375</v>
      </c>
      <c r="P351" s="25"/>
      <c r="Q351" s="7">
        <f t="shared" si="57"/>
        <v>7.20703125</v>
      </c>
      <c r="R351" s="7">
        <f t="shared" si="58"/>
        <v>2.2792641410624697</v>
      </c>
      <c r="S351" s="7">
        <f t="shared" si="59"/>
        <v>-4.9277671089375303</v>
      </c>
      <c r="T351" s="25"/>
      <c r="U351" s="16"/>
    </row>
    <row r="352" spans="2:21" x14ac:dyDescent="0.25">
      <c r="B352" s="10">
        <v>450</v>
      </c>
      <c r="D352" s="6">
        <f t="shared" si="51"/>
        <v>10.986328125</v>
      </c>
      <c r="E352" s="7">
        <f t="shared" si="52"/>
        <v>2.197265625</v>
      </c>
      <c r="F352" s="7">
        <f t="shared" si="60"/>
        <v>216.39580241794795</v>
      </c>
      <c r="G352" s="25"/>
      <c r="H352" s="8">
        <v>56</v>
      </c>
      <c r="I352" s="5">
        <f t="shared" si="62"/>
        <v>2437</v>
      </c>
      <c r="J352" s="7">
        <f t="shared" si="54"/>
        <v>214.189453125</v>
      </c>
      <c r="K352" s="13">
        <v>1</v>
      </c>
      <c r="L352" s="28"/>
      <c r="M352" s="8">
        <v>142</v>
      </c>
      <c r="N352" s="5">
        <f t="shared" si="61"/>
        <v>2523</v>
      </c>
      <c r="O352" s="7">
        <f t="shared" si="56"/>
        <v>221.748046875</v>
      </c>
      <c r="P352" s="25"/>
      <c r="Q352" s="7">
        <f t="shared" si="57"/>
        <v>7.55859375</v>
      </c>
      <c r="R352" s="7">
        <f t="shared" si="58"/>
        <v>2.206349292947948</v>
      </c>
      <c r="S352" s="7">
        <f t="shared" si="59"/>
        <v>-5.352244457052052</v>
      </c>
      <c r="T352" s="25"/>
      <c r="U352" s="16"/>
    </row>
    <row r="353" spans="2:21" x14ac:dyDescent="0.25">
      <c r="B353" s="10">
        <v>451</v>
      </c>
      <c r="D353" s="6">
        <f t="shared" si="51"/>
        <v>11.0107421875</v>
      </c>
      <c r="E353" s="7">
        <f t="shared" si="52"/>
        <v>2.2021484375</v>
      </c>
      <c r="F353" s="7">
        <f t="shared" si="60"/>
        <v>217.02601256983343</v>
      </c>
      <c r="G353" s="25"/>
      <c r="H353" s="8">
        <v>64</v>
      </c>
      <c r="I353" s="5">
        <f t="shared" si="62"/>
        <v>2445</v>
      </c>
      <c r="J353" s="7">
        <f t="shared" si="54"/>
        <v>214.892578125</v>
      </c>
      <c r="K353" s="13">
        <v>1</v>
      </c>
      <c r="L353" s="28"/>
      <c r="M353" s="8">
        <v>150</v>
      </c>
      <c r="N353" s="5">
        <f t="shared" si="61"/>
        <v>2531</v>
      </c>
      <c r="O353" s="7">
        <f t="shared" si="56"/>
        <v>222.451171875</v>
      </c>
      <c r="P353" s="25"/>
      <c r="Q353" s="7">
        <f t="shared" si="57"/>
        <v>7.55859375</v>
      </c>
      <c r="R353" s="7">
        <f t="shared" si="58"/>
        <v>2.1334344448334264</v>
      </c>
      <c r="S353" s="7">
        <f t="shared" si="59"/>
        <v>-5.4251593051665736</v>
      </c>
      <c r="T353" s="25"/>
      <c r="U353" s="16"/>
    </row>
    <row r="354" spans="2:21" x14ac:dyDescent="0.25">
      <c r="B354" s="10">
        <v>452</v>
      </c>
      <c r="D354" s="6">
        <f t="shared" si="51"/>
        <v>11.03515625</v>
      </c>
      <c r="E354" s="7">
        <f t="shared" si="52"/>
        <v>2.20703125</v>
      </c>
      <c r="F354" s="7">
        <f t="shared" si="60"/>
        <v>217.6562227217189</v>
      </c>
      <c r="G354" s="25"/>
      <c r="H354" s="8">
        <v>75</v>
      </c>
      <c r="I354" s="5">
        <f t="shared" si="62"/>
        <v>2456</v>
      </c>
      <c r="J354" s="7">
        <f t="shared" si="54"/>
        <v>215.859375</v>
      </c>
      <c r="K354" s="13">
        <v>1</v>
      </c>
      <c r="L354" s="28"/>
      <c r="M354" s="8">
        <v>160</v>
      </c>
      <c r="N354" s="5">
        <f t="shared" si="61"/>
        <v>2541</v>
      </c>
      <c r="O354" s="7">
        <f t="shared" si="56"/>
        <v>223.330078125</v>
      </c>
      <c r="P354" s="25"/>
      <c r="Q354" s="7">
        <f t="shared" si="57"/>
        <v>7.470703125</v>
      </c>
      <c r="R354" s="7">
        <f t="shared" si="58"/>
        <v>1.7968477217189047</v>
      </c>
      <c r="S354" s="7">
        <f t="shared" si="59"/>
        <v>-5.6738554032810953</v>
      </c>
      <c r="T354" s="25"/>
      <c r="U354" s="16"/>
    </row>
    <row r="355" spans="2:21" x14ac:dyDescent="0.25">
      <c r="B355" s="10">
        <v>453</v>
      </c>
      <c r="D355" s="6">
        <f t="shared" si="51"/>
        <v>11.0595703125</v>
      </c>
      <c r="E355" s="7">
        <f t="shared" si="52"/>
        <v>2.2119140625</v>
      </c>
      <c r="F355" s="7">
        <f t="shared" si="60"/>
        <v>218.28643287360438</v>
      </c>
      <c r="G355" s="25"/>
      <c r="H355" s="8">
        <v>91</v>
      </c>
      <c r="I355" s="5">
        <f t="shared" si="62"/>
        <v>2472</v>
      </c>
      <c r="J355" s="7">
        <f t="shared" si="54"/>
        <v>217.265625</v>
      </c>
      <c r="K355" s="13">
        <v>1</v>
      </c>
      <c r="L355" s="28"/>
      <c r="M355" s="8">
        <v>164</v>
      </c>
      <c r="N355" s="5">
        <f t="shared" si="61"/>
        <v>2545</v>
      </c>
      <c r="O355" s="7">
        <f t="shared" si="56"/>
        <v>223.681640625</v>
      </c>
      <c r="P355" s="25"/>
      <c r="Q355" s="7">
        <f t="shared" si="57"/>
        <v>6.416015625</v>
      </c>
      <c r="R355" s="7">
        <f t="shared" si="58"/>
        <v>1.0208078736043831</v>
      </c>
      <c r="S355" s="7">
        <f t="shared" si="59"/>
        <v>-5.3952077513956169</v>
      </c>
      <c r="T355" s="25"/>
      <c r="U355" s="16"/>
    </row>
    <row r="356" spans="2:21" x14ac:dyDescent="0.25">
      <c r="B356" s="10">
        <v>454</v>
      </c>
      <c r="D356" s="6">
        <f t="shared" si="51"/>
        <v>11.083984375</v>
      </c>
      <c r="E356" s="7">
        <f t="shared" si="52"/>
        <v>2.216796875</v>
      </c>
      <c r="F356" s="7">
        <f t="shared" si="60"/>
        <v>218.91664302548986</v>
      </c>
      <c r="G356" s="25"/>
      <c r="H356" s="8">
        <v>104</v>
      </c>
      <c r="I356" s="5">
        <f t="shared" si="62"/>
        <v>2485</v>
      </c>
      <c r="J356" s="7">
        <f t="shared" si="54"/>
        <v>218.408203125</v>
      </c>
      <c r="K356" s="13">
        <v>1</v>
      </c>
      <c r="L356" s="28"/>
      <c r="M356" s="8">
        <v>171</v>
      </c>
      <c r="N356" s="5">
        <f t="shared" si="61"/>
        <v>2552</v>
      </c>
      <c r="O356" s="7">
        <f t="shared" si="56"/>
        <v>224.296875</v>
      </c>
      <c r="P356" s="25"/>
      <c r="Q356" s="7">
        <f t="shared" si="57"/>
        <v>5.888671875</v>
      </c>
      <c r="R356" s="7">
        <f t="shared" si="58"/>
        <v>0.50843990048986143</v>
      </c>
      <c r="S356" s="7">
        <f t="shared" si="59"/>
        <v>-5.3802319745101386</v>
      </c>
      <c r="T356" s="25"/>
      <c r="U356" s="16"/>
    </row>
    <row r="357" spans="2:21" x14ac:dyDescent="0.25">
      <c r="B357" s="10">
        <v>455</v>
      </c>
      <c r="D357" s="6">
        <f t="shared" si="51"/>
        <v>11.1083984375</v>
      </c>
      <c r="E357" s="7">
        <f t="shared" si="52"/>
        <v>2.2216796875</v>
      </c>
      <c r="F357" s="7">
        <f t="shared" si="60"/>
        <v>219.54685317737534</v>
      </c>
      <c r="G357" s="25"/>
      <c r="H357" s="8">
        <v>120</v>
      </c>
      <c r="I357" s="5">
        <f t="shared" si="62"/>
        <v>2501</v>
      </c>
      <c r="J357" s="7">
        <f t="shared" si="54"/>
        <v>219.814453125</v>
      </c>
      <c r="K357" s="13">
        <v>1</v>
      </c>
      <c r="L357" s="28"/>
      <c r="M357" s="8">
        <v>184</v>
      </c>
      <c r="N357" s="5">
        <f t="shared" si="61"/>
        <v>2565</v>
      </c>
      <c r="O357" s="7">
        <f t="shared" si="56"/>
        <v>225.439453125</v>
      </c>
      <c r="P357" s="25"/>
      <c r="Q357" s="7">
        <f t="shared" si="57"/>
        <v>5.625</v>
      </c>
      <c r="R357" s="7">
        <f t="shared" si="58"/>
        <v>-0.26759994762466022</v>
      </c>
      <c r="S357" s="7">
        <f t="shared" si="59"/>
        <v>-5.8925999476246602</v>
      </c>
      <c r="T357" s="25"/>
      <c r="U357" s="16"/>
    </row>
    <row r="358" spans="2:21" x14ac:dyDescent="0.25">
      <c r="B358" s="10">
        <v>456</v>
      </c>
      <c r="D358" s="6">
        <f t="shared" si="51"/>
        <v>11.1328125</v>
      </c>
      <c r="E358" s="7">
        <f t="shared" si="52"/>
        <v>2.2265625</v>
      </c>
      <c r="F358" s="7">
        <f t="shared" si="60"/>
        <v>220.17706332926082</v>
      </c>
      <c r="G358" s="25"/>
      <c r="H358" s="8">
        <v>120</v>
      </c>
      <c r="I358" s="5">
        <f t="shared" si="62"/>
        <v>2501</v>
      </c>
      <c r="J358" s="7">
        <f t="shared" si="54"/>
        <v>219.814453125</v>
      </c>
      <c r="K358" s="13">
        <v>1</v>
      </c>
      <c r="L358" s="28"/>
      <c r="M358" s="8">
        <v>186</v>
      </c>
      <c r="N358" s="5">
        <f t="shared" si="61"/>
        <v>2567</v>
      </c>
      <c r="O358" s="7">
        <f t="shared" si="56"/>
        <v>225.615234375</v>
      </c>
      <c r="P358" s="25"/>
      <c r="Q358" s="7">
        <f t="shared" si="57"/>
        <v>5.80078125</v>
      </c>
      <c r="R358" s="7">
        <f t="shared" si="58"/>
        <v>0.36261020426081814</v>
      </c>
      <c r="S358" s="7">
        <f t="shared" si="59"/>
        <v>-5.4381710457391819</v>
      </c>
      <c r="T358" s="25"/>
      <c r="U358" s="16"/>
    </row>
    <row r="359" spans="2:21" x14ac:dyDescent="0.25">
      <c r="B359" s="10">
        <v>457</v>
      </c>
      <c r="D359" s="6">
        <f t="shared" si="51"/>
        <v>11.1572265625</v>
      </c>
      <c r="E359" s="7">
        <f t="shared" si="52"/>
        <v>2.2314453125</v>
      </c>
      <c r="F359" s="7">
        <f t="shared" si="60"/>
        <v>220.8072734811463</v>
      </c>
      <c r="G359" s="25"/>
      <c r="H359" s="8">
        <v>133</v>
      </c>
      <c r="I359" s="5">
        <f t="shared" si="62"/>
        <v>2514</v>
      </c>
      <c r="J359" s="7">
        <f t="shared" si="54"/>
        <v>220.95703125</v>
      </c>
      <c r="K359" s="13">
        <v>1</v>
      </c>
      <c r="L359" s="28"/>
      <c r="M359" s="8">
        <v>186</v>
      </c>
      <c r="N359" s="5">
        <f t="shared" si="61"/>
        <v>2567</v>
      </c>
      <c r="O359" s="7">
        <f t="shared" si="56"/>
        <v>225.615234375</v>
      </c>
      <c r="P359" s="25"/>
      <c r="Q359" s="7">
        <f t="shared" si="57"/>
        <v>4.658203125</v>
      </c>
      <c r="R359" s="7">
        <f t="shared" si="58"/>
        <v>-0.14975776885370351</v>
      </c>
      <c r="S359" s="7">
        <f t="shared" si="59"/>
        <v>-4.8079608938537035</v>
      </c>
      <c r="T359" s="25"/>
      <c r="U359" s="16"/>
    </row>
    <row r="360" spans="2:21" x14ac:dyDescent="0.25">
      <c r="B360" s="10">
        <v>458</v>
      </c>
      <c r="D360" s="6">
        <f t="shared" si="51"/>
        <v>11.181640625</v>
      </c>
      <c r="E360" s="7">
        <f t="shared" si="52"/>
        <v>2.236328125</v>
      </c>
      <c r="F360" s="7">
        <f t="shared" si="60"/>
        <v>221.43748363303177</v>
      </c>
      <c r="G360" s="25"/>
      <c r="H360" s="8">
        <v>145</v>
      </c>
      <c r="I360" s="5">
        <f t="shared" si="62"/>
        <v>2526</v>
      </c>
      <c r="J360" s="7">
        <f t="shared" si="54"/>
        <v>222.01171875</v>
      </c>
      <c r="K360" s="13">
        <v>1</v>
      </c>
      <c r="L360" s="28"/>
      <c r="M360" s="8">
        <v>186</v>
      </c>
      <c r="N360" s="5">
        <f t="shared" si="61"/>
        <v>2567</v>
      </c>
      <c r="O360" s="7">
        <f t="shared" si="56"/>
        <v>225.615234375</v>
      </c>
      <c r="P360" s="25"/>
      <c r="Q360" s="7">
        <f t="shared" si="57"/>
        <v>3.603515625</v>
      </c>
      <c r="R360" s="7">
        <f t="shared" si="58"/>
        <v>-0.57423511696822516</v>
      </c>
      <c r="S360" s="7">
        <f t="shared" si="59"/>
        <v>-4.1777507419682252</v>
      </c>
      <c r="T360" s="25"/>
      <c r="U360" s="16"/>
    </row>
    <row r="361" spans="2:21" x14ac:dyDescent="0.25">
      <c r="B361" s="10">
        <v>459</v>
      </c>
      <c r="D361" s="6">
        <f t="shared" si="51"/>
        <v>11.2060546875</v>
      </c>
      <c r="E361" s="7">
        <f t="shared" si="52"/>
        <v>2.2412109375</v>
      </c>
      <c r="F361" s="7">
        <f t="shared" si="60"/>
        <v>222.06769378491725</v>
      </c>
      <c r="G361" s="25"/>
      <c r="H361" s="8">
        <v>156</v>
      </c>
      <c r="I361" s="5">
        <f t="shared" si="62"/>
        <v>2537</v>
      </c>
      <c r="J361" s="7">
        <f t="shared" si="54"/>
        <v>222.978515625</v>
      </c>
      <c r="K361" s="13">
        <v>1</v>
      </c>
      <c r="L361" s="28"/>
      <c r="M361" s="8">
        <v>186</v>
      </c>
      <c r="N361" s="5">
        <f t="shared" si="61"/>
        <v>2567</v>
      </c>
      <c r="O361" s="7">
        <f t="shared" si="56"/>
        <v>225.615234375</v>
      </c>
      <c r="P361" s="25"/>
      <c r="Q361" s="7">
        <f t="shared" si="57"/>
        <v>2.63671875</v>
      </c>
      <c r="R361" s="7">
        <f t="shared" si="58"/>
        <v>-0.9108218400827468</v>
      </c>
      <c r="S361" s="7">
        <f t="shared" si="59"/>
        <v>-3.5475405900827468</v>
      </c>
      <c r="T361" s="25"/>
      <c r="U361" s="16"/>
    </row>
    <row r="362" spans="2:21" x14ac:dyDescent="0.25">
      <c r="B362" s="10">
        <v>460</v>
      </c>
      <c r="D362" s="6">
        <f t="shared" si="51"/>
        <v>11.23046875</v>
      </c>
      <c r="E362" s="7">
        <f t="shared" si="52"/>
        <v>2.24609375</v>
      </c>
      <c r="F362" s="7">
        <f t="shared" si="60"/>
        <v>222.69790393680273</v>
      </c>
      <c r="G362" s="25"/>
      <c r="H362" s="8">
        <v>160</v>
      </c>
      <c r="I362" s="5">
        <f t="shared" si="62"/>
        <v>2541</v>
      </c>
      <c r="J362" s="7">
        <f t="shared" si="54"/>
        <v>223.330078125</v>
      </c>
      <c r="K362" s="13">
        <v>1</v>
      </c>
      <c r="L362" s="28"/>
      <c r="M362" s="8">
        <v>186</v>
      </c>
      <c r="N362" s="5">
        <f t="shared" si="61"/>
        <v>2567</v>
      </c>
      <c r="O362" s="7">
        <f t="shared" si="56"/>
        <v>225.615234375</v>
      </c>
      <c r="P362" s="25"/>
      <c r="Q362" s="7">
        <f t="shared" si="57"/>
        <v>2.28515625</v>
      </c>
      <c r="R362" s="7">
        <f t="shared" si="58"/>
        <v>-0.63217418819726845</v>
      </c>
      <c r="S362" s="7">
        <f t="shared" si="59"/>
        <v>-2.9173304381972684</v>
      </c>
      <c r="T362" s="25"/>
      <c r="U362" s="16"/>
    </row>
    <row r="363" spans="2:21" x14ac:dyDescent="0.25">
      <c r="B363" s="10">
        <v>461</v>
      </c>
      <c r="D363" s="6">
        <f t="shared" si="51"/>
        <v>11.2548828125</v>
      </c>
      <c r="E363" s="7">
        <f t="shared" si="52"/>
        <v>2.2509765625</v>
      </c>
      <c r="F363" s="7">
        <f t="shared" si="60"/>
        <v>223.32811408868821</v>
      </c>
      <c r="G363" s="25"/>
      <c r="H363" s="8">
        <v>171</v>
      </c>
      <c r="I363" s="5">
        <f t="shared" si="62"/>
        <v>2552</v>
      </c>
      <c r="J363" s="7">
        <f t="shared" si="54"/>
        <v>224.296875</v>
      </c>
      <c r="K363" s="13">
        <v>1</v>
      </c>
      <c r="L363" s="28"/>
      <c r="M363" s="8">
        <v>186</v>
      </c>
      <c r="N363" s="5">
        <f t="shared" si="61"/>
        <v>2567</v>
      </c>
      <c r="O363" s="7">
        <f t="shared" si="56"/>
        <v>225.615234375</v>
      </c>
      <c r="P363" s="25"/>
      <c r="Q363" s="7">
        <f t="shared" si="57"/>
        <v>1.318359375</v>
      </c>
      <c r="R363" s="7">
        <f t="shared" si="58"/>
        <v>-0.9687609113117901</v>
      </c>
      <c r="S363" s="7">
        <f t="shared" si="59"/>
        <v>-2.2871202863117901</v>
      </c>
      <c r="T363" s="25"/>
      <c r="U363" s="16"/>
    </row>
    <row r="364" spans="2:21" x14ac:dyDescent="0.25">
      <c r="B364" s="10">
        <v>462</v>
      </c>
      <c r="D364" s="6">
        <f t="shared" si="51"/>
        <v>11.279296875</v>
      </c>
      <c r="E364" s="7">
        <f t="shared" si="52"/>
        <v>2.255859375</v>
      </c>
      <c r="F364" s="7">
        <f t="shared" si="60"/>
        <v>223.95832424057369</v>
      </c>
      <c r="G364" s="25"/>
      <c r="H364" s="8">
        <v>175</v>
      </c>
      <c r="I364" s="5">
        <f t="shared" si="62"/>
        <v>2556</v>
      </c>
      <c r="J364" s="7">
        <f t="shared" si="54"/>
        <v>224.6484375</v>
      </c>
      <c r="K364" s="13">
        <v>1</v>
      </c>
      <c r="L364" s="28"/>
      <c r="M364" s="8">
        <v>186</v>
      </c>
      <c r="N364" s="5">
        <f t="shared" si="61"/>
        <v>2567</v>
      </c>
      <c r="O364" s="7">
        <f t="shared" si="56"/>
        <v>225.615234375</v>
      </c>
      <c r="P364" s="25"/>
      <c r="Q364" s="7">
        <f t="shared" si="57"/>
        <v>0.966796875</v>
      </c>
      <c r="R364" s="7">
        <f t="shared" si="58"/>
        <v>-0.69011325942631174</v>
      </c>
      <c r="S364" s="7">
        <f t="shared" si="59"/>
        <v>-1.6569101344263117</v>
      </c>
      <c r="T364" s="25"/>
      <c r="U364" s="16"/>
    </row>
    <row r="365" spans="2:21" x14ac:dyDescent="0.25">
      <c r="B365" s="10">
        <v>463</v>
      </c>
      <c r="D365" s="6">
        <f t="shared" si="51"/>
        <v>11.3037109375</v>
      </c>
      <c r="E365" s="7">
        <f t="shared" si="52"/>
        <v>2.2607421875</v>
      </c>
      <c r="F365" s="7">
        <f t="shared" si="60"/>
        <v>224.58853439245917</v>
      </c>
      <c r="G365" s="25"/>
      <c r="H365" s="8">
        <v>182</v>
      </c>
      <c r="I365" s="5">
        <f t="shared" si="62"/>
        <v>2563</v>
      </c>
      <c r="J365" s="7">
        <f t="shared" si="54"/>
        <v>225.263671875</v>
      </c>
      <c r="K365" s="13">
        <v>1</v>
      </c>
      <c r="L365" s="28"/>
      <c r="M365" s="8">
        <v>186</v>
      </c>
      <c r="N365" s="5">
        <f t="shared" si="61"/>
        <v>2567</v>
      </c>
      <c r="O365" s="7">
        <f t="shared" si="56"/>
        <v>225.615234375</v>
      </c>
      <c r="P365" s="25"/>
      <c r="Q365" s="7">
        <f t="shared" si="57"/>
        <v>0.3515625</v>
      </c>
      <c r="R365" s="7">
        <f t="shared" si="58"/>
        <v>-0.67513748254083339</v>
      </c>
      <c r="S365" s="7">
        <f t="shared" si="59"/>
        <v>-1.0266999825408334</v>
      </c>
      <c r="T365" s="25"/>
      <c r="U365" s="16"/>
    </row>
    <row r="366" spans="2:21" x14ac:dyDescent="0.25">
      <c r="B366" s="10">
        <v>464</v>
      </c>
      <c r="D366" s="6">
        <f t="shared" si="51"/>
        <v>11.328125</v>
      </c>
      <c r="E366" s="7">
        <f t="shared" si="52"/>
        <v>2.265625</v>
      </c>
      <c r="F366" s="7">
        <f t="shared" si="60"/>
        <v>225.21874454434464</v>
      </c>
      <c r="G366" s="25"/>
      <c r="H366" s="8">
        <v>183</v>
      </c>
      <c r="I366" s="5">
        <f t="shared" si="62"/>
        <v>2564</v>
      </c>
      <c r="J366" s="7">
        <f t="shared" si="54"/>
        <v>225.3515625</v>
      </c>
      <c r="K366" s="13">
        <v>1</v>
      </c>
      <c r="L366" s="28"/>
      <c r="M366" s="8">
        <v>186</v>
      </c>
      <c r="N366" s="5">
        <f t="shared" si="61"/>
        <v>2567</v>
      </c>
      <c r="O366" s="7">
        <f t="shared" si="56"/>
        <v>225.615234375</v>
      </c>
      <c r="P366" s="25"/>
      <c r="Q366" s="7">
        <f t="shared" si="57"/>
        <v>0.263671875</v>
      </c>
      <c r="R366" s="7">
        <f t="shared" si="58"/>
        <v>-0.13281795565535504</v>
      </c>
      <c r="S366" s="7">
        <f t="shared" si="59"/>
        <v>-0.39648983065535504</v>
      </c>
      <c r="T366" s="25"/>
      <c r="U366" s="16"/>
    </row>
    <row r="367" spans="2:21" x14ac:dyDescent="0.25">
      <c r="B367" s="10">
        <v>465</v>
      </c>
      <c r="D367" s="6">
        <f t="shared" si="51"/>
        <v>11.3525390625</v>
      </c>
      <c r="E367" s="7">
        <f t="shared" si="52"/>
        <v>2.2705078125</v>
      </c>
      <c r="F367" s="7">
        <f t="shared" si="60"/>
        <v>225.84895469623012</v>
      </c>
      <c r="G367" s="25"/>
      <c r="H367" s="8">
        <v>186</v>
      </c>
      <c r="I367" s="5">
        <f t="shared" si="62"/>
        <v>2567</v>
      </c>
      <c r="J367" s="7">
        <f t="shared" si="54"/>
        <v>225.615234375</v>
      </c>
      <c r="K367" s="13">
        <v>1</v>
      </c>
      <c r="L367" s="28"/>
      <c r="M367" s="8">
        <v>186</v>
      </c>
      <c r="N367" s="5">
        <f t="shared" si="61"/>
        <v>2567</v>
      </c>
      <c r="O367" s="7">
        <f t="shared" si="56"/>
        <v>225.615234375</v>
      </c>
      <c r="P367" s="25"/>
      <c r="Q367" s="7">
        <f t="shared" si="57"/>
        <v>0</v>
      </c>
      <c r="R367" s="7">
        <f t="shared" si="58"/>
        <v>0.23372032123012332</v>
      </c>
      <c r="S367" s="7">
        <f t="shared" si="59"/>
        <v>0.23372032123012332</v>
      </c>
      <c r="T367" s="25"/>
      <c r="U367" s="16"/>
    </row>
    <row r="368" spans="2:21" x14ac:dyDescent="0.25">
      <c r="B368" s="10">
        <v>466</v>
      </c>
      <c r="D368" s="6">
        <f t="shared" si="51"/>
        <v>11.376953125</v>
      </c>
      <c r="E368" s="7">
        <f t="shared" si="52"/>
        <v>2.275390625</v>
      </c>
      <c r="F368" s="7">
        <f t="shared" si="60"/>
        <v>226.4791648481156</v>
      </c>
      <c r="G368" s="25"/>
      <c r="H368" s="8">
        <v>186</v>
      </c>
      <c r="I368" s="5">
        <f t="shared" si="62"/>
        <v>2567</v>
      </c>
      <c r="J368" s="7">
        <f t="shared" si="54"/>
        <v>225.615234375</v>
      </c>
      <c r="K368" s="13"/>
      <c r="L368" s="28"/>
      <c r="M368" s="8">
        <v>186</v>
      </c>
      <c r="N368" s="5">
        <f t="shared" si="61"/>
        <v>2567</v>
      </c>
      <c r="O368" s="7">
        <f t="shared" si="56"/>
        <v>225.615234375</v>
      </c>
      <c r="P368" s="25"/>
      <c r="Q368" s="7">
        <f t="shared" si="57"/>
        <v>0</v>
      </c>
      <c r="R368" s="7">
        <f t="shared" si="58"/>
        <v>0.86393047311560167</v>
      </c>
      <c r="S368" s="7">
        <f t="shared" si="59"/>
        <v>0.86393047311560167</v>
      </c>
      <c r="T368" s="25"/>
      <c r="U368" s="16"/>
    </row>
    <row r="369" spans="2:21" x14ac:dyDescent="0.25">
      <c r="B369" s="10">
        <v>467</v>
      </c>
      <c r="D369" s="6">
        <f t="shared" si="51"/>
        <v>11.4013671875</v>
      </c>
      <c r="E369" s="7">
        <f t="shared" si="52"/>
        <v>2.2802734375</v>
      </c>
      <c r="F369" s="7">
        <f t="shared" si="60"/>
        <v>227.10937500000108</v>
      </c>
      <c r="G369" s="25"/>
      <c r="H369" s="8">
        <v>186</v>
      </c>
      <c r="I369" s="5">
        <f t="shared" si="62"/>
        <v>2567</v>
      </c>
      <c r="J369" s="7">
        <f t="shared" si="54"/>
        <v>225.615234375</v>
      </c>
      <c r="K369" s="13"/>
      <c r="L369" s="28"/>
      <c r="M369" s="8">
        <v>186</v>
      </c>
      <c r="N369" s="5">
        <f t="shared" si="61"/>
        <v>2567</v>
      </c>
      <c r="O369" s="7">
        <f t="shared" si="56"/>
        <v>225.615234375</v>
      </c>
      <c r="P369" s="25"/>
      <c r="Q369" s="7">
        <f t="shared" si="57"/>
        <v>0</v>
      </c>
      <c r="R369" s="7">
        <f t="shared" si="58"/>
        <v>1.49414062500108</v>
      </c>
      <c r="S369" s="7">
        <f t="shared" si="59"/>
        <v>1.49414062500108</v>
      </c>
      <c r="T369" s="25"/>
      <c r="U369" s="16"/>
    </row>
    <row r="370" spans="2:21" x14ac:dyDescent="0.25">
      <c r="B370" s="10">
        <v>468</v>
      </c>
      <c r="D370" s="6">
        <f t="shared" si="51"/>
        <v>11.42578125</v>
      </c>
      <c r="E370" s="7">
        <f t="shared" si="52"/>
        <v>2.28515625</v>
      </c>
      <c r="F370" s="7">
        <f t="shared" si="60"/>
        <v>227.73958515188656</v>
      </c>
      <c r="G370" s="25"/>
      <c r="H370" s="8">
        <v>186</v>
      </c>
      <c r="I370" s="5">
        <f t="shared" si="62"/>
        <v>2567</v>
      </c>
      <c r="J370" s="7">
        <f t="shared" si="54"/>
        <v>225.615234375</v>
      </c>
      <c r="K370" s="13"/>
      <c r="L370" s="28"/>
      <c r="M370" s="8">
        <v>186</v>
      </c>
      <c r="N370" s="5">
        <f t="shared" ref="N370:N401" si="63">M370-1715+4096</f>
        <v>2567</v>
      </c>
      <c r="O370" s="7">
        <f t="shared" si="56"/>
        <v>225.615234375</v>
      </c>
      <c r="P370" s="25"/>
      <c r="Q370" s="7">
        <f t="shared" si="57"/>
        <v>0</v>
      </c>
      <c r="R370" s="7">
        <f t="shared" si="58"/>
        <v>2.1243507768865584</v>
      </c>
      <c r="S370" s="7">
        <f t="shared" si="59"/>
        <v>2.1243507768865584</v>
      </c>
      <c r="T370" s="25"/>
      <c r="U370" s="16"/>
    </row>
    <row r="371" spans="2:21" x14ac:dyDescent="0.25">
      <c r="B371" s="10">
        <v>469</v>
      </c>
      <c r="D371" s="6">
        <f t="shared" si="51"/>
        <v>11.4501953125</v>
      </c>
      <c r="E371" s="7">
        <f t="shared" si="52"/>
        <v>2.2900390625</v>
      </c>
      <c r="F371" s="7">
        <f t="shared" si="60"/>
        <v>228.36979530377204</v>
      </c>
      <c r="G371" s="25"/>
      <c r="H371" s="8">
        <v>186</v>
      </c>
      <c r="I371" s="5">
        <f t="shared" si="62"/>
        <v>2567</v>
      </c>
      <c r="J371" s="7">
        <f t="shared" si="54"/>
        <v>225.615234375</v>
      </c>
      <c r="K371" s="13"/>
      <c r="L371" s="28"/>
      <c r="M371" s="8">
        <v>186</v>
      </c>
      <c r="N371" s="5">
        <f t="shared" si="63"/>
        <v>2567</v>
      </c>
      <c r="O371" s="7">
        <f t="shared" si="56"/>
        <v>225.615234375</v>
      </c>
      <c r="P371" s="25"/>
      <c r="Q371" s="7">
        <f t="shared" si="57"/>
        <v>0</v>
      </c>
      <c r="R371" s="7">
        <f t="shared" si="58"/>
        <v>2.7545609287720367</v>
      </c>
      <c r="S371" s="7">
        <f t="shared" si="59"/>
        <v>2.7545609287720367</v>
      </c>
      <c r="T371" s="25"/>
      <c r="U371" s="16"/>
    </row>
    <row r="372" spans="2:21" x14ac:dyDescent="0.25">
      <c r="B372" s="10">
        <v>470</v>
      </c>
      <c r="D372" s="6">
        <f t="shared" si="51"/>
        <v>11.474609375</v>
      </c>
      <c r="E372" s="7">
        <f t="shared" si="52"/>
        <v>2.294921875</v>
      </c>
      <c r="F372" s="7">
        <f t="shared" si="60"/>
        <v>229.00000545565752</v>
      </c>
      <c r="G372" s="25"/>
      <c r="H372" s="8">
        <v>186</v>
      </c>
      <c r="I372" s="5">
        <f t="shared" si="62"/>
        <v>2567</v>
      </c>
      <c r="J372" s="7">
        <f t="shared" si="54"/>
        <v>225.615234375</v>
      </c>
      <c r="K372" s="13"/>
      <c r="L372" s="28"/>
      <c r="M372" s="8">
        <v>186</v>
      </c>
      <c r="N372" s="5">
        <f t="shared" si="63"/>
        <v>2567</v>
      </c>
      <c r="O372" s="7">
        <f t="shared" si="56"/>
        <v>225.615234375</v>
      </c>
      <c r="P372" s="25"/>
      <c r="Q372" s="7">
        <f t="shared" si="57"/>
        <v>0</v>
      </c>
      <c r="R372" s="7">
        <f t="shared" si="58"/>
        <v>3.3847710806575151</v>
      </c>
      <c r="S372" s="7">
        <f t="shared" si="59"/>
        <v>3.3847710806575151</v>
      </c>
      <c r="T372" s="25"/>
      <c r="U372" s="16"/>
    </row>
    <row r="373" spans="2:21" x14ac:dyDescent="0.25">
      <c r="B373" s="10">
        <v>471</v>
      </c>
      <c r="D373" s="6">
        <f t="shared" si="51"/>
        <v>11.4990234375</v>
      </c>
      <c r="E373" s="7">
        <f t="shared" si="52"/>
        <v>2.2998046875</v>
      </c>
      <c r="F373" s="7">
        <f t="shared" si="60"/>
        <v>229.63021560754299</v>
      </c>
      <c r="G373" s="25"/>
      <c r="H373" s="8">
        <v>186</v>
      </c>
      <c r="I373" s="5">
        <f t="shared" si="62"/>
        <v>2567</v>
      </c>
      <c r="J373" s="7">
        <f t="shared" si="54"/>
        <v>225.615234375</v>
      </c>
      <c r="K373" s="13"/>
      <c r="L373" s="28"/>
      <c r="M373" s="8">
        <v>186</v>
      </c>
      <c r="N373" s="5">
        <f t="shared" si="63"/>
        <v>2567</v>
      </c>
      <c r="O373" s="7">
        <f t="shared" si="56"/>
        <v>225.615234375</v>
      </c>
      <c r="P373" s="25"/>
      <c r="Q373" s="7">
        <f t="shared" si="57"/>
        <v>0</v>
      </c>
      <c r="R373" s="7">
        <f t="shared" si="58"/>
        <v>4.0149812325429934</v>
      </c>
      <c r="S373" s="7">
        <f t="shared" si="59"/>
        <v>4.0149812325429934</v>
      </c>
      <c r="T373" s="25"/>
      <c r="U373" s="16"/>
    </row>
    <row r="374" spans="2:21" x14ac:dyDescent="0.25">
      <c r="B374" s="10">
        <v>472</v>
      </c>
      <c r="D374" s="6">
        <f t="shared" si="51"/>
        <v>11.5234375</v>
      </c>
      <c r="E374" s="7">
        <f t="shared" si="52"/>
        <v>2.3046875</v>
      </c>
      <c r="F374" s="7">
        <f t="shared" si="60"/>
        <v>230.26042575942847</v>
      </c>
      <c r="G374" s="25"/>
      <c r="H374" s="8">
        <v>186</v>
      </c>
      <c r="I374" s="5">
        <f t="shared" si="62"/>
        <v>2567</v>
      </c>
      <c r="J374" s="7">
        <f t="shared" si="54"/>
        <v>225.615234375</v>
      </c>
      <c r="K374" s="13"/>
      <c r="L374" s="28"/>
      <c r="M374" s="8">
        <v>186</v>
      </c>
      <c r="N374" s="5">
        <f t="shared" si="63"/>
        <v>2567</v>
      </c>
      <c r="O374" s="7">
        <f t="shared" si="56"/>
        <v>225.615234375</v>
      </c>
      <c r="P374" s="25"/>
      <c r="Q374" s="7">
        <f t="shared" si="57"/>
        <v>0</v>
      </c>
      <c r="R374" s="7">
        <f t="shared" si="58"/>
        <v>4.6451913844284718</v>
      </c>
      <c r="S374" s="7">
        <f t="shared" si="59"/>
        <v>4.6451913844284718</v>
      </c>
      <c r="T374" s="25"/>
      <c r="U374" s="16"/>
    </row>
    <row r="375" spans="2:21" x14ac:dyDescent="0.25">
      <c r="B375" s="10">
        <v>473</v>
      </c>
      <c r="D375" s="6">
        <f t="shared" si="51"/>
        <v>11.5478515625</v>
      </c>
      <c r="E375" s="7">
        <f t="shared" si="52"/>
        <v>2.3095703125</v>
      </c>
      <c r="F375" s="7">
        <f t="shared" si="60"/>
        <v>230.89063591131395</v>
      </c>
      <c r="G375" s="25"/>
      <c r="H375" s="8">
        <v>186</v>
      </c>
      <c r="I375" s="5">
        <f t="shared" si="62"/>
        <v>2567</v>
      </c>
      <c r="J375" s="7">
        <f t="shared" si="54"/>
        <v>225.615234375</v>
      </c>
      <c r="K375" s="13"/>
      <c r="L375" s="28"/>
      <c r="M375" s="8">
        <v>186</v>
      </c>
      <c r="N375" s="5">
        <f t="shared" si="63"/>
        <v>2567</v>
      </c>
      <c r="O375" s="7">
        <f t="shared" si="56"/>
        <v>225.615234375</v>
      </c>
      <c r="P375" s="25"/>
      <c r="Q375" s="7">
        <f t="shared" si="57"/>
        <v>0</v>
      </c>
      <c r="R375" s="7">
        <f t="shared" si="58"/>
        <v>5.2754015363139501</v>
      </c>
      <c r="S375" s="7">
        <f t="shared" si="59"/>
        <v>5.2754015363139501</v>
      </c>
      <c r="T375" s="25"/>
      <c r="U375" s="16"/>
    </row>
    <row r="376" spans="2:21" x14ac:dyDescent="0.25">
      <c r="B376" s="10">
        <v>474</v>
      </c>
      <c r="D376" s="6">
        <f t="shared" si="51"/>
        <v>11.572265625</v>
      </c>
      <c r="E376" s="7">
        <f t="shared" si="52"/>
        <v>2.314453125</v>
      </c>
      <c r="F376" s="7">
        <f t="shared" si="60"/>
        <v>231.52084606319943</v>
      </c>
      <c r="G376" s="25"/>
      <c r="H376" s="8">
        <v>186</v>
      </c>
      <c r="I376" s="5">
        <f t="shared" si="62"/>
        <v>2567</v>
      </c>
      <c r="J376" s="7">
        <f t="shared" si="54"/>
        <v>225.615234375</v>
      </c>
      <c r="K376" s="13"/>
      <c r="L376" s="28"/>
      <c r="M376" s="8">
        <v>186</v>
      </c>
      <c r="N376" s="5">
        <f t="shared" si="63"/>
        <v>2567</v>
      </c>
      <c r="O376" s="7">
        <f t="shared" si="56"/>
        <v>225.615234375</v>
      </c>
      <c r="P376" s="25"/>
      <c r="Q376" s="7">
        <f t="shared" si="57"/>
        <v>0</v>
      </c>
      <c r="R376" s="7">
        <f t="shared" si="58"/>
        <v>5.9056116881994285</v>
      </c>
      <c r="S376" s="7">
        <f t="shared" si="59"/>
        <v>5.9056116881994285</v>
      </c>
      <c r="T376" s="25"/>
      <c r="U376" s="16"/>
    </row>
    <row r="377" spans="2:21" x14ac:dyDescent="0.25">
      <c r="B377" s="10">
        <v>475</v>
      </c>
      <c r="D377" s="6">
        <f t="shared" si="51"/>
        <v>11.5966796875</v>
      </c>
      <c r="E377" s="7">
        <f t="shared" si="52"/>
        <v>2.3193359375</v>
      </c>
      <c r="F377" s="7">
        <f t="shared" si="60"/>
        <v>232.15105621508491</v>
      </c>
      <c r="G377" s="25"/>
      <c r="H377" s="8">
        <v>186</v>
      </c>
      <c r="I377" s="5">
        <f t="shared" si="62"/>
        <v>2567</v>
      </c>
      <c r="J377" s="7">
        <f t="shared" si="54"/>
        <v>225.615234375</v>
      </c>
      <c r="K377" s="13"/>
      <c r="L377" s="28"/>
      <c r="M377" s="8">
        <v>186</v>
      </c>
      <c r="N377" s="5">
        <f t="shared" si="63"/>
        <v>2567</v>
      </c>
      <c r="O377" s="7">
        <f t="shared" si="56"/>
        <v>225.615234375</v>
      </c>
      <c r="P377" s="25"/>
      <c r="Q377" s="7">
        <f t="shared" si="57"/>
        <v>0</v>
      </c>
      <c r="R377" s="7">
        <f t="shared" si="58"/>
        <v>6.5358218400849069</v>
      </c>
      <c r="S377" s="7">
        <f t="shared" si="59"/>
        <v>6.5358218400849069</v>
      </c>
      <c r="T377" s="25"/>
      <c r="U377" s="16"/>
    </row>
    <row r="378" spans="2:21" x14ac:dyDescent="0.25">
      <c r="B378" s="10">
        <v>476</v>
      </c>
      <c r="D378" s="6">
        <f t="shared" si="51"/>
        <v>11.62109375</v>
      </c>
      <c r="E378" s="7">
        <f t="shared" si="52"/>
        <v>2.32421875</v>
      </c>
      <c r="F378" s="7">
        <f t="shared" si="60"/>
        <v>232.78126636697039</v>
      </c>
      <c r="G378" s="25"/>
      <c r="H378" s="8">
        <v>186</v>
      </c>
      <c r="I378" s="5">
        <f t="shared" si="62"/>
        <v>2567</v>
      </c>
      <c r="J378" s="7">
        <f t="shared" si="54"/>
        <v>225.615234375</v>
      </c>
      <c r="K378" s="13"/>
      <c r="L378" s="28"/>
      <c r="M378" s="8">
        <v>186</v>
      </c>
      <c r="N378" s="5">
        <f t="shared" si="63"/>
        <v>2567</v>
      </c>
      <c r="O378" s="7">
        <f t="shared" si="56"/>
        <v>225.615234375</v>
      </c>
      <c r="P378" s="25"/>
      <c r="Q378" s="7">
        <f t="shared" si="57"/>
        <v>0</v>
      </c>
      <c r="R378" s="7">
        <f t="shared" si="58"/>
        <v>7.1660319919703852</v>
      </c>
      <c r="S378" s="7">
        <f t="shared" si="59"/>
        <v>7.1660319919703852</v>
      </c>
      <c r="T378" s="25"/>
      <c r="U378" s="16"/>
    </row>
    <row r="379" spans="2:21" x14ac:dyDescent="0.25">
      <c r="B379" s="10">
        <v>477</v>
      </c>
      <c r="D379" s="6">
        <f t="shared" si="51"/>
        <v>11.6455078125</v>
      </c>
      <c r="E379" s="7">
        <f t="shared" si="52"/>
        <v>2.3291015625</v>
      </c>
      <c r="F379" s="7">
        <f t="shared" si="60"/>
        <v>233.41147651885586</v>
      </c>
      <c r="G379" s="25"/>
      <c r="H379" s="8">
        <v>186</v>
      </c>
      <c r="I379" s="5">
        <f t="shared" ref="I379:I410" si="64">H379-1715+4096</f>
        <v>2567</v>
      </c>
      <c r="J379" s="7">
        <f t="shared" si="54"/>
        <v>225.615234375</v>
      </c>
      <c r="K379" s="13"/>
      <c r="L379" s="28"/>
      <c r="M379" s="8">
        <v>186</v>
      </c>
      <c r="N379" s="5">
        <f t="shared" si="63"/>
        <v>2567</v>
      </c>
      <c r="O379" s="7">
        <f t="shared" si="56"/>
        <v>225.615234375</v>
      </c>
      <c r="P379" s="25"/>
      <c r="Q379" s="7">
        <f t="shared" si="57"/>
        <v>0</v>
      </c>
      <c r="R379" s="7">
        <f t="shared" si="58"/>
        <v>7.7962421438558636</v>
      </c>
      <c r="S379" s="7">
        <f t="shared" si="59"/>
        <v>7.7962421438558636</v>
      </c>
      <c r="T379" s="25"/>
      <c r="U379" s="16"/>
    </row>
    <row r="380" spans="2:21" x14ac:dyDescent="0.25">
      <c r="B380" s="10">
        <v>478</v>
      </c>
      <c r="D380" s="6">
        <f t="shared" si="51"/>
        <v>11.669921875</v>
      </c>
      <c r="E380" s="7">
        <f t="shared" si="52"/>
        <v>2.333984375</v>
      </c>
      <c r="F380" s="7">
        <f t="shared" si="60"/>
        <v>234.04168667074134</v>
      </c>
      <c r="G380" s="25"/>
      <c r="H380" s="8">
        <v>186</v>
      </c>
      <c r="I380" s="5">
        <f t="shared" si="64"/>
        <v>2567</v>
      </c>
      <c r="J380" s="7">
        <f t="shared" si="54"/>
        <v>225.615234375</v>
      </c>
      <c r="K380" s="13"/>
      <c r="L380" s="28"/>
      <c r="M380" s="8">
        <v>186</v>
      </c>
      <c r="N380" s="5">
        <f t="shared" si="63"/>
        <v>2567</v>
      </c>
      <c r="O380" s="7">
        <f t="shared" si="56"/>
        <v>225.615234375</v>
      </c>
      <c r="P380" s="25"/>
      <c r="Q380" s="7">
        <f t="shared" si="57"/>
        <v>0</v>
      </c>
      <c r="R380" s="7">
        <f t="shared" si="58"/>
        <v>8.4264522957413419</v>
      </c>
      <c r="S380" s="7">
        <f t="shared" si="59"/>
        <v>8.4264522957413419</v>
      </c>
      <c r="T380" s="25"/>
      <c r="U380" s="16"/>
    </row>
    <row r="381" spans="2:21" x14ac:dyDescent="0.25">
      <c r="B381" s="10">
        <v>479</v>
      </c>
      <c r="D381" s="6">
        <f t="shared" si="51"/>
        <v>11.6943359375</v>
      </c>
      <c r="E381" s="7">
        <f t="shared" si="52"/>
        <v>2.3388671875</v>
      </c>
      <c r="F381" s="7">
        <f t="shared" si="60"/>
        <v>234.67189682262682</v>
      </c>
      <c r="G381" s="25"/>
      <c r="H381" s="8">
        <v>186</v>
      </c>
      <c r="I381" s="5">
        <f t="shared" si="64"/>
        <v>2567</v>
      </c>
      <c r="J381" s="7">
        <f t="shared" si="54"/>
        <v>225.615234375</v>
      </c>
      <c r="K381" s="13"/>
      <c r="L381" s="28"/>
      <c r="M381" s="8">
        <v>186</v>
      </c>
      <c r="N381" s="5">
        <f t="shared" si="63"/>
        <v>2567</v>
      </c>
      <c r="O381" s="7">
        <f t="shared" si="56"/>
        <v>225.615234375</v>
      </c>
      <c r="P381" s="25"/>
      <c r="Q381" s="7">
        <f t="shared" si="57"/>
        <v>0</v>
      </c>
      <c r="R381" s="7">
        <f t="shared" si="58"/>
        <v>9.0566624476268203</v>
      </c>
      <c r="S381" s="7">
        <f t="shared" si="59"/>
        <v>9.0566624476268203</v>
      </c>
      <c r="T381" s="25"/>
      <c r="U381" s="16"/>
    </row>
    <row r="382" spans="2:21" x14ac:dyDescent="0.25">
      <c r="B382" s="10">
        <v>480</v>
      </c>
      <c r="D382" s="6">
        <f t="shared" si="51"/>
        <v>11.71875</v>
      </c>
      <c r="E382" s="7">
        <f t="shared" si="52"/>
        <v>2.34375</v>
      </c>
      <c r="F382" s="7">
        <f t="shared" si="60"/>
        <v>235.3021069745123</v>
      </c>
      <c r="G382" s="25"/>
      <c r="H382" s="8">
        <v>186</v>
      </c>
      <c r="I382" s="5">
        <f t="shared" si="64"/>
        <v>2567</v>
      </c>
      <c r="J382" s="7">
        <f t="shared" si="54"/>
        <v>225.615234375</v>
      </c>
      <c r="K382" s="13"/>
      <c r="L382" s="28"/>
      <c r="M382" s="8">
        <v>186</v>
      </c>
      <c r="N382" s="5">
        <f t="shared" si="63"/>
        <v>2567</v>
      </c>
      <c r="O382" s="7">
        <f t="shared" si="56"/>
        <v>225.615234375</v>
      </c>
      <c r="P382" s="25"/>
      <c r="Q382" s="7">
        <f t="shared" si="57"/>
        <v>0</v>
      </c>
      <c r="R382" s="7">
        <f t="shared" si="58"/>
        <v>9.6868725995122986</v>
      </c>
      <c r="S382" s="7">
        <f t="shared" si="59"/>
        <v>9.6868725995122986</v>
      </c>
      <c r="T382" s="25"/>
      <c r="U382" s="16"/>
    </row>
    <row r="383" spans="2:21" x14ac:dyDescent="0.25">
      <c r="B383" s="10">
        <v>481</v>
      </c>
      <c r="D383" s="6">
        <f t="shared" si="51"/>
        <v>11.7431640625</v>
      </c>
      <c r="E383" s="7">
        <f t="shared" si="52"/>
        <v>2.3486328125</v>
      </c>
      <c r="F383" s="7">
        <f t="shared" si="60"/>
        <v>235.93231712639778</v>
      </c>
      <c r="G383" s="25"/>
      <c r="H383" s="8">
        <v>186</v>
      </c>
      <c r="I383" s="5">
        <f t="shared" si="64"/>
        <v>2567</v>
      </c>
      <c r="J383" s="7">
        <f t="shared" si="54"/>
        <v>225.615234375</v>
      </c>
      <c r="K383" s="13"/>
      <c r="L383" s="28"/>
      <c r="M383" s="8">
        <v>186</v>
      </c>
      <c r="N383" s="5">
        <f t="shared" si="63"/>
        <v>2567</v>
      </c>
      <c r="O383" s="7">
        <f t="shared" si="56"/>
        <v>225.615234375</v>
      </c>
      <c r="P383" s="25"/>
      <c r="Q383" s="7">
        <f t="shared" si="57"/>
        <v>0</v>
      </c>
      <c r="R383" s="7">
        <f t="shared" si="58"/>
        <v>10.317082751397777</v>
      </c>
      <c r="S383" s="7">
        <f t="shared" si="59"/>
        <v>10.317082751397777</v>
      </c>
      <c r="T383" s="25"/>
      <c r="U383" s="16"/>
    </row>
    <row r="384" spans="2:21" x14ac:dyDescent="0.25">
      <c r="B384" s="10">
        <v>482</v>
      </c>
      <c r="D384" s="6">
        <f t="shared" si="51"/>
        <v>11.767578125</v>
      </c>
      <c r="E384" s="7">
        <f t="shared" si="52"/>
        <v>2.353515625</v>
      </c>
      <c r="F384" s="7">
        <f t="shared" si="60"/>
        <v>236.56252727828326</v>
      </c>
      <c r="G384" s="25"/>
      <c r="H384" s="8">
        <v>186</v>
      </c>
      <c r="I384" s="5">
        <f t="shared" si="64"/>
        <v>2567</v>
      </c>
      <c r="J384" s="7">
        <f t="shared" si="54"/>
        <v>225.615234375</v>
      </c>
      <c r="K384" s="13"/>
      <c r="L384" s="28"/>
      <c r="M384" s="8">
        <v>186</v>
      </c>
      <c r="N384" s="5">
        <f t="shared" si="63"/>
        <v>2567</v>
      </c>
      <c r="O384" s="7">
        <f t="shared" si="56"/>
        <v>225.615234375</v>
      </c>
      <c r="P384" s="25"/>
      <c r="Q384" s="7">
        <f t="shared" si="57"/>
        <v>0</v>
      </c>
      <c r="R384" s="7">
        <f t="shared" si="58"/>
        <v>10.947292903283255</v>
      </c>
      <c r="S384" s="7">
        <f t="shared" si="59"/>
        <v>10.947292903283255</v>
      </c>
      <c r="T384" s="25"/>
      <c r="U384" s="16"/>
    </row>
    <row r="385" spans="2:21" x14ac:dyDescent="0.25">
      <c r="B385" s="10">
        <v>483</v>
      </c>
      <c r="D385" s="6">
        <f t="shared" si="51"/>
        <v>11.7919921875</v>
      </c>
      <c r="E385" s="7">
        <f t="shared" si="52"/>
        <v>2.3583984375</v>
      </c>
      <c r="F385" s="7">
        <f t="shared" si="60"/>
        <v>237.19273743016873</v>
      </c>
      <c r="G385" s="25"/>
      <c r="H385" s="8">
        <v>186</v>
      </c>
      <c r="I385" s="5">
        <f t="shared" si="64"/>
        <v>2567</v>
      </c>
      <c r="J385" s="7">
        <f t="shared" si="54"/>
        <v>225.615234375</v>
      </c>
      <c r="K385" s="13"/>
      <c r="L385" s="28"/>
      <c r="M385" s="8">
        <v>186</v>
      </c>
      <c r="N385" s="5">
        <f t="shared" si="63"/>
        <v>2567</v>
      </c>
      <c r="O385" s="7">
        <f t="shared" si="56"/>
        <v>225.615234375</v>
      </c>
      <c r="P385" s="25"/>
      <c r="Q385" s="7">
        <f t="shared" si="57"/>
        <v>0</v>
      </c>
      <c r="R385" s="7">
        <f t="shared" si="58"/>
        <v>11.577503055168734</v>
      </c>
      <c r="S385" s="7">
        <f t="shared" si="59"/>
        <v>11.577503055168734</v>
      </c>
      <c r="T385" s="25"/>
      <c r="U385" s="16"/>
    </row>
    <row r="386" spans="2:21" x14ac:dyDescent="0.25">
      <c r="B386" s="10">
        <v>484</v>
      </c>
      <c r="D386" s="6">
        <f t="shared" si="51"/>
        <v>11.81640625</v>
      </c>
      <c r="E386" s="7">
        <f t="shared" si="52"/>
        <v>2.36328125</v>
      </c>
      <c r="F386" s="7">
        <f t="shared" si="60"/>
        <v>237.82294758205421</v>
      </c>
      <c r="G386" s="25"/>
      <c r="H386" s="8">
        <v>186</v>
      </c>
      <c r="I386" s="5">
        <f t="shared" si="64"/>
        <v>2567</v>
      </c>
      <c r="J386" s="7">
        <f t="shared" si="54"/>
        <v>225.615234375</v>
      </c>
      <c r="K386" s="13"/>
      <c r="L386" s="28"/>
      <c r="M386" s="8">
        <v>186</v>
      </c>
      <c r="N386" s="5">
        <f t="shared" si="63"/>
        <v>2567</v>
      </c>
      <c r="O386" s="7">
        <f t="shared" si="56"/>
        <v>225.615234375</v>
      </c>
      <c r="P386" s="25"/>
      <c r="Q386" s="7">
        <f t="shared" si="57"/>
        <v>0</v>
      </c>
      <c r="R386" s="7">
        <f t="shared" si="58"/>
        <v>12.207713207054212</v>
      </c>
      <c r="S386" s="7">
        <f t="shared" si="59"/>
        <v>12.207713207054212</v>
      </c>
      <c r="T386" s="25"/>
      <c r="U386" s="16"/>
    </row>
    <row r="387" spans="2:21" x14ac:dyDescent="0.25">
      <c r="B387" s="10">
        <v>485</v>
      </c>
      <c r="D387" s="6">
        <f t="shared" si="51"/>
        <v>11.8408203125</v>
      </c>
      <c r="E387" s="7">
        <f t="shared" si="52"/>
        <v>2.3681640625</v>
      </c>
      <c r="F387" s="7">
        <f t="shared" si="60"/>
        <v>238.45315773393969</v>
      </c>
      <c r="G387" s="25"/>
      <c r="H387" s="8">
        <v>186</v>
      </c>
      <c r="I387" s="5">
        <f t="shared" si="64"/>
        <v>2567</v>
      </c>
      <c r="J387" s="7">
        <f t="shared" si="54"/>
        <v>225.615234375</v>
      </c>
      <c r="K387" s="13"/>
      <c r="L387" s="28"/>
      <c r="M387" s="8">
        <v>186</v>
      </c>
      <c r="N387" s="5">
        <f t="shared" si="63"/>
        <v>2567</v>
      </c>
      <c r="O387" s="7">
        <f t="shared" si="56"/>
        <v>225.615234375</v>
      </c>
      <c r="P387" s="25"/>
      <c r="Q387" s="7">
        <f t="shared" si="57"/>
        <v>0</v>
      </c>
      <c r="R387" s="7">
        <f t="shared" si="58"/>
        <v>12.83792335893969</v>
      </c>
      <c r="S387" s="7">
        <f t="shared" si="59"/>
        <v>12.83792335893969</v>
      </c>
      <c r="T387" s="25"/>
      <c r="U387" s="16"/>
    </row>
    <row r="388" spans="2:21" x14ac:dyDescent="0.25">
      <c r="B388" s="10">
        <v>486</v>
      </c>
      <c r="D388" s="6">
        <f t="shared" ref="D388:D414" si="65">B388*100/$W$2</f>
        <v>11.865234375</v>
      </c>
      <c r="E388" s="7">
        <f t="shared" ref="E388:E451" si="66">D388*10/$W$3</f>
        <v>2.373046875</v>
      </c>
      <c r="F388" s="7">
        <f t="shared" si="60"/>
        <v>239.08336788582517</v>
      </c>
      <c r="G388" s="25"/>
      <c r="H388" s="8">
        <v>186</v>
      </c>
      <c r="I388" s="5">
        <f t="shared" si="64"/>
        <v>2567</v>
      </c>
      <c r="J388" s="7">
        <f t="shared" ref="J388:J451" si="67">I388*360/4096</f>
        <v>225.615234375</v>
      </c>
      <c r="K388" s="13"/>
      <c r="L388" s="28"/>
      <c r="M388" s="8">
        <v>186</v>
      </c>
      <c r="N388" s="5">
        <f t="shared" si="63"/>
        <v>2567</v>
      </c>
      <c r="O388" s="7">
        <f t="shared" ref="O388:O451" si="68">360*N388/4096</f>
        <v>225.615234375</v>
      </c>
      <c r="P388" s="25"/>
      <c r="Q388" s="7">
        <f t="shared" si="57"/>
        <v>0</v>
      </c>
      <c r="R388" s="7">
        <f t="shared" si="58"/>
        <v>13.468133510825169</v>
      </c>
      <c r="S388" s="7">
        <f t="shared" si="59"/>
        <v>13.468133510825169</v>
      </c>
      <c r="T388" s="25"/>
      <c r="U388" s="16"/>
    </row>
    <row r="389" spans="2:21" x14ac:dyDescent="0.25">
      <c r="B389" s="10">
        <v>487</v>
      </c>
      <c r="D389" s="6">
        <f t="shared" si="65"/>
        <v>11.8896484375</v>
      </c>
      <c r="E389" s="7">
        <f t="shared" si="66"/>
        <v>2.3779296875</v>
      </c>
      <c r="F389" s="7">
        <f t="shared" si="60"/>
        <v>239.71357803771065</v>
      </c>
      <c r="G389" s="25"/>
      <c r="H389" s="8">
        <v>186</v>
      </c>
      <c r="I389" s="5">
        <f t="shared" si="64"/>
        <v>2567</v>
      </c>
      <c r="J389" s="7">
        <f t="shared" si="67"/>
        <v>225.615234375</v>
      </c>
      <c r="K389" s="13"/>
      <c r="L389" s="28"/>
      <c r="M389" s="8">
        <v>186</v>
      </c>
      <c r="N389" s="5">
        <f t="shared" si="63"/>
        <v>2567</v>
      </c>
      <c r="O389" s="7">
        <f t="shared" si="68"/>
        <v>225.615234375</v>
      </c>
      <c r="P389" s="25"/>
      <c r="Q389" s="7">
        <f t="shared" ref="Q389:Q414" si="69">O389-J389</f>
        <v>0</v>
      </c>
      <c r="R389" s="7">
        <f t="shared" ref="R389:R414" si="70">F389-J389</f>
        <v>14.098343662710647</v>
      </c>
      <c r="S389" s="7">
        <f t="shared" ref="S389:S414" si="71">F389-O389</f>
        <v>14.098343662710647</v>
      </c>
      <c r="T389" s="25"/>
      <c r="U389" s="16"/>
    </row>
    <row r="390" spans="2:21" x14ac:dyDescent="0.25">
      <c r="B390" s="10">
        <v>488</v>
      </c>
      <c r="D390" s="6">
        <f t="shared" si="65"/>
        <v>11.9140625</v>
      </c>
      <c r="E390" s="7">
        <f t="shared" si="66"/>
        <v>2.3828125</v>
      </c>
      <c r="F390" s="7">
        <f t="shared" si="60"/>
        <v>240.34378818959613</v>
      </c>
      <c r="G390" s="25"/>
      <c r="H390" s="8">
        <v>186</v>
      </c>
      <c r="I390" s="5">
        <f t="shared" si="64"/>
        <v>2567</v>
      </c>
      <c r="J390" s="7">
        <f t="shared" si="67"/>
        <v>225.615234375</v>
      </c>
      <c r="K390" s="13"/>
      <c r="L390" s="28"/>
      <c r="M390" s="8">
        <v>186</v>
      </c>
      <c r="N390" s="5">
        <f t="shared" si="63"/>
        <v>2567</v>
      </c>
      <c r="O390" s="7">
        <f t="shared" si="68"/>
        <v>225.615234375</v>
      </c>
      <c r="P390" s="25"/>
      <c r="Q390" s="7">
        <f t="shared" si="69"/>
        <v>0</v>
      </c>
      <c r="R390" s="7">
        <f t="shared" si="70"/>
        <v>14.728553814596125</v>
      </c>
      <c r="S390" s="7">
        <f t="shared" si="71"/>
        <v>14.728553814596125</v>
      </c>
      <c r="T390" s="25"/>
      <c r="U390" s="16"/>
    </row>
    <row r="391" spans="2:21" x14ac:dyDescent="0.25">
      <c r="B391" s="10">
        <v>489</v>
      </c>
      <c r="D391" s="6">
        <f t="shared" si="65"/>
        <v>11.9384765625</v>
      </c>
      <c r="E391" s="7">
        <f t="shared" si="66"/>
        <v>2.3876953125</v>
      </c>
      <c r="F391" s="7">
        <f t="shared" si="60"/>
        <v>240.9739983414816</v>
      </c>
      <c r="G391" s="25"/>
      <c r="H391" s="8">
        <v>186</v>
      </c>
      <c r="I391" s="5">
        <f t="shared" si="64"/>
        <v>2567</v>
      </c>
      <c r="J391" s="7">
        <f t="shared" si="67"/>
        <v>225.615234375</v>
      </c>
      <c r="K391" s="13"/>
      <c r="L391" s="28"/>
      <c r="M391" s="8">
        <v>186</v>
      </c>
      <c r="N391" s="5">
        <f t="shared" si="63"/>
        <v>2567</v>
      </c>
      <c r="O391" s="7">
        <f t="shared" si="68"/>
        <v>225.615234375</v>
      </c>
      <c r="P391" s="25"/>
      <c r="Q391" s="7">
        <f t="shared" si="69"/>
        <v>0</v>
      </c>
      <c r="R391" s="7">
        <f t="shared" si="70"/>
        <v>15.358763966481604</v>
      </c>
      <c r="S391" s="7">
        <f t="shared" si="71"/>
        <v>15.358763966481604</v>
      </c>
      <c r="T391" s="25"/>
      <c r="U391" s="16"/>
    </row>
    <row r="392" spans="2:21" x14ac:dyDescent="0.25">
      <c r="B392" s="10">
        <v>490</v>
      </c>
      <c r="D392" s="6">
        <f t="shared" si="65"/>
        <v>11.962890625</v>
      </c>
      <c r="E392" s="7">
        <f t="shared" si="66"/>
        <v>2.392578125</v>
      </c>
      <c r="F392" s="7">
        <f t="shared" si="60"/>
        <v>241.60420849336708</v>
      </c>
      <c r="G392" s="25"/>
      <c r="H392" s="8">
        <v>186</v>
      </c>
      <c r="I392" s="5">
        <f t="shared" si="64"/>
        <v>2567</v>
      </c>
      <c r="J392" s="7">
        <f t="shared" si="67"/>
        <v>225.615234375</v>
      </c>
      <c r="K392" s="13"/>
      <c r="L392" s="28"/>
      <c r="M392" s="8">
        <v>186</v>
      </c>
      <c r="N392" s="5">
        <f t="shared" si="63"/>
        <v>2567</v>
      </c>
      <c r="O392" s="7">
        <f t="shared" si="68"/>
        <v>225.615234375</v>
      </c>
      <c r="P392" s="25"/>
      <c r="Q392" s="7">
        <f t="shared" si="69"/>
        <v>0</v>
      </c>
      <c r="R392" s="7">
        <f t="shared" si="70"/>
        <v>15.988974118367082</v>
      </c>
      <c r="S392" s="7">
        <f t="shared" si="71"/>
        <v>15.988974118367082</v>
      </c>
      <c r="T392" s="25"/>
      <c r="U392" s="16"/>
    </row>
    <row r="393" spans="2:21" x14ac:dyDescent="0.25">
      <c r="B393" s="10">
        <v>491</v>
      </c>
      <c r="D393" s="6">
        <f t="shared" si="65"/>
        <v>11.9873046875</v>
      </c>
      <c r="E393" s="7">
        <f t="shared" si="66"/>
        <v>2.3974609375</v>
      </c>
      <c r="F393" s="7">
        <f t="shared" si="60"/>
        <v>242.23441864525256</v>
      </c>
      <c r="G393" s="25"/>
      <c r="H393" s="8">
        <v>186</v>
      </c>
      <c r="I393" s="5">
        <f t="shared" si="64"/>
        <v>2567</v>
      </c>
      <c r="J393" s="7">
        <f t="shared" si="67"/>
        <v>225.615234375</v>
      </c>
      <c r="K393" s="13"/>
      <c r="L393" s="28"/>
      <c r="M393" s="8">
        <v>186</v>
      </c>
      <c r="N393" s="5">
        <f t="shared" si="63"/>
        <v>2567</v>
      </c>
      <c r="O393" s="7">
        <f t="shared" si="68"/>
        <v>225.615234375</v>
      </c>
      <c r="P393" s="25"/>
      <c r="Q393" s="7">
        <f t="shared" si="69"/>
        <v>0</v>
      </c>
      <c r="R393" s="7">
        <f t="shared" si="70"/>
        <v>16.619184270252561</v>
      </c>
      <c r="S393" s="7">
        <f t="shared" si="71"/>
        <v>16.619184270252561</v>
      </c>
      <c r="T393" s="25"/>
      <c r="U393" s="16"/>
    </row>
    <row r="394" spans="2:21" x14ac:dyDescent="0.25">
      <c r="B394" s="10">
        <v>492</v>
      </c>
      <c r="D394" s="6">
        <f t="shared" si="65"/>
        <v>12.01171875</v>
      </c>
      <c r="E394" s="7">
        <f t="shared" si="66"/>
        <v>2.40234375</v>
      </c>
      <c r="F394" s="7">
        <f t="shared" si="60"/>
        <v>242.86462879713804</v>
      </c>
      <c r="G394" s="25"/>
      <c r="H394" s="8">
        <v>186</v>
      </c>
      <c r="I394" s="5">
        <f t="shared" si="64"/>
        <v>2567</v>
      </c>
      <c r="J394" s="7">
        <f t="shared" si="67"/>
        <v>225.615234375</v>
      </c>
      <c r="K394" s="13"/>
      <c r="L394" s="28"/>
      <c r="M394" s="8">
        <v>186</v>
      </c>
      <c r="N394" s="5">
        <f t="shared" si="63"/>
        <v>2567</v>
      </c>
      <c r="O394" s="7">
        <f t="shared" si="68"/>
        <v>225.615234375</v>
      </c>
      <c r="P394" s="25"/>
      <c r="Q394" s="7">
        <f t="shared" si="69"/>
        <v>0</v>
      </c>
      <c r="R394" s="7">
        <f t="shared" si="70"/>
        <v>17.249394422138039</v>
      </c>
      <c r="S394" s="7">
        <f t="shared" si="71"/>
        <v>17.249394422138039</v>
      </c>
      <c r="T394" s="25"/>
      <c r="U394" s="16"/>
    </row>
    <row r="395" spans="2:21" x14ac:dyDescent="0.25">
      <c r="B395" s="10">
        <v>493</v>
      </c>
      <c r="D395" s="6">
        <f t="shared" si="65"/>
        <v>12.0361328125</v>
      </c>
      <c r="E395" s="7">
        <f t="shared" si="66"/>
        <v>2.4072265625</v>
      </c>
      <c r="F395" s="7">
        <f t="shared" si="60"/>
        <v>243.49483894902352</v>
      </c>
      <c r="G395" s="25"/>
      <c r="H395" s="8">
        <v>186</v>
      </c>
      <c r="I395" s="5">
        <f t="shared" si="64"/>
        <v>2567</v>
      </c>
      <c r="J395" s="7">
        <f t="shared" si="67"/>
        <v>225.615234375</v>
      </c>
      <c r="K395" s="13"/>
      <c r="L395" s="28"/>
      <c r="M395" s="8">
        <v>186</v>
      </c>
      <c r="N395" s="5">
        <f t="shared" si="63"/>
        <v>2567</v>
      </c>
      <c r="O395" s="7">
        <f t="shared" si="68"/>
        <v>225.615234375</v>
      </c>
      <c r="P395" s="25"/>
      <c r="Q395" s="7">
        <f t="shared" si="69"/>
        <v>0</v>
      </c>
      <c r="R395" s="7">
        <f t="shared" si="70"/>
        <v>17.879604574023517</v>
      </c>
      <c r="S395" s="7">
        <f t="shared" si="71"/>
        <v>17.879604574023517</v>
      </c>
      <c r="T395" s="25"/>
      <c r="U395" s="16"/>
    </row>
    <row r="396" spans="2:21" x14ac:dyDescent="0.25">
      <c r="B396" s="10">
        <v>494</v>
      </c>
      <c r="D396" s="6">
        <f t="shared" si="65"/>
        <v>12.060546875</v>
      </c>
      <c r="E396" s="7">
        <f t="shared" si="66"/>
        <v>2.412109375</v>
      </c>
      <c r="F396" s="7">
        <f t="shared" ref="F396:F414" si="72">F395+$W$5/$W$6</f>
        <v>244.125049100909</v>
      </c>
      <c r="G396" s="25"/>
      <c r="H396" s="8">
        <v>186</v>
      </c>
      <c r="I396" s="5">
        <f t="shared" si="64"/>
        <v>2567</v>
      </c>
      <c r="J396" s="7">
        <f t="shared" si="67"/>
        <v>225.615234375</v>
      </c>
      <c r="K396" s="13"/>
      <c r="L396" s="28"/>
      <c r="M396" s="8">
        <v>186</v>
      </c>
      <c r="N396" s="5">
        <f t="shared" si="63"/>
        <v>2567</v>
      </c>
      <c r="O396" s="7">
        <f t="shared" si="68"/>
        <v>225.615234375</v>
      </c>
      <c r="P396" s="25"/>
      <c r="Q396" s="7">
        <f t="shared" si="69"/>
        <v>0</v>
      </c>
      <c r="R396" s="7">
        <f t="shared" si="70"/>
        <v>18.509814725908996</v>
      </c>
      <c r="S396" s="7">
        <f t="shared" si="71"/>
        <v>18.509814725908996</v>
      </c>
      <c r="T396" s="25"/>
      <c r="U396" s="16"/>
    </row>
    <row r="397" spans="2:21" x14ac:dyDescent="0.25">
      <c r="B397" s="10">
        <v>495</v>
      </c>
      <c r="D397" s="6">
        <f t="shared" si="65"/>
        <v>12.0849609375</v>
      </c>
      <c r="E397" s="7">
        <f t="shared" si="66"/>
        <v>2.4169921875</v>
      </c>
      <c r="F397" s="7">
        <f t="shared" si="72"/>
        <v>244.75525925279447</v>
      </c>
      <c r="G397" s="25"/>
      <c r="H397" s="8">
        <v>186</v>
      </c>
      <c r="I397" s="5">
        <f t="shared" si="64"/>
        <v>2567</v>
      </c>
      <c r="J397" s="7">
        <f t="shared" si="67"/>
        <v>225.615234375</v>
      </c>
      <c r="K397" s="13"/>
      <c r="L397" s="28"/>
      <c r="M397" s="8">
        <v>186</v>
      </c>
      <c r="N397" s="5">
        <f t="shared" si="63"/>
        <v>2567</v>
      </c>
      <c r="O397" s="7">
        <f t="shared" si="68"/>
        <v>225.615234375</v>
      </c>
      <c r="P397" s="25"/>
      <c r="Q397" s="7">
        <f t="shared" si="69"/>
        <v>0</v>
      </c>
      <c r="R397" s="7">
        <f t="shared" si="70"/>
        <v>19.140024877794474</v>
      </c>
      <c r="S397" s="7">
        <f t="shared" si="71"/>
        <v>19.140024877794474</v>
      </c>
      <c r="T397" s="25"/>
      <c r="U397" s="16"/>
    </row>
    <row r="398" spans="2:21" x14ac:dyDescent="0.25">
      <c r="B398" s="10">
        <v>496</v>
      </c>
      <c r="D398" s="6">
        <f t="shared" si="65"/>
        <v>12.109375</v>
      </c>
      <c r="E398" s="7">
        <f t="shared" si="66"/>
        <v>2.421875</v>
      </c>
      <c r="F398" s="7">
        <f t="shared" si="72"/>
        <v>245.38546940467995</v>
      </c>
      <c r="G398" s="25"/>
      <c r="H398" s="8">
        <v>186</v>
      </c>
      <c r="I398" s="5">
        <f t="shared" si="64"/>
        <v>2567</v>
      </c>
      <c r="J398" s="7">
        <f t="shared" si="67"/>
        <v>225.615234375</v>
      </c>
      <c r="K398" s="13"/>
      <c r="L398" s="28"/>
      <c r="M398" s="8">
        <v>186</v>
      </c>
      <c r="N398" s="5">
        <f t="shared" si="63"/>
        <v>2567</v>
      </c>
      <c r="O398" s="7">
        <f t="shared" si="68"/>
        <v>225.615234375</v>
      </c>
      <c r="P398" s="25"/>
      <c r="Q398" s="7">
        <f t="shared" si="69"/>
        <v>0</v>
      </c>
      <c r="R398" s="7">
        <f t="shared" si="70"/>
        <v>19.770235029679952</v>
      </c>
      <c r="S398" s="7">
        <f t="shared" si="71"/>
        <v>19.770235029679952</v>
      </c>
      <c r="T398" s="25"/>
      <c r="U398" s="16"/>
    </row>
    <row r="399" spans="2:21" x14ac:dyDescent="0.25">
      <c r="B399" s="10">
        <v>497</v>
      </c>
      <c r="D399" s="6">
        <f t="shared" si="65"/>
        <v>12.1337890625</v>
      </c>
      <c r="E399" s="7">
        <f t="shared" si="66"/>
        <v>2.4267578125</v>
      </c>
      <c r="F399" s="7">
        <f t="shared" si="72"/>
        <v>246.01567955656543</v>
      </c>
      <c r="G399" s="25"/>
      <c r="H399" s="8">
        <v>186</v>
      </c>
      <c r="I399" s="5">
        <f t="shared" si="64"/>
        <v>2567</v>
      </c>
      <c r="J399" s="7">
        <f t="shared" si="67"/>
        <v>225.615234375</v>
      </c>
      <c r="K399" s="13"/>
      <c r="L399" s="28"/>
      <c r="M399" s="8">
        <v>186</v>
      </c>
      <c r="N399" s="5">
        <f t="shared" si="63"/>
        <v>2567</v>
      </c>
      <c r="O399" s="7">
        <f t="shared" si="68"/>
        <v>225.615234375</v>
      </c>
      <c r="P399" s="25"/>
      <c r="Q399" s="7">
        <f t="shared" si="69"/>
        <v>0</v>
      </c>
      <c r="R399" s="7">
        <f t="shared" si="70"/>
        <v>20.400445181565431</v>
      </c>
      <c r="S399" s="7">
        <f t="shared" si="71"/>
        <v>20.400445181565431</v>
      </c>
      <c r="T399" s="25"/>
      <c r="U399" s="16"/>
    </row>
    <row r="400" spans="2:21" x14ac:dyDescent="0.25">
      <c r="B400" s="10">
        <v>498</v>
      </c>
      <c r="D400" s="6">
        <f t="shared" si="65"/>
        <v>12.158203125</v>
      </c>
      <c r="E400" s="7">
        <f t="shared" si="66"/>
        <v>2.431640625</v>
      </c>
      <c r="F400" s="7">
        <f t="shared" si="72"/>
        <v>246.64588970845091</v>
      </c>
      <c r="G400" s="25"/>
      <c r="H400" s="8">
        <v>186</v>
      </c>
      <c r="I400" s="5">
        <f t="shared" si="64"/>
        <v>2567</v>
      </c>
      <c r="J400" s="7">
        <f t="shared" si="67"/>
        <v>225.615234375</v>
      </c>
      <c r="K400" s="13"/>
      <c r="L400" s="28"/>
      <c r="M400" s="8">
        <v>186</v>
      </c>
      <c r="N400" s="5">
        <f t="shared" si="63"/>
        <v>2567</v>
      </c>
      <c r="O400" s="7">
        <f t="shared" si="68"/>
        <v>225.615234375</v>
      </c>
      <c r="P400" s="25"/>
      <c r="Q400" s="7">
        <f t="shared" si="69"/>
        <v>0</v>
      </c>
      <c r="R400" s="7">
        <f t="shared" si="70"/>
        <v>21.030655333450909</v>
      </c>
      <c r="S400" s="7">
        <f t="shared" si="71"/>
        <v>21.030655333450909</v>
      </c>
      <c r="T400" s="25"/>
      <c r="U400" s="16"/>
    </row>
    <row r="401" spans="2:21" x14ac:dyDescent="0.25">
      <c r="B401" s="10">
        <v>499</v>
      </c>
      <c r="D401" s="6">
        <f t="shared" si="65"/>
        <v>12.1826171875</v>
      </c>
      <c r="E401" s="7">
        <f t="shared" si="66"/>
        <v>2.4365234375</v>
      </c>
      <c r="F401" s="7">
        <f t="shared" si="72"/>
        <v>247.27609986033639</v>
      </c>
      <c r="G401" s="25"/>
      <c r="H401" s="8">
        <v>186</v>
      </c>
      <c r="I401" s="5">
        <f t="shared" si="64"/>
        <v>2567</v>
      </c>
      <c r="J401" s="7">
        <f t="shared" si="67"/>
        <v>225.615234375</v>
      </c>
      <c r="K401" s="13"/>
      <c r="L401" s="28"/>
      <c r="M401" s="8">
        <v>186</v>
      </c>
      <c r="N401" s="5">
        <f t="shared" si="63"/>
        <v>2567</v>
      </c>
      <c r="O401" s="7">
        <f t="shared" si="68"/>
        <v>225.615234375</v>
      </c>
      <c r="P401" s="25"/>
      <c r="Q401" s="7">
        <f t="shared" si="69"/>
        <v>0</v>
      </c>
      <c r="R401" s="7">
        <f t="shared" si="70"/>
        <v>21.660865485336387</v>
      </c>
      <c r="S401" s="7">
        <f t="shared" si="71"/>
        <v>21.660865485336387</v>
      </c>
      <c r="T401" s="25"/>
      <c r="U401" s="16"/>
    </row>
    <row r="402" spans="2:21" x14ac:dyDescent="0.25">
      <c r="B402" s="10">
        <v>500</v>
      </c>
      <c r="D402" s="6">
        <f t="shared" si="65"/>
        <v>12.20703125</v>
      </c>
      <c r="E402" s="7">
        <f t="shared" si="66"/>
        <v>2.44140625</v>
      </c>
      <c r="F402" s="7">
        <f t="shared" si="72"/>
        <v>247.90631001222187</v>
      </c>
      <c r="G402" s="25"/>
      <c r="H402" s="8">
        <v>186</v>
      </c>
      <c r="I402" s="5">
        <f t="shared" si="64"/>
        <v>2567</v>
      </c>
      <c r="J402" s="7">
        <f t="shared" si="67"/>
        <v>225.615234375</v>
      </c>
      <c r="K402" s="13"/>
      <c r="L402" s="28"/>
      <c r="M402" s="8">
        <v>186</v>
      </c>
      <c r="N402" s="5">
        <f t="shared" ref="N402:N433" si="73">M402-1715+4096</f>
        <v>2567</v>
      </c>
      <c r="O402" s="7">
        <f t="shared" si="68"/>
        <v>225.615234375</v>
      </c>
      <c r="P402" s="25"/>
      <c r="Q402" s="7">
        <f t="shared" si="69"/>
        <v>0</v>
      </c>
      <c r="R402" s="7">
        <f t="shared" si="70"/>
        <v>22.291075637221866</v>
      </c>
      <c r="S402" s="7">
        <f t="shared" si="71"/>
        <v>22.291075637221866</v>
      </c>
      <c r="T402" s="25"/>
      <c r="U402" s="16"/>
    </row>
    <row r="403" spans="2:21" x14ac:dyDescent="0.25">
      <c r="B403" s="10">
        <v>501</v>
      </c>
      <c r="D403" s="6">
        <f t="shared" si="65"/>
        <v>12.2314453125</v>
      </c>
      <c r="E403" s="7">
        <f t="shared" si="66"/>
        <v>2.4462890625</v>
      </c>
      <c r="F403" s="7">
        <f t="shared" si="72"/>
        <v>248.53652016410734</v>
      </c>
      <c r="G403" s="25"/>
      <c r="H403" s="8">
        <v>186</v>
      </c>
      <c r="I403" s="5">
        <f t="shared" si="64"/>
        <v>2567</v>
      </c>
      <c r="J403" s="7">
        <f t="shared" si="67"/>
        <v>225.615234375</v>
      </c>
      <c r="K403" s="13"/>
      <c r="L403" s="28"/>
      <c r="M403" s="8">
        <v>186</v>
      </c>
      <c r="N403" s="5">
        <f t="shared" si="73"/>
        <v>2567</v>
      </c>
      <c r="O403" s="7">
        <f t="shared" si="68"/>
        <v>225.615234375</v>
      </c>
      <c r="P403" s="25"/>
      <c r="Q403" s="7">
        <f t="shared" si="69"/>
        <v>0</v>
      </c>
      <c r="R403" s="7">
        <f t="shared" si="70"/>
        <v>22.921285789107344</v>
      </c>
      <c r="S403" s="7">
        <f t="shared" si="71"/>
        <v>22.921285789107344</v>
      </c>
      <c r="T403" s="25"/>
      <c r="U403" s="16"/>
    </row>
    <row r="404" spans="2:21" x14ac:dyDescent="0.25">
      <c r="B404" s="10">
        <v>502</v>
      </c>
      <c r="D404" s="6">
        <f t="shared" si="65"/>
        <v>12.255859375</v>
      </c>
      <c r="E404" s="7">
        <f t="shared" si="66"/>
        <v>2.451171875</v>
      </c>
      <c r="F404" s="7">
        <f t="shared" si="72"/>
        <v>249.16673031599282</v>
      </c>
      <c r="G404" s="25"/>
      <c r="H404" s="8">
        <v>186</v>
      </c>
      <c r="I404" s="5">
        <f t="shared" si="64"/>
        <v>2567</v>
      </c>
      <c r="J404" s="7">
        <f t="shared" si="67"/>
        <v>225.615234375</v>
      </c>
      <c r="K404" s="13"/>
      <c r="L404" s="28"/>
      <c r="M404" s="8">
        <v>186</v>
      </c>
      <c r="N404" s="5">
        <f t="shared" si="73"/>
        <v>2567</v>
      </c>
      <c r="O404" s="7">
        <f t="shared" si="68"/>
        <v>225.615234375</v>
      </c>
      <c r="P404" s="25"/>
      <c r="Q404" s="7">
        <f t="shared" si="69"/>
        <v>0</v>
      </c>
      <c r="R404" s="7">
        <f t="shared" si="70"/>
        <v>23.551495940992822</v>
      </c>
      <c r="S404" s="7">
        <f t="shared" si="71"/>
        <v>23.551495940992822</v>
      </c>
      <c r="T404" s="25"/>
      <c r="U404" s="16"/>
    </row>
    <row r="405" spans="2:21" x14ac:dyDescent="0.25">
      <c r="B405" s="10">
        <v>503</v>
      </c>
      <c r="D405" s="6">
        <f t="shared" si="65"/>
        <v>12.2802734375</v>
      </c>
      <c r="E405" s="7">
        <f t="shared" si="66"/>
        <v>2.4560546875</v>
      </c>
      <c r="F405" s="7">
        <f t="shared" si="72"/>
        <v>249.7969404678783</v>
      </c>
      <c r="G405" s="25"/>
      <c r="H405" s="8">
        <v>186</v>
      </c>
      <c r="I405" s="5">
        <f t="shared" si="64"/>
        <v>2567</v>
      </c>
      <c r="J405" s="7">
        <f t="shared" si="67"/>
        <v>225.615234375</v>
      </c>
      <c r="K405" s="13"/>
      <c r="L405" s="28"/>
      <c r="M405" s="8">
        <v>186</v>
      </c>
      <c r="N405" s="5">
        <f t="shared" si="73"/>
        <v>2567</v>
      </c>
      <c r="O405" s="7">
        <f t="shared" si="68"/>
        <v>225.615234375</v>
      </c>
      <c r="P405" s="25"/>
      <c r="Q405" s="7">
        <f t="shared" si="69"/>
        <v>0</v>
      </c>
      <c r="R405" s="7">
        <f t="shared" si="70"/>
        <v>24.181706092878301</v>
      </c>
      <c r="S405" s="7">
        <f t="shared" si="71"/>
        <v>24.181706092878301</v>
      </c>
      <c r="T405" s="25"/>
      <c r="U405" s="16"/>
    </row>
    <row r="406" spans="2:21" x14ac:dyDescent="0.25">
      <c r="B406" s="10">
        <v>504</v>
      </c>
      <c r="D406" s="6">
        <f t="shared" si="65"/>
        <v>12.3046875</v>
      </c>
      <c r="E406" s="7">
        <f t="shared" si="66"/>
        <v>2.4609375</v>
      </c>
      <c r="F406" s="7">
        <f t="shared" si="72"/>
        <v>250.42715061976378</v>
      </c>
      <c r="G406" s="25"/>
      <c r="H406" s="8">
        <v>186</v>
      </c>
      <c r="I406" s="5">
        <f t="shared" si="64"/>
        <v>2567</v>
      </c>
      <c r="J406" s="7">
        <f t="shared" si="67"/>
        <v>225.615234375</v>
      </c>
      <c r="K406" s="13"/>
      <c r="L406" s="28"/>
      <c r="M406" s="8">
        <v>186</v>
      </c>
      <c r="N406" s="5">
        <f t="shared" si="73"/>
        <v>2567</v>
      </c>
      <c r="O406" s="7">
        <f t="shared" si="68"/>
        <v>225.615234375</v>
      </c>
      <c r="P406" s="25"/>
      <c r="Q406" s="7">
        <f t="shared" si="69"/>
        <v>0</v>
      </c>
      <c r="R406" s="7">
        <f t="shared" si="70"/>
        <v>24.811916244763779</v>
      </c>
      <c r="S406" s="7">
        <f t="shared" si="71"/>
        <v>24.811916244763779</v>
      </c>
      <c r="T406" s="25"/>
      <c r="U406" s="16"/>
    </row>
    <row r="407" spans="2:21" x14ac:dyDescent="0.25">
      <c r="B407" s="10">
        <v>505</v>
      </c>
      <c r="D407" s="6">
        <f t="shared" si="65"/>
        <v>12.3291015625</v>
      </c>
      <c r="E407" s="7">
        <f t="shared" si="66"/>
        <v>2.4658203125</v>
      </c>
      <c r="F407" s="7">
        <f t="shared" si="72"/>
        <v>251.05736077164926</v>
      </c>
      <c r="G407" s="25"/>
      <c r="H407" s="8">
        <v>186</v>
      </c>
      <c r="I407" s="5">
        <f t="shared" si="64"/>
        <v>2567</v>
      </c>
      <c r="J407" s="7">
        <f t="shared" si="67"/>
        <v>225.615234375</v>
      </c>
      <c r="K407" s="13"/>
      <c r="L407" s="28"/>
      <c r="M407" s="8">
        <v>186</v>
      </c>
      <c r="N407" s="5">
        <f t="shared" si="73"/>
        <v>2567</v>
      </c>
      <c r="O407" s="7">
        <f t="shared" si="68"/>
        <v>225.615234375</v>
      </c>
      <c r="P407" s="25"/>
      <c r="Q407" s="7">
        <f t="shared" si="69"/>
        <v>0</v>
      </c>
      <c r="R407" s="7">
        <f t="shared" si="70"/>
        <v>25.442126396649257</v>
      </c>
      <c r="S407" s="7">
        <f t="shared" si="71"/>
        <v>25.442126396649257</v>
      </c>
      <c r="T407" s="25"/>
      <c r="U407" s="16"/>
    </row>
    <row r="408" spans="2:21" x14ac:dyDescent="0.25">
      <c r="B408" s="10">
        <v>506</v>
      </c>
      <c r="D408" s="6">
        <f t="shared" si="65"/>
        <v>12.353515625</v>
      </c>
      <c r="E408" s="7">
        <f t="shared" si="66"/>
        <v>2.470703125</v>
      </c>
      <c r="F408" s="7">
        <f t="shared" si="72"/>
        <v>251.68757092353474</v>
      </c>
      <c r="G408" s="25"/>
      <c r="H408" s="8">
        <v>186</v>
      </c>
      <c r="I408" s="5">
        <f t="shared" si="64"/>
        <v>2567</v>
      </c>
      <c r="J408" s="7">
        <f t="shared" si="67"/>
        <v>225.615234375</v>
      </c>
      <c r="K408" s="13"/>
      <c r="L408" s="28"/>
      <c r="M408" s="8">
        <v>186</v>
      </c>
      <c r="N408" s="5">
        <f t="shared" si="73"/>
        <v>2567</v>
      </c>
      <c r="O408" s="7">
        <f t="shared" si="68"/>
        <v>225.615234375</v>
      </c>
      <c r="P408" s="25"/>
      <c r="Q408" s="7">
        <f t="shared" si="69"/>
        <v>0</v>
      </c>
      <c r="R408" s="7">
        <f t="shared" si="70"/>
        <v>26.072336548534736</v>
      </c>
      <c r="S408" s="7">
        <f t="shared" si="71"/>
        <v>26.072336548534736</v>
      </c>
      <c r="T408" s="25"/>
      <c r="U408" s="16"/>
    </row>
    <row r="409" spans="2:21" x14ac:dyDescent="0.25">
      <c r="B409" s="10">
        <v>507</v>
      </c>
      <c r="D409" s="6">
        <f t="shared" si="65"/>
        <v>12.3779296875</v>
      </c>
      <c r="E409" s="7">
        <f t="shared" si="66"/>
        <v>2.4755859375</v>
      </c>
      <c r="F409" s="7">
        <f t="shared" si="72"/>
        <v>252.31778107542021</v>
      </c>
      <c r="G409" s="25"/>
      <c r="H409" s="8">
        <v>186</v>
      </c>
      <c r="I409" s="5">
        <f t="shared" si="64"/>
        <v>2567</v>
      </c>
      <c r="J409" s="7">
        <f t="shared" si="67"/>
        <v>225.615234375</v>
      </c>
      <c r="K409" s="13"/>
      <c r="L409" s="28"/>
      <c r="M409" s="8">
        <v>186</v>
      </c>
      <c r="N409" s="5">
        <f t="shared" si="73"/>
        <v>2567</v>
      </c>
      <c r="O409" s="7">
        <f t="shared" si="68"/>
        <v>225.615234375</v>
      </c>
      <c r="P409" s="25"/>
      <c r="Q409" s="7">
        <f t="shared" si="69"/>
        <v>0</v>
      </c>
      <c r="R409" s="7">
        <f t="shared" si="70"/>
        <v>26.702546700420214</v>
      </c>
      <c r="S409" s="7">
        <f t="shared" si="71"/>
        <v>26.702546700420214</v>
      </c>
      <c r="T409" s="25"/>
      <c r="U409" s="16"/>
    </row>
    <row r="410" spans="2:21" x14ac:dyDescent="0.25">
      <c r="B410" s="10">
        <v>508</v>
      </c>
      <c r="D410" s="6">
        <f t="shared" si="65"/>
        <v>12.40234375</v>
      </c>
      <c r="E410" s="7">
        <f t="shared" si="66"/>
        <v>2.48046875</v>
      </c>
      <c r="F410" s="7">
        <f t="shared" si="72"/>
        <v>252.94799122730569</v>
      </c>
      <c r="G410" s="25"/>
      <c r="H410" s="8">
        <v>186</v>
      </c>
      <c r="I410" s="5">
        <f t="shared" si="64"/>
        <v>2567</v>
      </c>
      <c r="J410" s="7">
        <f t="shared" si="67"/>
        <v>225.615234375</v>
      </c>
      <c r="K410" s="13"/>
      <c r="L410" s="28"/>
      <c r="M410" s="8">
        <v>186</v>
      </c>
      <c r="N410" s="5">
        <f t="shared" si="73"/>
        <v>2567</v>
      </c>
      <c r="O410" s="7">
        <f t="shared" si="68"/>
        <v>225.615234375</v>
      </c>
      <c r="P410" s="25"/>
      <c r="Q410" s="7">
        <f t="shared" si="69"/>
        <v>0</v>
      </c>
      <c r="R410" s="7">
        <f t="shared" si="70"/>
        <v>27.332756852305693</v>
      </c>
      <c r="S410" s="7">
        <f t="shared" si="71"/>
        <v>27.332756852305693</v>
      </c>
      <c r="T410" s="25"/>
      <c r="U410" s="16"/>
    </row>
    <row r="411" spans="2:21" x14ac:dyDescent="0.25">
      <c r="B411" s="10">
        <v>509</v>
      </c>
      <c r="D411" s="6">
        <f t="shared" si="65"/>
        <v>12.4267578125</v>
      </c>
      <c r="E411" s="7">
        <f t="shared" si="66"/>
        <v>2.4853515625</v>
      </c>
      <c r="F411" s="7">
        <f t="shared" si="72"/>
        <v>253.57820137919117</v>
      </c>
      <c r="G411" s="25"/>
      <c r="H411" s="8">
        <v>186</v>
      </c>
      <c r="I411" s="5">
        <f t="shared" ref="I411:I442" si="74">H411-1715+4096</f>
        <v>2567</v>
      </c>
      <c r="J411" s="7">
        <f t="shared" si="67"/>
        <v>225.615234375</v>
      </c>
      <c r="K411" s="13"/>
      <c r="L411" s="28"/>
      <c r="M411" s="8">
        <v>186</v>
      </c>
      <c r="N411" s="5">
        <f t="shared" si="73"/>
        <v>2567</v>
      </c>
      <c r="O411" s="7">
        <f t="shared" si="68"/>
        <v>225.615234375</v>
      </c>
      <c r="P411" s="25"/>
      <c r="Q411" s="7">
        <f t="shared" si="69"/>
        <v>0</v>
      </c>
      <c r="R411" s="7">
        <f t="shared" si="70"/>
        <v>27.962967004191171</v>
      </c>
      <c r="S411" s="7">
        <f t="shared" si="71"/>
        <v>27.962967004191171</v>
      </c>
      <c r="T411" s="25"/>
      <c r="U411" s="16"/>
    </row>
    <row r="412" spans="2:21" x14ac:dyDescent="0.25">
      <c r="B412" s="10">
        <v>510</v>
      </c>
      <c r="D412" s="6">
        <f t="shared" si="65"/>
        <v>12.451171875</v>
      </c>
      <c r="E412" s="7">
        <f t="shared" si="66"/>
        <v>2.490234375</v>
      </c>
      <c r="F412" s="7">
        <f t="shared" si="72"/>
        <v>254.20841153107665</v>
      </c>
      <c r="G412" s="25"/>
      <c r="H412" s="8">
        <v>186</v>
      </c>
      <c r="I412" s="5">
        <f t="shared" si="74"/>
        <v>2567</v>
      </c>
      <c r="J412" s="7">
        <f t="shared" si="67"/>
        <v>225.615234375</v>
      </c>
      <c r="K412" s="13"/>
      <c r="L412" s="28"/>
      <c r="M412" s="8">
        <v>186</v>
      </c>
      <c r="N412" s="5">
        <f t="shared" si="73"/>
        <v>2567</v>
      </c>
      <c r="O412" s="7">
        <f t="shared" si="68"/>
        <v>225.615234375</v>
      </c>
      <c r="P412" s="25"/>
      <c r="Q412" s="7">
        <f t="shared" si="69"/>
        <v>0</v>
      </c>
      <c r="R412" s="7">
        <f t="shared" si="70"/>
        <v>28.593177156076649</v>
      </c>
      <c r="S412" s="7">
        <f t="shared" si="71"/>
        <v>28.593177156076649</v>
      </c>
      <c r="T412" s="25"/>
    </row>
    <row r="413" spans="2:21" x14ac:dyDescent="0.25">
      <c r="B413" s="10">
        <v>511</v>
      </c>
      <c r="D413" s="6">
        <f t="shared" si="65"/>
        <v>12.4755859375</v>
      </c>
      <c r="E413" s="7">
        <f t="shared" si="66"/>
        <v>2.4951171875</v>
      </c>
      <c r="F413" s="7">
        <f t="shared" si="72"/>
        <v>254.83862168296213</v>
      </c>
      <c r="G413" s="25"/>
      <c r="H413" s="8">
        <v>186</v>
      </c>
      <c r="I413" s="5">
        <f t="shared" si="74"/>
        <v>2567</v>
      </c>
      <c r="J413" s="7">
        <f t="shared" si="67"/>
        <v>225.615234375</v>
      </c>
      <c r="K413" s="13"/>
      <c r="L413" s="28"/>
      <c r="M413" s="8">
        <v>186</v>
      </c>
      <c r="N413" s="5">
        <f t="shared" si="73"/>
        <v>2567</v>
      </c>
      <c r="O413" s="7">
        <f t="shared" si="68"/>
        <v>225.615234375</v>
      </c>
      <c r="P413" s="25"/>
      <c r="Q413" s="7">
        <f t="shared" si="69"/>
        <v>0</v>
      </c>
      <c r="R413" s="7">
        <f t="shared" si="70"/>
        <v>29.223387307962128</v>
      </c>
      <c r="S413" s="7">
        <f t="shared" si="71"/>
        <v>29.223387307962128</v>
      </c>
      <c r="T413" s="25"/>
    </row>
    <row r="414" spans="2:21" x14ac:dyDescent="0.25">
      <c r="B414" s="10">
        <v>512</v>
      </c>
      <c r="D414" s="6">
        <f t="shared" si="65"/>
        <v>12.5</v>
      </c>
      <c r="E414" s="7">
        <f t="shared" si="66"/>
        <v>2.5</v>
      </c>
      <c r="F414" s="7">
        <f t="shared" si="72"/>
        <v>255.46883183484761</v>
      </c>
      <c r="G414" s="25"/>
      <c r="H414" s="8">
        <v>186</v>
      </c>
      <c r="I414" s="5">
        <f t="shared" si="74"/>
        <v>2567</v>
      </c>
      <c r="J414" s="7">
        <f t="shared" si="67"/>
        <v>225.615234375</v>
      </c>
      <c r="K414" s="13"/>
      <c r="L414" s="28"/>
      <c r="M414" s="8">
        <v>186</v>
      </c>
      <c r="N414" s="5">
        <f t="shared" si="73"/>
        <v>2567</v>
      </c>
      <c r="O414" s="7">
        <f t="shared" si="68"/>
        <v>225.615234375</v>
      </c>
      <c r="P414" s="25"/>
      <c r="Q414" s="7">
        <f t="shared" si="69"/>
        <v>0</v>
      </c>
      <c r="R414" s="7">
        <f t="shared" si="70"/>
        <v>29.853597459847606</v>
      </c>
      <c r="S414" s="7">
        <f t="shared" si="71"/>
        <v>29.853597459847606</v>
      </c>
      <c r="T414" s="25"/>
    </row>
    <row r="415" spans="2:21" x14ac:dyDescent="0.25">
      <c r="B415" s="24"/>
      <c r="D415" s="24"/>
      <c r="E415" s="24"/>
      <c r="F415" s="24"/>
      <c r="H415" s="24"/>
      <c r="I415" s="24"/>
      <c r="J415" s="24"/>
      <c r="K415" s="24"/>
      <c r="M415" s="28"/>
      <c r="N415" s="23"/>
      <c r="O415" s="23"/>
      <c r="Q415" s="23"/>
      <c r="R415" s="23"/>
      <c r="S415" s="23"/>
    </row>
    <row r="416" spans="2:21" x14ac:dyDescent="0.25">
      <c r="D416" s="20"/>
      <c r="E416" s="19"/>
      <c r="F416" s="19"/>
      <c r="G416" s="25"/>
      <c r="K416" s="16"/>
      <c r="L416" s="28"/>
      <c r="O416" s="17"/>
      <c r="P416" s="26"/>
      <c r="Q416" s="17"/>
      <c r="R416" s="17"/>
      <c r="S416" s="17"/>
      <c r="T416" s="26"/>
    </row>
    <row r="417" spans="4:20" x14ac:dyDescent="0.25">
      <c r="D417" s="20"/>
      <c r="E417" s="19"/>
      <c r="F417" s="19"/>
      <c r="G417" s="25"/>
      <c r="K417" s="16"/>
      <c r="L417" s="28"/>
      <c r="O417" s="18"/>
      <c r="P417" s="27"/>
      <c r="Q417" s="18"/>
      <c r="R417" s="18"/>
      <c r="S417" s="18"/>
      <c r="T417" s="27"/>
    </row>
    <row r="418" spans="4:20" x14ac:dyDescent="0.25">
      <c r="D418" s="20"/>
      <c r="E418" s="19"/>
      <c r="F418" s="19"/>
      <c r="G418" s="25"/>
      <c r="K418" s="16"/>
      <c r="L418" s="28"/>
    </row>
    <row r="419" spans="4:20" x14ac:dyDescent="0.25">
      <c r="D419" s="20"/>
      <c r="E419" s="19"/>
      <c r="F419" s="19"/>
      <c r="G419" s="25"/>
      <c r="K419" s="16"/>
      <c r="L419" s="28"/>
    </row>
    <row r="420" spans="4:20" x14ac:dyDescent="0.25">
      <c r="D420" s="20"/>
      <c r="E420" s="19"/>
      <c r="F420" s="19"/>
      <c r="G420" s="25"/>
      <c r="K420" s="16"/>
      <c r="L420" s="28"/>
    </row>
    <row r="421" spans="4:20" x14ac:dyDescent="0.25">
      <c r="D421" s="20"/>
      <c r="E421" s="19"/>
      <c r="F421" s="19"/>
      <c r="G421" s="25"/>
      <c r="K421" s="16"/>
      <c r="L421" s="28"/>
    </row>
    <row r="422" spans="4:20" x14ac:dyDescent="0.25">
      <c r="D422" s="20"/>
      <c r="E422" s="19"/>
      <c r="F422" s="19"/>
      <c r="G422" s="25"/>
      <c r="K422" s="16"/>
      <c r="L422" s="28"/>
    </row>
    <row r="423" spans="4:20" x14ac:dyDescent="0.25">
      <c r="D423" s="20"/>
      <c r="E423" s="19"/>
      <c r="F423" s="19"/>
      <c r="G423" s="25"/>
      <c r="K423" s="16"/>
      <c r="L423" s="28"/>
    </row>
    <row r="424" spans="4:20" x14ac:dyDescent="0.25">
      <c r="D424" s="20"/>
      <c r="E424" s="19"/>
      <c r="F424" s="19"/>
      <c r="G424" s="25"/>
      <c r="K424" s="16"/>
      <c r="L424" s="28"/>
    </row>
    <row r="425" spans="4:20" x14ac:dyDescent="0.25">
      <c r="D425" s="20"/>
      <c r="E425" s="19"/>
      <c r="F425" s="19"/>
      <c r="G425" s="25"/>
      <c r="K425" s="16"/>
      <c r="L425" s="28"/>
    </row>
    <row r="426" spans="4:20" x14ac:dyDescent="0.25">
      <c r="D426" s="20"/>
      <c r="E426" s="19"/>
      <c r="F426" s="19"/>
      <c r="G426" s="25"/>
      <c r="K426" s="16"/>
      <c r="L426" s="28"/>
    </row>
    <row r="427" spans="4:20" x14ac:dyDescent="0.25">
      <c r="D427" s="20"/>
      <c r="E427" s="19"/>
      <c r="F427" s="19"/>
      <c r="G427" s="25"/>
      <c r="K427" s="16"/>
      <c r="L427" s="28"/>
    </row>
    <row r="428" spans="4:20" x14ac:dyDescent="0.25">
      <c r="D428" s="20"/>
      <c r="E428" s="19"/>
      <c r="F428" s="19"/>
      <c r="G428" s="25"/>
      <c r="K428" s="16"/>
      <c r="L428" s="28"/>
    </row>
    <row r="429" spans="4:20" x14ac:dyDescent="0.25">
      <c r="D429" s="20"/>
      <c r="E429" s="19"/>
      <c r="F429" s="19"/>
      <c r="G429" s="25"/>
      <c r="K429" s="16"/>
      <c r="L429" s="28"/>
    </row>
    <row r="430" spans="4:20" x14ac:dyDescent="0.25">
      <c r="D430" s="20"/>
      <c r="E430" s="19"/>
      <c r="F430" s="19"/>
      <c r="G430" s="25"/>
      <c r="K430" s="16"/>
      <c r="L430" s="28"/>
    </row>
    <row r="431" spans="4:20" x14ac:dyDescent="0.25">
      <c r="D431" s="20"/>
      <c r="E431" s="19"/>
      <c r="F431" s="19"/>
      <c r="G431" s="25"/>
      <c r="K431" s="16"/>
      <c r="L431" s="28"/>
    </row>
    <row r="432" spans="4:20" x14ac:dyDescent="0.25">
      <c r="D432" s="20"/>
      <c r="E432" s="19"/>
      <c r="F432" s="19"/>
      <c r="G432" s="25"/>
      <c r="K432" s="16"/>
      <c r="L432" s="28"/>
    </row>
    <row r="433" spans="4:12" x14ac:dyDescent="0.25">
      <c r="D433" s="20"/>
      <c r="E433" s="19"/>
      <c r="F433" s="19"/>
      <c r="G433" s="25"/>
      <c r="K433" s="16"/>
      <c r="L433" s="28"/>
    </row>
    <row r="434" spans="4:12" x14ac:dyDescent="0.25">
      <c r="D434" s="20"/>
      <c r="E434" s="19"/>
      <c r="F434" s="19"/>
      <c r="G434" s="25"/>
      <c r="K434" s="16"/>
      <c r="L434" s="28"/>
    </row>
    <row r="435" spans="4:12" x14ac:dyDescent="0.25">
      <c r="D435" s="20"/>
      <c r="E435" s="19"/>
      <c r="F435" s="19"/>
      <c r="G435" s="25"/>
      <c r="K435" s="16"/>
      <c r="L435" s="28"/>
    </row>
    <row r="436" spans="4:12" x14ac:dyDescent="0.25">
      <c r="D436" s="20"/>
      <c r="E436" s="19"/>
      <c r="F436" s="19"/>
      <c r="G436" s="25"/>
      <c r="K436" s="16"/>
      <c r="L436" s="28"/>
    </row>
    <row r="437" spans="4:12" x14ac:dyDescent="0.25">
      <c r="D437" s="20"/>
      <c r="E437" s="19"/>
      <c r="F437" s="19"/>
      <c r="G437" s="25"/>
      <c r="K437" s="16"/>
      <c r="L437" s="28"/>
    </row>
    <row r="438" spans="4:12" x14ac:dyDescent="0.25">
      <c r="D438" s="20"/>
      <c r="E438" s="19"/>
      <c r="F438" s="19"/>
      <c r="G438" s="25"/>
      <c r="K438" s="16"/>
      <c r="L438" s="28"/>
    </row>
    <row r="439" spans="4:12" x14ac:dyDescent="0.25">
      <c r="D439" s="20"/>
      <c r="E439" s="19"/>
      <c r="F439" s="19"/>
      <c r="G439" s="25"/>
      <c r="K439" s="16"/>
      <c r="L439" s="28"/>
    </row>
    <row r="440" spans="4:12" x14ac:dyDescent="0.25">
      <c r="D440" s="20"/>
      <c r="E440" s="19"/>
      <c r="F440" s="19"/>
      <c r="G440" s="25"/>
      <c r="K440" s="16"/>
      <c r="L440" s="28"/>
    </row>
    <row r="441" spans="4:12" x14ac:dyDescent="0.25">
      <c r="D441" s="20"/>
      <c r="E441" s="19"/>
      <c r="F441" s="19"/>
      <c r="G441" s="25"/>
      <c r="K441" s="16"/>
      <c r="L441" s="28"/>
    </row>
    <row r="442" spans="4:12" x14ac:dyDescent="0.25">
      <c r="D442" s="20"/>
      <c r="E442" s="19"/>
      <c r="F442" s="19"/>
      <c r="G442" s="25"/>
      <c r="K442" s="16"/>
      <c r="L442" s="28"/>
    </row>
    <row r="443" spans="4:12" x14ac:dyDescent="0.25">
      <c r="D443" s="20"/>
      <c r="E443" s="19"/>
      <c r="F443" s="19"/>
      <c r="G443" s="25"/>
      <c r="K443" s="16"/>
      <c r="L443" s="28"/>
    </row>
    <row r="444" spans="4:12" x14ac:dyDescent="0.25">
      <c r="D444" s="20"/>
      <c r="E444" s="19"/>
      <c r="F444" s="19"/>
      <c r="G444" s="25"/>
      <c r="K444" s="16"/>
      <c r="L444" s="28"/>
    </row>
    <row r="445" spans="4:12" x14ac:dyDescent="0.25">
      <c r="D445" s="20"/>
      <c r="E445" s="19"/>
      <c r="F445" s="19"/>
      <c r="G445" s="25"/>
      <c r="K445" s="16"/>
      <c r="L445" s="28"/>
    </row>
    <row r="446" spans="4:12" x14ac:dyDescent="0.25">
      <c r="D446" s="20"/>
      <c r="E446" s="19"/>
      <c r="F446" s="19"/>
      <c r="G446" s="25"/>
      <c r="K446" s="16"/>
      <c r="L446" s="28"/>
    </row>
    <row r="447" spans="4:12" x14ac:dyDescent="0.25">
      <c r="D447" s="20"/>
      <c r="E447" s="19"/>
      <c r="F447" s="19"/>
      <c r="G447" s="25"/>
      <c r="K447" s="16"/>
      <c r="L447" s="28"/>
    </row>
    <row r="448" spans="4:12" x14ac:dyDescent="0.25">
      <c r="D448" s="20"/>
      <c r="E448" s="19"/>
      <c r="F448" s="19"/>
      <c r="G448" s="25"/>
      <c r="K448" s="16"/>
      <c r="L448" s="28"/>
    </row>
    <row r="449" spans="4:12" x14ac:dyDescent="0.25">
      <c r="D449" s="20"/>
      <c r="E449" s="19"/>
      <c r="F449" s="19"/>
      <c r="G449" s="25"/>
      <c r="K449" s="16"/>
      <c r="L449" s="28"/>
    </row>
    <row r="450" spans="4:12" x14ac:dyDescent="0.25">
      <c r="D450" s="20"/>
      <c r="E450" s="19"/>
      <c r="F450" s="19"/>
      <c r="G450" s="25"/>
      <c r="K450" s="16"/>
      <c r="L450" s="28"/>
    </row>
    <row r="451" spans="4:12" x14ac:dyDescent="0.25">
      <c r="D451" s="20"/>
      <c r="E451" s="19"/>
      <c r="F451" s="19"/>
      <c r="G451" s="25"/>
      <c r="K451" s="16"/>
      <c r="L451" s="28"/>
    </row>
    <row r="452" spans="4:12" x14ac:dyDescent="0.25">
      <c r="D452" s="20"/>
      <c r="E452" s="19"/>
      <c r="F452" s="19"/>
      <c r="G452" s="25"/>
      <c r="K452" s="16"/>
      <c r="L452" s="28"/>
    </row>
    <row r="453" spans="4:12" x14ac:dyDescent="0.25">
      <c r="D453" s="20"/>
      <c r="E453" s="19"/>
      <c r="F453" s="19"/>
      <c r="G453" s="25"/>
      <c r="K453" s="16"/>
      <c r="L453" s="28"/>
    </row>
    <row r="454" spans="4:12" x14ac:dyDescent="0.25">
      <c r="D454" s="20"/>
      <c r="E454" s="19"/>
      <c r="F454" s="19"/>
      <c r="G454" s="25"/>
      <c r="K454" s="16"/>
      <c r="L454" s="28"/>
    </row>
    <row r="455" spans="4:12" x14ac:dyDescent="0.25">
      <c r="D455" s="20"/>
      <c r="E455" s="19"/>
      <c r="F455" s="19"/>
      <c r="G455" s="25"/>
      <c r="K455" s="16"/>
      <c r="L455" s="28"/>
    </row>
    <row r="456" spans="4:12" x14ac:dyDescent="0.25">
      <c r="D456" s="20"/>
      <c r="E456" s="19"/>
      <c r="F456" s="19"/>
      <c r="G456" s="25"/>
      <c r="K456" s="16"/>
      <c r="L456" s="28"/>
    </row>
    <row r="457" spans="4:12" x14ac:dyDescent="0.25">
      <c r="D457" s="20"/>
      <c r="E457" s="19"/>
      <c r="F457" s="19"/>
      <c r="G457" s="25"/>
      <c r="K457" s="16"/>
      <c r="L457" s="28"/>
    </row>
    <row r="458" spans="4:12" x14ac:dyDescent="0.25">
      <c r="D458" s="20"/>
      <c r="E458" s="19"/>
      <c r="F458" s="19"/>
      <c r="G458" s="25"/>
      <c r="K458" s="16"/>
      <c r="L458" s="28"/>
    </row>
    <row r="459" spans="4:12" x14ac:dyDescent="0.25">
      <c r="D459" s="20"/>
      <c r="E459" s="19"/>
      <c r="F459" s="19"/>
      <c r="G459" s="25"/>
      <c r="K459" s="16"/>
      <c r="L459" s="28"/>
    </row>
    <row r="460" spans="4:12" x14ac:dyDescent="0.25">
      <c r="D460" s="20"/>
      <c r="E460" s="19"/>
      <c r="F460" s="19"/>
      <c r="G460" s="25"/>
      <c r="K460" s="16"/>
      <c r="L460" s="28"/>
    </row>
    <row r="461" spans="4:12" x14ac:dyDescent="0.25">
      <c r="D461" s="20"/>
      <c r="E461" s="19"/>
      <c r="F461" s="19"/>
      <c r="G461" s="25"/>
      <c r="K461" s="16"/>
      <c r="L461" s="28"/>
    </row>
    <row r="462" spans="4:12" x14ac:dyDescent="0.25">
      <c r="D462" s="20"/>
      <c r="E462" s="19"/>
      <c r="F462" s="19"/>
      <c r="G462" s="25"/>
      <c r="K462" s="16"/>
      <c r="L462" s="28"/>
    </row>
    <row r="463" spans="4:12" x14ac:dyDescent="0.25">
      <c r="D463" s="20"/>
      <c r="E463" s="19"/>
      <c r="F463" s="19"/>
      <c r="G463" s="25"/>
      <c r="K463" s="16"/>
      <c r="L463" s="28"/>
    </row>
    <row r="464" spans="4:12" x14ac:dyDescent="0.25">
      <c r="D464" s="20"/>
      <c r="E464" s="19"/>
      <c r="F464" s="19"/>
      <c r="G464" s="25"/>
      <c r="K464" s="16"/>
      <c r="L464" s="28"/>
    </row>
    <row r="465" spans="4:12" x14ac:dyDescent="0.25">
      <c r="D465" s="20"/>
      <c r="E465" s="19"/>
      <c r="F465" s="19"/>
      <c r="G465" s="25"/>
      <c r="K465" s="16"/>
      <c r="L465" s="28"/>
    </row>
    <row r="466" spans="4:12" x14ac:dyDescent="0.25">
      <c r="D466" s="20"/>
      <c r="E466" s="19"/>
      <c r="F466" s="19"/>
      <c r="G466" s="25"/>
      <c r="K466" s="16"/>
      <c r="L466" s="28"/>
    </row>
    <row r="467" spans="4:12" x14ac:dyDescent="0.25">
      <c r="D467" s="20"/>
      <c r="E467" s="19"/>
      <c r="F467" s="19"/>
      <c r="G467" s="25"/>
      <c r="K467" s="16"/>
      <c r="L467" s="28"/>
    </row>
    <row r="468" spans="4:12" x14ac:dyDescent="0.25">
      <c r="D468" s="20"/>
      <c r="E468" s="19"/>
      <c r="F468" s="19"/>
      <c r="G468" s="25"/>
      <c r="K468" s="16"/>
      <c r="L468" s="28"/>
    </row>
    <row r="469" spans="4:12" x14ac:dyDescent="0.25">
      <c r="D469" s="20"/>
      <c r="E469" s="19"/>
      <c r="F469" s="19"/>
      <c r="G469" s="25"/>
      <c r="K469" s="16"/>
      <c r="L469" s="28"/>
    </row>
    <row r="470" spans="4:12" x14ac:dyDescent="0.25">
      <c r="D470" s="20"/>
      <c r="E470" s="19"/>
      <c r="F470" s="19"/>
      <c r="G470" s="25"/>
      <c r="K470" s="16"/>
      <c r="L470" s="28"/>
    </row>
    <row r="471" spans="4:12" x14ac:dyDescent="0.25">
      <c r="D471" s="20"/>
      <c r="E471" s="19"/>
      <c r="F471" s="19"/>
      <c r="G471" s="25"/>
      <c r="K471" s="16"/>
      <c r="L471" s="28"/>
    </row>
    <row r="472" spans="4:12" x14ac:dyDescent="0.25">
      <c r="D472" s="20"/>
      <c r="E472" s="19"/>
      <c r="F472" s="19"/>
      <c r="G472" s="25"/>
      <c r="K472" s="16"/>
      <c r="L472" s="28"/>
    </row>
    <row r="473" spans="4:12" x14ac:dyDescent="0.25">
      <c r="D473" s="20"/>
      <c r="E473" s="19"/>
      <c r="F473" s="19"/>
      <c r="G473" s="25"/>
      <c r="K473" s="16"/>
      <c r="L473" s="28"/>
    </row>
    <row r="474" spans="4:12" x14ac:dyDescent="0.25">
      <c r="D474" s="20"/>
      <c r="E474" s="19"/>
      <c r="F474" s="19"/>
      <c r="G474" s="25"/>
      <c r="K474" s="16"/>
      <c r="L474" s="28"/>
    </row>
    <row r="475" spans="4:12" x14ac:dyDescent="0.25">
      <c r="D475" s="20"/>
      <c r="E475" s="19"/>
      <c r="F475" s="19"/>
      <c r="G475" s="25"/>
      <c r="K475" s="16"/>
      <c r="L475" s="28"/>
    </row>
    <row r="476" spans="4:12" x14ac:dyDescent="0.25">
      <c r="D476" s="20"/>
      <c r="E476" s="19"/>
      <c r="F476" s="19"/>
      <c r="G476" s="25"/>
      <c r="K476" s="16"/>
      <c r="L476" s="28"/>
    </row>
    <row r="477" spans="4:12" x14ac:dyDescent="0.25">
      <c r="D477" s="20"/>
      <c r="E477" s="19"/>
      <c r="F477" s="19"/>
      <c r="G477" s="25"/>
      <c r="K477" s="16"/>
      <c r="L477" s="28"/>
    </row>
    <row r="478" spans="4:12" x14ac:dyDescent="0.25">
      <c r="D478" s="20"/>
      <c r="E478" s="19"/>
      <c r="F478" s="19"/>
      <c r="G478" s="25"/>
      <c r="K478" s="16"/>
      <c r="L478" s="28"/>
    </row>
    <row r="479" spans="4:12" x14ac:dyDescent="0.25">
      <c r="D479" s="20"/>
      <c r="E479" s="19"/>
      <c r="F479" s="19"/>
      <c r="G479" s="25"/>
      <c r="K479" s="16"/>
      <c r="L479" s="28"/>
    </row>
    <row r="480" spans="4:12" x14ac:dyDescent="0.25">
      <c r="D480" s="20"/>
      <c r="E480" s="19"/>
      <c r="F480" s="19"/>
      <c r="G480" s="25"/>
      <c r="K480" s="16"/>
      <c r="L480" s="28"/>
    </row>
    <row r="481" spans="4:12" x14ac:dyDescent="0.25">
      <c r="D481" s="20"/>
      <c r="E481" s="19"/>
      <c r="F481" s="19"/>
      <c r="G481" s="25"/>
      <c r="K481" s="16"/>
      <c r="L481" s="28"/>
    </row>
    <row r="482" spans="4:12" x14ac:dyDescent="0.25">
      <c r="D482" s="20"/>
      <c r="E482" s="19"/>
      <c r="F482" s="19"/>
      <c r="G482" s="25"/>
      <c r="K482" s="16"/>
      <c r="L482" s="28"/>
    </row>
    <row r="483" spans="4:12" x14ac:dyDescent="0.25">
      <c r="D483" s="20"/>
      <c r="E483" s="19"/>
      <c r="F483" s="19"/>
      <c r="G483" s="25"/>
      <c r="K483" s="16"/>
      <c r="L483" s="28"/>
    </row>
    <row r="484" spans="4:12" x14ac:dyDescent="0.25">
      <c r="D484" s="20"/>
      <c r="E484" s="19"/>
      <c r="F484" s="19"/>
      <c r="G484" s="25"/>
      <c r="K484" s="16"/>
      <c r="L484" s="28"/>
    </row>
    <row r="485" spans="4:12" x14ac:dyDescent="0.25">
      <c r="D485" s="20"/>
      <c r="E485" s="19"/>
      <c r="F485" s="19"/>
      <c r="G485" s="25"/>
      <c r="K485" s="16"/>
      <c r="L485" s="28"/>
    </row>
    <row r="486" spans="4:12" x14ac:dyDescent="0.25">
      <c r="D486" s="20"/>
      <c r="E486" s="19"/>
      <c r="F486" s="19"/>
      <c r="G486" s="25"/>
      <c r="K486" s="16"/>
      <c r="L486" s="28"/>
    </row>
    <row r="487" spans="4:12" x14ac:dyDescent="0.25">
      <c r="D487" s="20"/>
      <c r="E487" s="19"/>
      <c r="F487" s="19"/>
      <c r="G487" s="25"/>
      <c r="K487" s="16"/>
      <c r="L487" s="28"/>
    </row>
    <row r="488" spans="4:12" x14ac:dyDescent="0.25">
      <c r="D488" s="20"/>
      <c r="E488" s="19"/>
      <c r="F488" s="19"/>
      <c r="G488" s="25"/>
      <c r="K488" s="16"/>
      <c r="L488" s="28"/>
    </row>
    <row r="489" spans="4:12" x14ac:dyDescent="0.25">
      <c r="D489" s="20"/>
      <c r="E489" s="19"/>
      <c r="F489" s="19"/>
      <c r="G489" s="25"/>
      <c r="K489" s="16"/>
      <c r="L489" s="28"/>
    </row>
    <row r="490" spans="4:12" x14ac:dyDescent="0.25">
      <c r="D490" s="20"/>
      <c r="E490" s="19"/>
      <c r="F490" s="19"/>
      <c r="G490" s="25"/>
      <c r="K490" s="16"/>
      <c r="L490" s="28"/>
    </row>
    <row r="491" spans="4:12" x14ac:dyDescent="0.25">
      <c r="D491" s="20"/>
      <c r="E491" s="19"/>
      <c r="F491" s="19"/>
      <c r="G491" s="25"/>
      <c r="K491" s="16"/>
      <c r="L491" s="28"/>
    </row>
    <row r="492" spans="4:12" x14ac:dyDescent="0.25">
      <c r="D492" s="20"/>
      <c r="E492" s="19"/>
      <c r="F492" s="19"/>
      <c r="G492" s="25"/>
      <c r="K492" s="16"/>
      <c r="L492" s="28"/>
    </row>
    <row r="493" spans="4:12" x14ac:dyDescent="0.25">
      <c r="D493" s="20"/>
      <c r="E493" s="19"/>
      <c r="F493" s="19"/>
      <c r="G493" s="25"/>
      <c r="K493" s="16"/>
      <c r="L493" s="28"/>
    </row>
    <row r="494" spans="4:12" x14ac:dyDescent="0.25">
      <c r="D494" s="20"/>
      <c r="E494" s="19"/>
      <c r="F494" s="19"/>
      <c r="G494" s="25"/>
      <c r="K494" s="16"/>
      <c r="L494" s="28"/>
    </row>
    <row r="495" spans="4:12" x14ac:dyDescent="0.25">
      <c r="D495" s="20"/>
      <c r="E495" s="19"/>
      <c r="F495" s="19"/>
      <c r="G495" s="25"/>
      <c r="K495" s="16"/>
      <c r="L495" s="28"/>
    </row>
    <row r="496" spans="4:12" x14ac:dyDescent="0.25">
      <c r="D496" s="20"/>
      <c r="E496" s="19"/>
      <c r="F496" s="19"/>
      <c r="G496" s="25"/>
      <c r="K496" s="16"/>
      <c r="L496" s="28"/>
    </row>
    <row r="497" spans="4:12" x14ac:dyDescent="0.25">
      <c r="D497" s="20"/>
      <c r="E497" s="19"/>
      <c r="F497" s="19"/>
      <c r="G497" s="25"/>
      <c r="K497" s="16"/>
      <c r="L497" s="28"/>
    </row>
    <row r="498" spans="4:12" x14ac:dyDescent="0.25">
      <c r="D498" s="20"/>
      <c r="E498" s="19"/>
      <c r="F498" s="19"/>
      <c r="G498" s="25"/>
      <c r="K498" s="16"/>
      <c r="L498" s="28"/>
    </row>
    <row r="499" spans="4:12" x14ac:dyDescent="0.25">
      <c r="D499" s="20"/>
      <c r="E499" s="19"/>
      <c r="F499" s="19"/>
      <c r="G499" s="25"/>
      <c r="K499" s="16"/>
      <c r="L499" s="28"/>
    </row>
    <row r="500" spans="4:12" x14ac:dyDescent="0.25">
      <c r="D500" s="20"/>
      <c r="E500" s="19"/>
      <c r="F500" s="19"/>
      <c r="G500" s="25"/>
      <c r="K500" s="16"/>
      <c r="L500" s="28"/>
    </row>
    <row r="501" spans="4:12" x14ac:dyDescent="0.25">
      <c r="D501" s="20"/>
      <c r="E501" s="19"/>
      <c r="F501" s="19"/>
      <c r="G501" s="25"/>
      <c r="K501" s="16"/>
      <c r="L501" s="28"/>
    </row>
    <row r="502" spans="4:12" x14ac:dyDescent="0.25">
      <c r="D502" s="20"/>
      <c r="E502" s="19"/>
      <c r="F502" s="19"/>
      <c r="G502" s="25"/>
      <c r="K502" s="16"/>
      <c r="L502" s="28"/>
    </row>
    <row r="503" spans="4:12" x14ac:dyDescent="0.25">
      <c r="D503" s="20"/>
      <c r="E503" s="19"/>
      <c r="F503" s="19"/>
      <c r="G503" s="25"/>
      <c r="K503" s="16"/>
      <c r="L503" s="28"/>
    </row>
    <row r="504" spans="4:12" x14ac:dyDescent="0.25">
      <c r="D504" s="20"/>
      <c r="E504" s="19"/>
      <c r="F504" s="19"/>
      <c r="G504" s="25"/>
      <c r="K504" s="16"/>
      <c r="L504" s="28"/>
    </row>
    <row r="505" spans="4:12" x14ac:dyDescent="0.25">
      <c r="D505" s="20"/>
      <c r="E505" s="19"/>
      <c r="F505" s="19"/>
      <c r="G505" s="25"/>
      <c r="K505" s="16"/>
      <c r="L505" s="28"/>
    </row>
    <row r="506" spans="4:12" x14ac:dyDescent="0.25">
      <c r="D506" s="20"/>
      <c r="E506" s="19"/>
      <c r="F506" s="19"/>
      <c r="G506" s="25"/>
      <c r="K506" s="16"/>
      <c r="L506" s="28"/>
    </row>
    <row r="507" spans="4:12" x14ac:dyDescent="0.25">
      <c r="D507" s="20"/>
      <c r="E507" s="19"/>
      <c r="F507" s="19"/>
      <c r="G507" s="25"/>
      <c r="K507" s="16"/>
      <c r="L507" s="28"/>
    </row>
    <row r="508" spans="4:12" x14ac:dyDescent="0.25">
      <c r="D508" s="20"/>
      <c r="E508" s="19"/>
      <c r="F508" s="19"/>
      <c r="G508" s="25"/>
      <c r="K508" s="16"/>
      <c r="L508" s="28"/>
    </row>
    <row r="509" spans="4:12" x14ac:dyDescent="0.25">
      <c r="D509" s="20"/>
      <c r="E509" s="19"/>
      <c r="F509" s="19"/>
      <c r="G509" s="25"/>
      <c r="K509" s="16"/>
      <c r="L509" s="28"/>
    </row>
    <row r="510" spans="4:12" x14ac:dyDescent="0.25">
      <c r="D510" s="20"/>
      <c r="E510" s="19"/>
      <c r="F510" s="19"/>
      <c r="G510" s="25"/>
      <c r="K510" s="16"/>
      <c r="L510" s="28"/>
    </row>
    <row r="511" spans="4:12" x14ac:dyDescent="0.25">
      <c r="D511" s="20"/>
      <c r="E511" s="19"/>
      <c r="F511" s="19"/>
      <c r="G511" s="25"/>
      <c r="K511" s="16"/>
      <c r="L511" s="28"/>
    </row>
    <row r="512" spans="4:12" x14ac:dyDescent="0.25">
      <c r="D512" s="20"/>
      <c r="E512" s="19"/>
      <c r="F512" s="19"/>
      <c r="G512" s="25"/>
      <c r="K512" s="16"/>
      <c r="L512" s="28"/>
    </row>
    <row r="513" spans="4:12" x14ac:dyDescent="0.25">
      <c r="D513" s="20"/>
      <c r="E513" s="19"/>
      <c r="F513" s="19"/>
      <c r="G513" s="25"/>
      <c r="K513" s="16"/>
      <c r="L513" s="28"/>
    </row>
    <row r="514" spans="4:12" x14ac:dyDescent="0.25">
      <c r="D514" s="20"/>
      <c r="E514" s="19"/>
      <c r="F514" s="19"/>
      <c r="G514" s="25"/>
      <c r="K514" s="16"/>
      <c r="L514" s="28"/>
    </row>
    <row r="515" spans="4:12" x14ac:dyDescent="0.25">
      <c r="D515" s="20"/>
      <c r="E515" s="19"/>
      <c r="F515" s="19"/>
      <c r="G515" s="25"/>
      <c r="K515" s="16"/>
      <c r="L515" s="28"/>
    </row>
    <row r="516" spans="4:12" x14ac:dyDescent="0.25">
      <c r="D516" s="20"/>
      <c r="E516" s="19"/>
      <c r="F516" s="19"/>
      <c r="G516" s="25"/>
      <c r="K516" s="16"/>
      <c r="L516" s="28"/>
    </row>
    <row r="517" spans="4:12" x14ac:dyDescent="0.25">
      <c r="D517" s="20"/>
      <c r="E517" s="19"/>
      <c r="F517" s="19"/>
      <c r="G517" s="25"/>
      <c r="K517" s="16"/>
      <c r="L517" s="28"/>
    </row>
    <row r="518" spans="4:12" x14ac:dyDescent="0.25">
      <c r="D518" s="20"/>
      <c r="E518" s="19"/>
      <c r="F518" s="19"/>
      <c r="G518" s="25"/>
      <c r="K518" s="16"/>
      <c r="L518" s="28"/>
    </row>
    <row r="519" spans="4:12" x14ac:dyDescent="0.25">
      <c r="D519" s="20"/>
      <c r="E519" s="19"/>
      <c r="F519" s="19"/>
      <c r="G519" s="25"/>
      <c r="K519" s="16"/>
      <c r="L519" s="28"/>
    </row>
    <row r="520" spans="4:12" x14ac:dyDescent="0.25">
      <c r="D520" s="20"/>
      <c r="E520" s="19"/>
      <c r="F520" s="19"/>
      <c r="G520" s="25"/>
      <c r="K520" s="16"/>
      <c r="L520" s="28"/>
    </row>
    <row r="521" spans="4:12" x14ac:dyDescent="0.25">
      <c r="D521" s="20"/>
      <c r="E521" s="19"/>
      <c r="F521" s="19"/>
      <c r="G521" s="25"/>
      <c r="K521" s="16"/>
      <c r="L521" s="28"/>
    </row>
    <row r="522" spans="4:12" x14ac:dyDescent="0.25">
      <c r="D522" s="20"/>
      <c r="E522" s="19"/>
      <c r="F522" s="19"/>
      <c r="G522" s="25"/>
      <c r="K522" s="16"/>
      <c r="L522" s="28"/>
    </row>
    <row r="523" spans="4:12" x14ac:dyDescent="0.25">
      <c r="D523" s="20"/>
      <c r="E523" s="19"/>
      <c r="F523" s="19"/>
      <c r="G523" s="25"/>
      <c r="K523" s="16"/>
      <c r="L523" s="28"/>
    </row>
    <row r="524" spans="4:12" x14ac:dyDescent="0.25">
      <c r="D524" s="20"/>
      <c r="E524" s="19"/>
      <c r="F524" s="19"/>
      <c r="G524" s="25"/>
      <c r="K524" s="16"/>
      <c r="L524" s="28"/>
    </row>
    <row r="525" spans="4:12" x14ac:dyDescent="0.25">
      <c r="D525" s="20"/>
      <c r="E525" s="19"/>
      <c r="F525" s="19"/>
      <c r="G525" s="25"/>
      <c r="K525" s="16"/>
      <c r="L525" s="28"/>
    </row>
    <row r="526" spans="4:12" x14ac:dyDescent="0.25">
      <c r="D526" s="20"/>
      <c r="E526" s="19"/>
      <c r="F526" s="19"/>
      <c r="G526" s="25"/>
      <c r="K526" s="16"/>
      <c r="L526" s="28"/>
    </row>
    <row r="527" spans="4:12" x14ac:dyDescent="0.25">
      <c r="D527" s="20"/>
      <c r="E527" s="19"/>
      <c r="F527" s="19"/>
      <c r="G527" s="25"/>
      <c r="K527" s="16"/>
      <c r="L527" s="28"/>
    </row>
    <row r="528" spans="4:12" x14ac:dyDescent="0.25">
      <c r="D528" s="20"/>
      <c r="E528" s="19"/>
      <c r="F528" s="19"/>
      <c r="G528" s="25"/>
      <c r="K528" s="16"/>
      <c r="L528" s="28"/>
    </row>
    <row r="529" spans="4:12" x14ac:dyDescent="0.25">
      <c r="D529" s="20"/>
      <c r="E529" s="19"/>
      <c r="F529" s="19"/>
      <c r="G529" s="25"/>
      <c r="K529" s="16"/>
      <c r="L529" s="28"/>
    </row>
    <row r="530" spans="4:12" x14ac:dyDescent="0.25">
      <c r="D530" s="20"/>
      <c r="E530" s="19"/>
      <c r="F530" s="19"/>
      <c r="G530" s="25"/>
      <c r="K530" s="16"/>
      <c r="L530" s="28"/>
    </row>
    <row r="531" spans="4:12" x14ac:dyDescent="0.25">
      <c r="D531" s="20"/>
      <c r="E531" s="19"/>
      <c r="F531" s="19"/>
      <c r="G531" s="25"/>
      <c r="K531" s="16"/>
      <c r="L531" s="28"/>
    </row>
    <row r="532" spans="4:12" x14ac:dyDescent="0.25">
      <c r="D532" s="20"/>
      <c r="E532" s="19"/>
      <c r="F532" s="19"/>
      <c r="G532" s="25"/>
      <c r="K532" s="16"/>
      <c r="L532" s="28"/>
    </row>
    <row r="533" spans="4:12" x14ac:dyDescent="0.25">
      <c r="D533" s="20"/>
      <c r="E533" s="19"/>
      <c r="F533" s="19"/>
      <c r="G533" s="25"/>
      <c r="K533" s="16"/>
      <c r="L533" s="28"/>
    </row>
    <row r="534" spans="4:12" x14ac:dyDescent="0.25">
      <c r="D534" s="20"/>
      <c r="E534" s="19"/>
      <c r="F534" s="19"/>
      <c r="G534" s="25"/>
      <c r="K534" s="16"/>
      <c r="L534" s="28"/>
    </row>
    <row r="535" spans="4:12" x14ac:dyDescent="0.25">
      <c r="D535" s="20"/>
      <c r="E535" s="19"/>
      <c r="F535" s="19"/>
      <c r="G535" s="25"/>
      <c r="K535" s="16"/>
      <c r="L535" s="28"/>
    </row>
    <row r="536" spans="4:12" x14ac:dyDescent="0.25">
      <c r="D536" s="20"/>
      <c r="E536" s="19"/>
      <c r="F536" s="19"/>
      <c r="G536" s="25"/>
      <c r="K536" s="16"/>
      <c r="L536" s="28"/>
    </row>
    <row r="537" spans="4:12" x14ac:dyDescent="0.25">
      <c r="D537" s="20"/>
      <c r="E537" s="19"/>
      <c r="F537" s="19"/>
      <c r="G537" s="25"/>
      <c r="K537" s="16"/>
      <c r="L537" s="28"/>
    </row>
    <row r="538" spans="4:12" x14ac:dyDescent="0.25">
      <c r="D538" s="20"/>
      <c r="E538" s="19"/>
      <c r="F538" s="19"/>
      <c r="G538" s="25"/>
      <c r="K538" s="16"/>
      <c r="L538" s="28"/>
    </row>
    <row r="539" spans="4:12" x14ac:dyDescent="0.25">
      <c r="D539" s="20"/>
      <c r="E539" s="19"/>
      <c r="F539" s="19"/>
      <c r="G539" s="25"/>
      <c r="K539" s="16"/>
      <c r="L539" s="28"/>
    </row>
    <row r="540" spans="4:12" x14ac:dyDescent="0.25">
      <c r="D540" s="20"/>
      <c r="E540" s="19"/>
      <c r="F540" s="19"/>
      <c r="G540" s="25"/>
      <c r="K540" s="16"/>
      <c r="L540" s="28"/>
    </row>
    <row r="541" spans="4:12" x14ac:dyDescent="0.25">
      <c r="D541" s="20"/>
      <c r="E541" s="19"/>
      <c r="F541" s="19"/>
      <c r="G541" s="25"/>
      <c r="K541" s="16"/>
      <c r="L541" s="28"/>
    </row>
    <row r="542" spans="4:12" x14ac:dyDescent="0.25">
      <c r="D542" s="20"/>
      <c r="E542" s="19"/>
      <c r="F542" s="19"/>
      <c r="G542" s="25"/>
      <c r="K542" s="16"/>
      <c r="L542" s="28"/>
    </row>
    <row r="543" spans="4:12" x14ac:dyDescent="0.25">
      <c r="D543" s="20"/>
      <c r="E543" s="19"/>
      <c r="F543" s="19"/>
      <c r="G543" s="25"/>
      <c r="K543" s="16"/>
      <c r="L543" s="28"/>
    </row>
    <row r="544" spans="4:12" x14ac:dyDescent="0.25">
      <c r="D544" s="20"/>
      <c r="E544" s="19"/>
      <c r="F544" s="19"/>
      <c r="G544" s="25"/>
      <c r="K544" s="16"/>
      <c r="L544" s="28"/>
    </row>
    <row r="545" spans="4:12" x14ac:dyDescent="0.25">
      <c r="D545" s="20"/>
      <c r="E545" s="19"/>
      <c r="F545" s="19"/>
      <c r="G545" s="25"/>
      <c r="K545" s="16"/>
      <c r="L545" s="28"/>
    </row>
    <row r="546" spans="4:12" x14ac:dyDescent="0.25">
      <c r="D546" s="20"/>
      <c r="E546" s="19"/>
      <c r="F546" s="19"/>
      <c r="G546" s="25"/>
      <c r="K546" s="16"/>
      <c r="L546" s="28"/>
    </row>
    <row r="547" spans="4:12" x14ac:dyDescent="0.25">
      <c r="D547" s="20"/>
      <c r="E547" s="19"/>
      <c r="F547" s="19"/>
      <c r="G547" s="25"/>
      <c r="K547" s="16"/>
      <c r="L547" s="28"/>
    </row>
    <row r="548" spans="4:12" x14ac:dyDescent="0.25">
      <c r="D548" s="20"/>
      <c r="E548" s="19"/>
      <c r="F548" s="19"/>
      <c r="G548" s="25"/>
      <c r="K548" s="16"/>
      <c r="L548" s="28"/>
    </row>
    <row r="549" spans="4:12" x14ac:dyDescent="0.25">
      <c r="D549" s="20"/>
      <c r="E549" s="19"/>
      <c r="F549" s="19"/>
      <c r="G549" s="25"/>
      <c r="K549" s="16"/>
      <c r="L549" s="28"/>
    </row>
    <row r="550" spans="4:12" x14ac:dyDescent="0.25">
      <c r="D550" s="20"/>
      <c r="E550" s="19"/>
      <c r="F550" s="19"/>
      <c r="G550" s="25"/>
      <c r="K550" s="16"/>
      <c r="L550" s="28"/>
    </row>
    <row r="551" spans="4:12" x14ac:dyDescent="0.25">
      <c r="D551" s="20"/>
      <c r="E551" s="19"/>
      <c r="F551" s="19"/>
      <c r="G551" s="25"/>
      <c r="K551" s="16"/>
      <c r="L551" s="28"/>
    </row>
    <row r="552" spans="4:12" x14ac:dyDescent="0.25">
      <c r="D552" s="20"/>
      <c r="E552" s="19"/>
      <c r="F552" s="19"/>
      <c r="G552" s="25"/>
      <c r="K552" s="16"/>
      <c r="L552" s="28"/>
    </row>
    <row r="553" spans="4:12" x14ac:dyDescent="0.25">
      <c r="D553" s="20"/>
      <c r="E553" s="19"/>
      <c r="F553" s="19"/>
      <c r="G553" s="25"/>
      <c r="K553" s="16"/>
      <c r="L553" s="28"/>
    </row>
    <row r="554" spans="4:12" x14ac:dyDescent="0.25">
      <c r="D554" s="20"/>
      <c r="E554" s="19"/>
      <c r="F554" s="19"/>
      <c r="G554" s="25"/>
      <c r="K554" s="16"/>
      <c r="L554" s="28"/>
    </row>
    <row r="555" spans="4:12" x14ac:dyDescent="0.25">
      <c r="D555" s="20"/>
      <c r="E555" s="19"/>
      <c r="F555" s="19"/>
      <c r="G555" s="25"/>
      <c r="K555" s="16"/>
      <c r="L555" s="28"/>
    </row>
    <row r="556" spans="4:12" x14ac:dyDescent="0.25">
      <c r="D556" s="20"/>
      <c r="E556" s="19"/>
      <c r="F556" s="19"/>
      <c r="G556" s="25"/>
      <c r="K556" s="16"/>
      <c r="L556" s="28"/>
    </row>
    <row r="557" spans="4:12" x14ac:dyDescent="0.25">
      <c r="D557" s="20"/>
      <c r="E557" s="19"/>
      <c r="F557" s="19"/>
      <c r="G557" s="25"/>
      <c r="K557" s="16"/>
      <c r="L557" s="28"/>
    </row>
    <row r="558" spans="4:12" x14ac:dyDescent="0.25">
      <c r="D558" s="20"/>
      <c r="E558" s="19"/>
      <c r="F558" s="19"/>
      <c r="G558" s="25"/>
      <c r="K558" s="16"/>
      <c r="L558" s="28"/>
    </row>
    <row r="559" spans="4:12" x14ac:dyDescent="0.25">
      <c r="D559" s="20"/>
      <c r="E559" s="19"/>
      <c r="F559" s="19"/>
      <c r="G559" s="25"/>
      <c r="K559" s="16"/>
      <c r="L559" s="28"/>
    </row>
    <row r="560" spans="4:12" x14ac:dyDescent="0.25">
      <c r="D560" s="20"/>
      <c r="E560" s="19"/>
      <c r="F560" s="19"/>
      <c r="G560" s="25"/>
      <c r="K560" s="16"/>
      <c r="L560" s="28"/>
    </row>
    <row r="561" spans="4:12" x14ac:dyDescent="0.25">
      <c r="D561" s="20"/>
      <c r="E561" s="19"/>
      <c r="F561" s="19"/>
      <c r="G561" s="25"/>
      <c r="K561" s="16"/>
      <c r="L561" s="28"/>
    </row>
    <row r="562" spans="4:12" x14ac:dyDescent="0.25">
      <c r="D562" s="20"/>
      <c r="E562" s="19"/>
      <c r="F562" s="19"/>
      <c r="G562" s="25"/>
      <c r="K562" s="16"/>
      <c r="L562" s="28"/>
    </row>
    <row r="563" spans="4:12" x14ac:dyDescent="0.25">
      <c r="D563" s="20"/>
      <c r="E563" s="19"/>
      <c r="F563" s="19"/>
      <c r="G563" s="25"/>
      <c r="K563" s="16"/>
      <c r="L563" s="28"/>
    </row>
    <row r="564" spans="4:12" x14ac:dyDescent="0.25">
      <c r="D564" s="20"/>
      <c r="E564" s="19"/>
      <c r="F564" s="19"/>
      <c r="G564" s="25"/>
      <c r="K564" s="16"/>
      <c r="L564" s="28"/>
    </row>
    <row r="565" spans="4:12" x14ac:dyDescent="0.25">
      <c r="D565" s="20"/>
      <c r="E565" s="19"/>
      <c r="F565" s="19"/>
      <c r="G565" s="25"/>
      <c r="K565" s="16"/>
      <c r="L565" s="28"/>
    </row>
    <row r="566" spans="4:12" x14ac:dyDescent="0.25">
      <c r="D566" s="20"/>
      <c r="E566" s="19"/>
      <c r="F566" s="19"/>
      <c r="G566" s="25"/>
      <c r="K566" s="16"/>
      <c r="L566" s="28"/>
    </row>
    <row r="567" spans="4:12" x14ac:dyDescent="0.25">
      <c r="D567" s="20"/>
      <c r="E567" s="19"/>
      <c r="F567" s="19"/>
      <c r="G567" s="25"/>
      <c r="K567" s="16"/>
      <c r="L567" s="28"/>
    </row>
    <row r="568" spans="4:12" x14ac:dyDescent="0.25">
      <c r="D568" s="20"/>
      <c r="E568" s="19"/>
      <c r="F568" s="19"/>
      <c r="G568" s="25"/>
      <c r="K568" s="16"/>
      <c r="L568" s="28"/>
    </row>
    <row r="569" spans="4:12" x14ac:dyDescent="0.25">
      <c r="D569" s="20"/>
      <c r="E569" s="19"/>
      <c r="F569" s="19"/>
      <c r="G569" s="25"/>
      <c r="K569" s="16"/>
      <c r="L569" s="28"/>
    </row>
    <row r="570" spans="4:12" x14ac:dyDescent="0.25">
      <c r="D570" s="20"/>
      <c r="E570" s="19"/>
      <c r="F570" s="19"/>
      <c r="G570" s="25"/>
      <c r="K570" s="16"/>
      <c r="L570" s="28"/>
    </row>
    <row r="571" spans="4:12" x14ac:dyDescent="0.25">
      <c r="D571" s="20"/>
      <c r="E571" s="19"/>
      <c r="F571" s="19"/>
      <c r="G571" s="25"/>
      <c r="K571" s="16"/>
      <c r="L571" s="28"/>
    </row>
    <row r="572" spans="4:12" x14ac:dyDescent="0.25">
      <c r="D572" s="20"/>
      <c r="E572" s="19"/>
      <c r="F572" s="19"/>
      <c r="G572" s="25"/>
      <c r="K572" s="16"/>
      <c r="L572" s="28"/>
    </row>
    <row r="573" spans="4:12" x14ac:dyDescent="0.25">
      <c r="D573" s="20"/>
      <c r="E573" s="19"/>
      <c r="F573" s="19"/>
      <c r="G573" s="25"/>
      <c r="K573" s="16"/>
      <c r="L573" s="28"/>
    </row>
    <row r="574" spans="4:12" x14ac:dyDescent="0.25">
      <c r="D574" s="20"/>
      <c r="E574" s="19"/>
      <c r="F574" s="19"/>
      <c r="G574" s="25"/>
      <c r="K574" s="16"/>
      <c r="L574" s="28"/>
    </row>
    <row r="575" spans="4:12" x14ac:dyDescent="0.25">
      <c r="D575" s="20"/>
      <c r="E575" s="19"/>
      <c r="F575" s="19"/>
      <c r="G575" s="25"/>
      <c r="K575" s="16"/>
      <c r="L575" s="28"/>
    </row>
    <row r="576" spans="4:12" x14ac:dyDescent="0.25">
      <c r="D576" s="20"/>
      <c r="E576" s="19"/>
      <c r="F576" s="19"/>
      <c r="G576" s="25"/>
      <c r="K576" s="16"/>
      <c r="L576" s="28"/>
    </row>
    <row r="577" spans="4:12" x14ac:dyDescent="0.25">
      <c r="D577" s="20"/>
      <c r="E577" s="19"/>
      <c r="F577" s="19"/>
      <c r="G577" s="25"/>
      <c r="K577" s="16"/>
      <c r="L577" s="28"/>
    </row>
    <row r="578" spans="4:12" x14ac:dyDescent="0.25">
      <c r="D578" s="20"/>
      <c r="E578" s="19"/>
      <c r="F578" s="19"/>
      <c r="G578" s="25"/>
      <c r="K578" s="16"/>
      <c r="L578" s="28"/>
    </row>
    <row r="579" spans="4:12" x14ac:dyDescent="0.25">
      <c r="D579" s="20"/>
      <c r="E579" s="19"/>
      <c r="F579" s="19"/>
      <c r="G579" s="25"/>
      <c r="K579" s="16"/>
      <c r="L579" s="28"/>
    </row>
    <row r="580" spans="4:12" x14ac:dyDescent="0.25">
      <c r="D580" s="20"/>
      <c r="E580" s="19"/>
      <c r="F580" s="19"/>
      <c r="G580" s="25"/>
      <c r="K580" s="16"/>
      <c r="L580" s="28"/>
    </row>
    <row r="581" spans="4:12" x14ac:dyDescent="0.25">
      <c r="D581" s="20"/>
      <c r="E581" s="19"/>
      <c r="F581" s="19"/>
      <c r="G581" s="25"/>
      <c r="K581" s="16"/>
      <c r="L581" s="28"/>
    </row>
    <row r="582" spans="4:12" x14ac:dyDescent="0.25">
      <c r="D582" s="20"/>
      <c r="E582" s="19"/>
      <c r="F582" s="19"/>
      <c r="G582" s="25"/>
      <c r="K582" s="16"/>
      <c r="L582" s="28"/>
    </row>
    <row r="583" spans="4:12" x14ac:dyDescent="0.25">
      <c r="D583" s="20"/>
      <c r="E583" s="19"/>
      <c r="F583" s="19"/>
      <c r="G583" s="25"/>
      <c r="K583" s="16"/>
      <c r="L583" s="28"/>
    </row>
    <row r="584" spans="4:12" x14ac:dyDescent="0.25">
      <c r="D584" s="20"/>
      <c r="E584" s="19"/>
      <c r="F584" s="19"/>
      <c r="G584" s="25"/>
      <c r="K584" s="16"/>
      <c r="L584" s="28"/>
    </row>
    <row r="585" spans="4:12" x14ac:dyDescent="0.25">
      <c r="D585" s="20"/>
      <c r="E585" s="19"/>
      <c r="F585" s="19"/>
      <c r="G585" s="25"/>
      <c r="K585" s="16"/>
      <c r="L585" s="28"/>
    </row>
    <row r="586" spans="4:12" x14ac:dyDescent="0.25">
      <c r="D586" s="20"/>
      <c r="E586" s="19"/>
      <c r="F586" s="19"/>
      <c r="G586" s="25"/>
      <c r="K586" s="16"/>
      <c r="L586" s="28"/>
    </row>
    <row r="587" spans="4:12" x14ac:dyDescent="0.25">
      <c r="D587" s="20"/>
      <c r="E587" s="19"/>
      <c r="F587" s="19"/>
      <c r="G587" s="25"/>
      <c r="K587" s="16"/>
      <c r="L587" s="28"/>
    </row>
    <row r="588" spans="4:12" x14ac:dyDescent="0.25">
      <c r="D588" s="20"/>
      <c r="E588" s="19"/>
      <c r="F588" s="19"/>
      <c r="G588" s="25"/>
      <c r="K588" s="16"/>
      <c r="L588" s="28"/>
    </row>
    <row r="589" spans="4:12" x14ac:dyDescent="0.25">
      <c r="D589" s="20"/>
      <c r="E589" s="19"/>
      <c r="F589" s="19"/>
      <c r="G589" s="25"/>
      <c r="K589" s="16"/>
      <c r="L589" s="28"/>
    </row>
    <row r="590" spans="4:12" x14ac:dyDescent="0.25">
      <c r="D590" s="20"/>
      <c r="E590" s="19"/>
      <c r="F590" s="19"/>
      <c r="G590" s="25"/>
      <c r="K590" s="16"/>
      <c r="L590" s="28"/>
    </row>
    <row r="591" spans="4:12" x14ac:dyDescent="0.25">
      <c r="D591" s="20"/>
      <c r="E591" s="19"/>
      <c r="F591" s="19"/>
      <c r="G591" s="25"/>
      <c r="K591" s="16"/>
      <c r="L591" s="28"/>
    </row>
    <row r="592" spans="4:12" x14ac:dyDescent="0.25">
      <c r="D592" s="20"/>
      <c r="E592" s="19"/>
      <c r="F592" s="19"/>
      <c r="G592" s="25"/>
      <c r="K592" s="16"/>
      <c r="L592" s="28"/>
    </row>
    <row r="593" spans="4:12" x14ac:dyDescent="0.25">
      <c r="D593" s="20"/>
      <c r="E593" s="19"/>
      <c r="F593" s="19"/>
      <c r="G593" s="25"/>
      <c r="K593" s="16"/>
      <c r="L593" s="28"/>
    </row>
    <row r="594" spans="4:12" x14ac:dyDescent="0.25">
      <c r="D594" s="20"/>
      <c r="E594" s="19"/>
      <c r="F594" s="19"/>
      <c r="G594" s="25"/>
      <c r="K594" s="16"/>
      <c r="L594" s="28"/>
    </row>
    <row r="595" spans="4:12" x14ac:dyDescent="0.25">
      <c r="D595" s="20"/>
      <c r="E595" s="19"/>
      <c r="F595" s="19"/>
      <c r="G595" s="25"/>
      <c r="K595" s="16"/>
      <c r="L595" s="28"/>
    </row>
    <row r="596" spans="4:12" x14ac:dyDescent="0.25">
      <c r="D596" s="20"/>
      <c r="E596" s="19"/>
      <c r="F596" s="19"/>
      <c r="G596" s="25"/>
      <c r="K596" s="16"/>
      <c r="L596" s="28"/>
    </row>
    <row r="597" spans="4:12" x14ac:dyDescent="0.25">
      <c r="D597" s="20"/>
      <c r="E597" s="19"/>
      <c r="F597" s="19"/>
      <c r="G597" s="25"/>
      <c r="K597" s="16"/>
      <c r="L597" s="28"/>
    </row>
    <row r="598" spans="4:12" x14ac:dyDescent="0.25">
      <c r="D598" s="20"/>
      <c r="E598" s="19"/>
      <c r="F598" s="19"/>
      <c r="G598" s="25"/>
      <c r="K598" s="16"/>
      <c r="L598" s="28"/>
    </row>
    <row r="599" spans="4:12" x14ac:dyDescent="0.25">
      <c r="D599" s="20"/>
      <c r="E599" s="19"/>
      <c r="F599" s="19"/>
      <c r="G599" s="25"/>
      <c r="K599" s="16"/>
      <c r="L599" s="28"/>
    </row>
    <row r="600" spans="4:12" x14ac:dyDescent="0.25">
      <c r="D600" s="20"/>
      <c r="E600" s="19"/>
      <c r="F600" s="19"/>
      <c r="G600" s="25"/>
      <c r="K600" s="16"/>
      <c r="L600" s="28"/>
    </row>
    <row r="601" spans="4:12" x14ac:dyDescent="0.25">
      <c r="D601" s="20"/>
      <c r="E601" s="19"/>
      <c r="F601" s="19"/>
      <c r="G601" s="25"/>
      <c r="K601" s="16"/>
      <c r="L601" s="28"/>
    </row>
    <row r="602" spans="4:12" x14ac:dyDescent="0.25">
      <c r="D602" s="20"/>
      <c r="E602" s="19"/>
      <c r="F602" s="19"/>
      <c r="G602" s="25"/>
      <c r="K602" s="16"/>
      <c r="L602" s="28"/>
    </row>
    <row r="603" spans="4:12" x14ac:dyDescent="0.25">
      <c r="D603" s="20"/>
      <c r="E603" s="19"/>
      <c r="F603" s="19"/>
      <c r="G603" s="25"/>
      <c r="K603" s="16"/>
      <c r="L603" s="28"/>
    </row>
    <row r="604" spans="4:12" x14ac:dyDescent="0.25">
      <c r="D604" s="20"/>
      <c r="E604" s="19"/>
      <c r="F604" s="19"/>
      <c r="G604" s="25"/>
      <c r="K604" s="16"/>
      <c r="L604" s="28"/>
    </row>
    <row r="605" spans="4:12" x14ac:dyDescent="0.25">
      <c r="D605" s="20"/>
      <c r="E605" s="19"/>
      <c r="F605" s="19"/>
      <c r="G605" s="25"/>
      <c r="K605" s="16"/>
      <c r="L605" s="28"/>
    </row>
    <row r="606" spans="4:12" x14ac:dyDescent="0.25">
      <c r="D606" s="20"/>
      <c r="E606" s="19"/>
      <c r="F606" s="19"/>
      <c r="G606" s="25"/>
      <c r="K606" s="16"/>
      <c r="L606" s="28"/>
    </row>
    <row r="607" spans="4:12" x14ac:dyDescent="0.25">
      <c r="D607" s="20"/>
      <c r="E607" s="19"/>
      <c r="F607" s="19"/>
      <c r="G607" s="25"/>
      <c r="K607" s="16"/>
      <c r="L607" s="28"/>
    </row>
    <row r="608" spans="4:12" x14ac:dyDescent="0.25">
      <c r="D608" s="20"/>
      <c r="E608" s="19"/>
      <c r="F608" s="19"/>
      <c r="G608" s="25"/>
      <c r="K608" s="16"/>
      <c r="L608" s="28"/>
    </row>
    <row r="609" spans="4:12" x14ac:dyDescent="0.25">
      <c r="D609" s="20"/>
      <c r="E609" s="19"/>
      <c r="F609" s="19"/>
      <c r="G609" s="25"/>
      <c r="K609" s="16"/>
      <c r="L609" s="28"/>
    </row>
    <row r="610" spans="4:12" x14ac:dyDescent="0.25">
      <c r="D610" s="20"/>
      <c r="E610" s="19"/>
      <c r="F610" s="19"/>
      <c r="G610" s="25"/>
      <c r="K610" s="16"/>
      <c r="L610" s="28"/>
    </row>
    <row r="611" spans="4:12" x14ac:dyDescent="0.25">
      <c r="D611" s="20"/>
      <c r="E611" s="19"/>
      <c r="F611" s="19"/>
      <c r="G611" s="25"/>
      <c r="K611" s="16"/>
      <c r="L611" s="28"/>
    </row>
    <row r="612" spans="4:12" x14ac:dyDescent="0.25">
      <c r="D612" s="20"/>
      <c r="E612" s="19"/>
      <c r="F612" s="19"/>
      <c r="G612" s="25"/>
      <c r="K612" s="16"/>
      <c r="L612" s="28"/>
    </row>
    <row r="613" spans="4:12" x14ac:dyDescent="0.25">
      <c r="D613" s="20"/>
      <c r="E613" s="19"/>
      <c r="F613" s="19"/>
      <c r="G613" s="25"/>
      <c r="K613" s="16"/>
      <c r="L613" s="28"/>
    </row>
    <row r="614" spans="4:12" x14ac:dyDescent="0.25">
      <c r="D614" s="20"/>
      <c r="E614" s="19"/>
      <c r="F614" s="19"/>
      <c r="G614" s="25"/>
      <c r="K614" s="16"/>
      <c r="L614" s="28"/>
    </row>
    <row r="615" spans="4:12" x14ac:dyDescent="0.25">
      <c r="D615" s="20"/>
      <c r="E615" s="19"/>
      <c r="F615" s="19"/>
      <c r="G615" s="25"/>
      <c r="K615" s="16"/>
      <c r="L615" s="28"/>
    </row>
    <row r="616" spans="4:12" x14ac:dyDescent="0.25">
      <c r="D616" s="20"/>
      <c r="E616" s="19"/>
      <c r="F616" s="19"/>
      <c r="G616" s="25"/>
      <c r="K616" s="16"/>
      <c r="L616" s="28"/>
    </row>
    <row r="617" spans="4:12" x14ac:dyDescent="0.25">
      <c r="D617" s="20"/>
      <c r="E617" s="19"/>
      <c r="F617" s="19"/>
      <c r="G617" s="25"/>
      <c r="K617" s="16"/>
      <c r="L617" s="28"/>
    </row>
    <row r="618" spans="4:12" x14ac:dyDescent="0.25">
      <c r="D618" s="20"/>
      <c r="E618" s="19"/>
      <c r="F618" s="19"/>
      <c r="G618" s="25"/>
      <c r="K618" s="16"/>
      <c r="L618" s="28"/>
    </row>
    <row r="619" spans="4:12" x14ac:dyDescent="0.25">
      <c r="D619" s="20"/>
      <c r="E619" s="19"/>
      <c r="F619" s="19"/>
      <c r="G619" s="25"/>
      <c r="K619" s="16"/>
      <c r="L619" s="28"/>
    </row>
    <row r="620" spans="4:12" x14ac:dyDescent="0.25">
      <c r="D620" s="20"/>
      <c r="E620" s="19"/>
      <c r="F620" s="19"/>
      <c r="G620" s="25"/>
      <c r="K620" s="16"/>
      <c r="L620" s="28"/>
    </row>
    <row r="621" spans="4:12" x14ac:dyDescent="0.25">
      <c r="D621" s="20"/>
      <c r="E621" s="19"/>
      <c r="F621" s="19"/>
      <c r="G621" s="25"/>
      <c r="K621" s="16"/>
      <c r="L621" s="28"/>
    </row>
    <row r="622" spans="4:12" x14ac:dyDescent="0.25">
      <c r="D622" s="20"/>
      <c r="E622" s="19"/>
      <c r="F622" s="19"/>
      <c r="G622" s="25"/>
      <c r="K622" s="16"/>
      <c r="L622" s="28"/>
    </row>
    <row r="623" spans="4:12" x14ac:dyDescent="0.25">
      <c r="D623" s="20"/>
      <c r="E623" s="19"/>
      <c r="F623" s="19"/>
      <c r="G623" s="25"/>
      <c r="K623" s="16"/>
      <c r="L623" s="28"/>
    </row>
    <row r="624" spans="4:12" x14ac:dyDescent="0.25">
      <c r="D624" s="20"/>
      <c r="E624" s="19"/>
      <c r="F624" s="19"/>
      <c r="G624" s="25"/>
      <c r="K624" s="16"/>
      <c r="L624" s="28"/>
    </row>
    <row r="625" spans="4:12" x14ac:dyDescent="0.25">
      <c r="D625" s="20"/>
      <c r="E625" s="19"/>
      <c r="F625" s="19"/>
      <c r="G625" s="25"/>
      <c r="K625" s="16"/>
      <c r="L625" s="28"/>
    </row>
    <row r="626" spans="4:12" x14ac:dyDescent="0.25">
      <c r="D626" s="20"/>
      <c r="E626" s="19"/>
      <c r="F626" s="19"/>
      <c r="G626" s="25"/>
      <c r="K626" s="16"/>
      <c r="L626" s="28"/>
    </row>
    <row r="627" spans="4:12" x14ac:dyDescent="0.25">
      <c r="D627" s="20"/>
      <c r="E627" s="19"/>
      <c r="F627" s="19"/>
      <c r="G627" s="25"/>
      <c r="K627" s="16"/>
      <c r="L627" s="28"/>
    </row>
    <row r="628" spans="4:12" x14ac:dyDescent="0.25">
      <c r="D628" s="20"/>
      <c r="E628" s="19"/>
      <c r="F628" s="19"/>
      <c r="G628" s="25"/>
      <c r="K628" s="16"/>
      <c r="L628" s="28"/>
    </row>
    <row r="629" spans="4:12" x14ac:dyDescent="0.25">
      <c r="D629" s="20"/>
      <c r="E629" s="19"/>
      <c r="F629" s="19"/>
      <c r="G629" s="25"/>
      <c r="K629" s="16"/>
      <c r="L629" s="28"/>
    </row>
    <row r="630" spans="4:12" x14ac:dyDescent="0.25">
      <c r="D630" s="20"/>
      <c r="E630" s="19"/>
      <c r="F630" s="19"/>
      <c r="G630" s="25"/>
      <c r="K630" s="16"/>
      <c r="L630" s="28"/>
    </row>
    <row r="631" spans="4:12" x14ac:dyDescent="0.25">
      <c r="D631" s="20"/>
      <c r="E631" s="19"/>
      <c r="F631" s="19"/>
      <c r="G631" s="25"/>
      <c r="K631" s="16"/>
      <c r="L631" s="28"/>
    </row>
    <row r="632" spans="4:12" x14ac:dyDescent="0.25">
      <c r="D632" s="20"/>
      <c r="E632" s="19"/>
      <c r="F632" s="19"/>
      <c r="G632" s="25"/>
      <c r="K632" s="16"/>
      <c r="L632" s="28"/>
    </row>
    <row r="633" spans="4:12" x14ac:dyDescent="0.25">
      <c r="D633" s="20"/>
      <c r="E633" s="19"/>
      <c r="F633" s="19"/>
      <c r="G633" s="25"/>
      <c r="K633" s="16"/>
      <c r="L633" s="28"/>
    </row>
    <row r="634" spans="4:12" x14ac:dyDescent="0.25">
      <c r="D634" s="20"/>
      <c r="E634" s="19"/>
      <c r="F634" s="19"/>
      <c r="G634" s="25"/>
      <c r="K634" s="16"/>
      <c r="L634" s="28"/>
    </row>
    <row r="635" spans="4:12" x14ac:dyDescent="0.25">
      <c r="D635" s="20"/>
      <c r="E635" s="19"/>
      <c r="F635" s="19"/>
      <c r="G635" s="25"/>
      <c r="K635" s="16"/>
      <c r="L635" s="28"/>
    </row>
    <row r="636" spans="4:12" x14ac:dyDescent="0.25">
      <c r="D636" s="20"/>
      <c r="E636" s="19"/>
      <c r="F636" s="19"/>
      <c r="G636" s="25"/>
      <c r="K636" s="16"/>
      <c r="L636" s="28"/>
    </row>
    <row r="637" spans="4:12" x14ac:dyDescent="0.25">
      <c r="D637" s="20"/>
      <c r="E637" s="19"/>
      <c r="F637" s="19"/>
      <c r="G637" s="25"/>
      <c r="K637" s="16"/>
      <c r="L637" s="28"/>
    </row>
    <row r="638" spans="4:12" x14ac:dyDescent="0.25">
      <c r="D638" s="20"/>
      <c r="E638" s="19"/>
      <c r="F638" s="19"/>
      <c r="G638" s="25"/>
      <c r="K638" s="16"/>
      <c r="L638" s="28"/>
    </row>
    <row r="639" spans="4:12" x14ac:dyDescent="0.25">
      <c r="D639" s="20"/>
      <c r="E639" s="19"/>
      <c r="F639" s="19"/>
      <c r="G639" s="25"/>
      <c r="K639" s="16"/>
      <c r="L639" s="28"/>
    </row>
    <row r="640" spans="4:12" x14ac:dyDescent="0.25">
      <c r="D640" s="20"/>
      <c r="E640" s="19"/>
      <c r="F640" s="19"/>
      <c r="G640" s="25"/>
      <c r="K640" s="16"/>
      <c r="L640" s="28"/>
    </row>
    <row r="641" spans="4:12" x14ac:dyDescent="0.25">
      <c r="D641" s="20"/>
      <c r="E641" s="19"/>
      <c r="F641" s="19"/>
      <c r="G641" s="25"/>
      <c r="K641" s="16"/>
      <c r="L641" s="28"/>
    </row>
    <row r="642" spans="4:12" x14ac:dyDescent="0.25">
      <c r="D642" s="20"/>
      <c r="E642" s="19"/>
      <c r="F642" s="19"/>
      <c r="G642" s="25"/>
      <c r="K642" s="16"/>
      <c r="L642" s="28"/>
    </row>
    <row r="643" spans="4:12" x14ac:dyDescent="0.25">
      <c r="D643" s="20"/>
      <c r="E643" s="19"/>
      <c r="F643" s="19"/>
      <c r="G643" s="25"/>
      <c r="K643" s="16"/>
      <c r="L643" s="28"/>
    </row>
    <row r="644" spans="4:12" x14ac:dyDescent="0.25">
      <c r="D644" s="20"/>
      <c r="E644" s="19"/>
      <c r="F644" s="19"/>
      <c r="G644" s="25"/>
      <c r="K644" s="16"/>
      <c r="L644" s="28"/>
    </row>
    <row r="645" spans="4:12" x14ac:dyDescent="0.25">
      <c r="D645" s="20"/>
      <c r="E645" s="19"/>
      <c r="F645" s="19"/>
      <c r="G645" s="25"/>
      <c r="K645" s="16"/>
      <c r="L645" s="28"/>
    </row>
    <row r="646" spans="4:12" x14ac:dyDescent="0.25">
      <c r="D646" s="20"/>
      <c r="E646" s="19"/>
      <c r="F646" s="19"/>
      <c r="G646" s="25"/>
      <c r="K646" s="16"/>
      <c r="L646" s="28"/>
    </row>
    <row r="647" spans="4:12" x14ac:dyDescent="0.25">
      <c r="D647" s="20"/>
      <c r="E647" s="19"/>
      <c r="F647" s="19"/>
      <c r="G647" s="25"/>
      <c r="K647" s="16"/>
      <c r="L647" s="28"/>
    </row>
    <row r="648" spans="4:12" x14ac:dyDescent="0.25">
      <c r="D648" s="20"/>
      <c r="E648" s="19"/>
      <c r="F648" s="19"/>
      <c r="G648" s="25"/>
      <c r="K648" s="16"/>
      <c r="L648" s="28"/>
    </row>
    <row r="649" spans="4:12" x14ac:dyDescent="0.25">
      <c r="D649" s="20"/>
      <c r="E649" s="19"/>
      <c r="F649" s="19"/>
      <c r="G649" s="25"/>
      <c r="K649" s="16"/>
      <c r="L649" s="28"/>
    </row>
    <row r="650" spans="4:12" x14ac:dyDescent="0.25">
      <c r="D650" s="20"/>
      <c r="E650" s="19"/>
      <c r="F650" s="19"/>
      <c r="G650" s="25"/>
      <c r="K650" s="16"/>
      <c r="L650" s="28"/>
    </row>
    <row r="651" spans="4:12" x14ac:dyDescent="0.25">
      <c r="D651" s="20"/>
      <c r="E651" s="19"/>
      <c r="F651" s="19"/>
      <c r="G651" s="25"/>
      <c r="K651" s="16"/>
      <c r="L651" s="28"/>
    </row>
    <row r="652" spans="4:12" x14ac:dyDescent="0.25">
      <c r="D652" s="20"/>
      <c r="E652" s="19"/>
      <c r="F652" s="19"/>
      <c r="G652" s="25"/>
      <c r="K652" s="16"/>
      <c r="L652" s="28"/>
    </row>
    <row r="653" spans="4:12" x14ac:dyDescent="0.25">
      <c r="D653" s="20"/>
      <c r="E653" s="19"/>
      <c r="F653" s="19"/>
      <c r="G653" s="25"/>
      <c r="K653" s="16"/>
      <c r="L653" s="28"/>
    </row>
    <row r="654" spans="4:12" x14ac:dyDescent="0.25">
      <c r="D654" s="20"/>
      <c r="E654" s="19"/>
      <c r="F654" s="19"/>
      <c r="G654" s="25"/>
      <c r="K654" s="16"/>
      <c r="L654" s="28"/>
    </row>
    <row r="655" spans="4:12" x14ac:dyDescent="0.25">
      <c r="D655" s="20"/>
      <c r="E655" s="19"/>
      <c r="F655" s="19"/>
      <c r="G655" s="25"/>
      <c r="K655" s="16"/>
      <c r="L655" s="28"/>
    </row>
    <row r="656" spans="4:12" x14ac:dyDescent="0.25">
      <c r="D656" s="20"/>
      <c r="E656" s="19"/>
      <c r="F656" s="19"/>
      <c r="G656" s="25"/>
      <c r="K656" s="16"/>
      <c r="L656" s="28"/>
    </row>
    <row r="657" spans="4:12" x14ac:dyDescent="0.25">
      <c r="D657" s="20"/>
      <c r="E657" s="19"/>
      <c r="F657" s="19"/>
      <c r="G657" s="25"/>
      <c r="K657" s="16"/>
      <c r="L657" s="28"/>
    </row>
    <row r="658" spans="4:12" x14ac:dyDescent="0.25">
      <c r="D658" s="20"/>
      <c r="E658" s="19"/>
      <c r="F658" s="19"/>
      <c r="G658" s="25"/>
      <c r="K658" s="16"/>
      <c r="L658" s="28"/>
    </row>
    <row r="659" spans="4:12" x14ac:dyDescent="0.25">
      <c r="D659" s="20"/>
      <c r="E659" s="19"/>
      <c r="F659" s="19"/>
      <c r="G659" s="25"/>
      <c r="K659" s="16"/>
      <c r="L659" s="28"/>
    </row>
    <row r="660" spans="4:12" x14ac:dyDescent="0.25">
      <c r="D660" s="20"/>
      <c r="E660" s="19"/>
      <c r="F660" s="19"/>
      <c r="G660" s="25"/>
      <c r="K660" s="16"/>
      <c r="L660" s="28"/>
    </row>
    <row r="661" spans="4:12" x14ac:dyDescent="0.25">
      <c r="D661" s="20"/>
      <c r="E661" s="19"/>
      <c r="F661" s="19"/>
      <c r="G661" s="25"/>
      <c r="K661" s="16"/>
      <c r="L661" s="28"/>
    </row>
    <row r="662" spans="4:12" x14ac:dyDescent="0.25">
      <c r="D662" s="20"/>
      <c r="E662" s="19"/>
      <c r="F662" s="19"/>
      <c r="G662" s="25"/>
      <c r="K662" s="16"/>
      <c r="L662" s="28"/>
    </row>
    <row r="663" spans="4:12" x14ac:dyDescent="0.25">
      <c r="D663" s="20"/>
      <c r="E663" s="19"/>
      <c r="F663" s="19"/>
      <c r="G663" s="25"/>
      <c r="K663" s="16"/>
      <c r="L663" s="28"/>
    </row>
    <row r="664" spans="4:12" x14ac:dyDescent="0.25">
      <c r="D664" s="20"/>
      <c r="E664" s="19"/>
      <c r="F664" s="19"/>
      <c r="G664" s="25"/>
      <c r="K664" s="16"/>
      <c r="L664" s="28"/>
    </row>
    <row r="665" spans="4:12" x14ac:dyDescent="0.25">
      <c r="D665" s="20"/>
      <c r="E665" s="19"/>
      <c r="F665" s="19"/>
      <c r="G665" s="25"/>
      <c r="K665" s="16"/>
      <c r="L665" s="28"/>
    </row>
    <row r="666" spans="4:12" x14ac:dyDescent="0.25">
      <c r="D666" s="20"/>
      <c r="E666" s="19"/>
      <c r="F666" s="19"/>
      <c r="G666" s="25"/>
      <c r="K666" s="16"/>
      <c r="L666" s="28"/>
    </row>
    <row r="667" spans="4:12" x14ac:dyDescent="0.25">
      <c r="D667" s="20"/>
      <c r="E667" s="19"/>
      <c r="F667" s="19"/>
      <c r="G667" s="25"/>
      <c r="K667" s="16"/>
      <c r="L667" s="28"/>
    </row>
    <row r="668" spans="4:12" x14ac:dyDescent="0.25">
      <c r="D668" s="20"/>
      <c r="E668" s="19"/>
      <c r="F668" s="19"/>
      <c r="G668" s="25"/>
      <c r="K668" s="16"/>
      <c r="L668" s="28"/>
    </row>
    <row r="669" spans="4:12" x14ac:dyDescent="0.25">
      <c r="D669" s="20"/>
      <c r="E669" s="19"/>
      <c r="F669" s="19"/>
      <c r="G669" s="25"/>
      <c r="K669" s="16"/>
      <c r="L669" s="28"/>
    </row>
    <row r="670" spans="4:12" x14ac:dyDescent="0.25">
      <c r="D670" s="20"/>
      <c r="E670" s="19"/>
      <c r="F670" s="19"/>
      <c r="G670" s="25"/>
      <c r="K670" s="16"/>
      <c r="L670" s="28"/>
    </row>
    <row r="671" spans="4:12" x14ac:dyDescent="0.25">
      <c r="D671" s="20"/>
      <c r="E671" s="19"/>
      <c r="F671" s="19"/>
      <c r="G671" s="25"/>
      <c r="K671" s="16"/>
      <c r="L671" s="28"/>
    </row>
    <row r="672" spans="4:12" x14ac:dyDescent="0.25">
      <c r="D672" s="20"/>
      <c r="E672" s="19"/>
      <c r="F672" s="19"/>
      <c r="G672" s="25"/>
      <c r="K672" s="16"/>
      <c r="L672" s="28"/>
    </row>
    <row r="673" spans="4:12" x14ac:dyDescent="0.25">
      <c r="D673" s="20"/>
      <c r="E673" s="19"/>
      <c r="F673" s="19"/>
      <c r="G673" s="25"/>
      <c r="K673" s="16"/>
      <c r="L673" s="28"/>
    </row>
    <row r="674" spans="4:12" x14ac:dyDescent="0.25">
      <c r="D674" s="20"/>
      <c r="E674" s="19"/>
      <c r="F674" s="19"/>
      <c r="G674" s="25"/>
      <c r="K674" s="16"/>
      <c r="L674" s="28"/>
    </row>
    <row r="675" spans="4:12" x14ac:dyDescent="0.25">
      <c r="D675" s="20"/>
      <c r="E675" s="19"/>
      <c r="F675" s="19"/>
      <c r="G675" s="25"/>
      <c r="K675" s="16"/>
      <c r="L675" s="28"/>
    </row>
    <row r="676" spans="4:12" x14ac:dyDescent="0.25">
      <c r="D676" s="20"/>
      <c r="E676" s="19"/>
      <c r="F676" s="19"/>
      <c r="G676" s="25"/>
      <c r="K676" s="16"/>
      <c r="L676" s="28"/>
    </row>
    <row r="677" spans="4:12" x14ac:dyDescent="0.25">
      <c r="D677" s="20"/>
      <c r="E677" s="19"/>
      <c r="F677" s="19"/>
      <c r="G677" s="25"/>
      <c r="K677" s="16"/>
      <c r="L677" s="28"/>
    </row>
    <row r="678" spans="4:12" x14ac:dyDescent="0.25">
      <c r="D678" s="20"/>
      <c r="E678" s="19"/>
      <c r="F678" s="19"/>
      <c r="G678" s="25"/>
      <c r="K678" s="16"/>
      <c r="L678" s="28"/>
    </row>
    <row r="679" spans="4:12" x14ac:dyDescent="0.25">
      <c r="D679" s="20"/>
      <c r="E679" s="19"/>
      <c r="F679" s="19"/>
      <c r="G679" s="25"/>
      <c r="K679" s="16"/>
      <c r="L679" s="28"/>
    </row>
    <row r="680" spans="4:12" x14ac:dyDescent="0.25">
      <c r="D680" s="20"/>
      <c r="E680" s="19"/>
      <c r="F680" s="19"/>
      <c r="G680" s="25"/>
      <c r="K680" s="16"/>
      <c r="L680" s="28"/>
    </row>
    <row r="681" spans="4:12" x14ac:dyDescent="0.25">
      <c r="D681" s="20"/>
      <c r="E681" s="19"/>
      <c r="F681" s="19"/>
      <c r="G681" s="25"/>
      <c r="K681" s="16"/>
      <c r="L681" s="28"/>
    </row>
    <row r="682" spans="4:12" x14ac:dyDescent="0.25">
      <c r="D682" s="20"/>
      <c r="E682" s="19"/>
      <c r="F682" s="19"/>
      <c r="G682" s="25"/>
      <c r="K682" s="16"/>
      <c r="L682" s="28"/>
    </row>
    <row r="683" spans="4:12" x14ac:dyDescent="0.25">
      <c r="D683" s="20"/>
      <c r="E683" s="19"/>
      <c r="F683" s="19"/>
      <c r="G683" s="25"/>
      <c r="K683" s="16"/>
      <c r="L683" s="28"/>
    </row>
    <row r="684" spans="4:12" x14ac:dyDescent="0.25">
      <c r="D684" s="20"/>
      <c r="E684" s="19"/>
      <c r="F684" s="19"/>
      <c r="G684" s="25"/>
      <c r="K684" s="16"/>
      <c r="L684" s="28"/>
    </row>
    <row r="685" spans="4:12" x14ac:dyDescent="0.25">
      <c r="D685" s="20"/>
      <c r="E685" s="19"/>
      <c r="F685" s="19"/>
      <c r="G685" s="25"/>
      <c r="K685" s="16"/>
      <c r="L685" s="28"/>
    </row>
    <row r="686" spans="4:12" x14ac:dyDescent="0.25">
      <c r="D686" s="20"/>
      <c r="E686" s="19"/>
      <c r="F686" s="19"/>
      <c r="G686" s="25"/>
      <c r="K686" s="16"/>
      <c r="L686" s="28"/>
    </row>
    <row r="687" spans="4:12" x14ac:dyDescent="0.25">
      <c r="D687" s="20"/>
      <c r="E687" s="19"/>
      <c r="F687" s="19"/>
      <c r="G687" s="25"/>
      <c r="K687" s="16"/>
      <c r="L687" s="28"/>
    </row>
    <row r="688" spans="4:12" x14ac:dyDescent="0.25">
      <c r="D688" s="20"/>
      <c r="E688" s="19"/>
      <c r="F688" s="19"/>
      <c r="G688" s="25"/>
      <c r="K688" s="16"/>
      <c r="L688" s="28"/>
    </row>
    <row r="689" spans="4:12" x14ac:dyDescent="0.25">
      <c r="D689" s="20"/>
      <c r="E689" s="19"/>
      <c r="F689" s="19"/>
      <c r="G689" s="25"/>
      <c r="K689" s="16"/>
      <c r="L689" s="28"/>
    </row>
    <row r="690" spans="4:12" x14ac:dyDescent="0.25">
      <c r="D690" s="20"/>
      <c r="E690" s="19"/>
      <c r="F690" s="19"/>
      <c r="G690" s="25"/>
      <c r="K690" s="16"/>
      <c r="L690" s="28"/>
    </row>
    <row r="691" spans="4:12" x14ac:dyDescent="0.25">
      <c r="D691" s="20"/>
      <c r="E691" s="19"/>
      <c r="F691" s="19"/>
      <c r="G691" s="25"/>
      <c r="K691" s="16"/>
      <c r="L691" s="28"/>
    </row>
    <row r="692" spans="4:12" x14ac:dyDescent="0.25">
      <c r="D692" s="20"/>
      <c r="E692" s="19"/>
      <c r="F692" s="19"/>
      <c r="G692" s="25"/>
      <c r="K692" s="16"/>
      <c r="L692" s="28"/>
    </row>
    <row r="693" spans="4:12" x14ac:dyDescent="0.25">
      <c r="D693" s="20"/>
      <c r="E693" s="19"/>
      <c r="F693" s="19"/>
      <c r="G693" s="25"/>
      <c r="K693" s="16"/>
      <c r="L693" s="28"/>
    </row>
    <row r="694" spans="4:12" x14ac:dyDescent="0.25">
      <c r="D694" s="20"/>
      <c r="E694" s="19"/>
      <c r="F694" s="19"/>
      <c r="G694" s="25"/>
      <c r="K694" s="16"/>
      <c r="L694" s="28"/>
    </row>
    <row r="695" spans="4:12" x14ac:dyDescent="0.25">
      <c r="D695" s="20"/>
      <c r="E695" s="19"/>
      <c r="F695" s="19"/>
      <c r="G695" s="25"/>
      <c r="K695" s="16"/>
      <c r="L695" s="28"/>
    </row>
    <row r="696" spans="4:12" x14ac:dyDescent="0.25">
      <c r="D696" s="20"/>
      <c r="E696" s="19"/>
      <c r="F696" s="19"/>
      <c r="G696" s="25"/>
      <c r="K696" s="16"/>
      <c r="L696" s="28"/>
    </row>
    <row r="697" spans="4:12" x14ac:dyDescent="0.25">
      <c r="D697" s="20"/>
      <c r="E697" s="19"/>
      <c r="F697" s="19"/>
      <c r="G697" s="25"/>
      <c r="K697" s="16"/>
      <c r="L697" s="28"/>
    </row>
    <row r="698" spans="4:12" x14ac:dyDescent="0.25">
      <c r="D698" s="20"/>
      <c r="E698" s="19"/>
      <c r="F698" s="19"/>
      <c r="G698" s="25"/>
      <c r="K698" s="16"/>
      <c r="L698" s="28"/>
    </row>
    <row r="699" spans="4:12" x14ac:dyDescent="0.25">
      <c r="D699" s="20"/>
      <c r="E699" s="19"/>
      <c r="F699" s="19"/>
      <c r="G699" s="25"/>
      <c r="K699" s="16"/>
      <c r="L699" s="28"/>
    </row>
    <row r="700" spans="4:12" x14ac:dyDescent="0.25">
      <c r="D700" s="20"/>
      <c r="E700" s="19"/>
      <c r="F700" s="19"/>
      <c r="G700" s="25"/>
      <c r="K700" s="16"/>
      <c r="L700" s="28"/>
    </row>
    <row r="701" spans="4:12" x14ac:dyDescent="0.25">
      <c r="D701" s="20"/>
      <c r="E701" s="19"/>
      <c r="F701" s="19"/>
      <c r="G701" s="25"/>
      <c r="K701" s="16"/>
      <c r="L701" s="28"/>
    </row>
    <row r="702" spans="4:12" x14ac:dyDescent="0.25">
      <c r="D702" s="20"/>
      <c r="E702" s="19"/>
      <c r="F702" s="19"/>
      <c r="G702" s="25"/>
      <c r="K702" s="16"/>
      <c r="L702" s="28"/>
    </row>
    <row r="703" spans="4:12" x14ac:dyDescent="0.25">
      <c r="D703" s="20"/>
      <c r="E703" s="19"/>
      <c r="F703" s="19"/>
      <c r="G703" s="25"/>
      <c r="K703" s="16"/>
      <c r="L703" s="28"/>
    </row>
    <row r="704" spans="4:12" x14ac:dyDescent="0.25">
      <c r="D704" s="20"/>
      <c r="E704" s="19"/>
      <c r="F704" s="19"/>
      <c r="G704" s="25"/>
      <c r="K704" s="16"/>
      <c r="L704" s="28"/>
    </row>
    <row r="705" spans="4:12" x14ac:dyDescent="0.25">
      <c r="D705" s="20"/>
      <c r="E705" s="19"/>
      <c r="F705" s="19"/>
      <c r="G705" s="25"/>
      <c r="K705" s="16"/>
      <c r="L705" s="28"/>
    </row>
    <row r="706" spans="4:12" x14ac:dyDescent="0.25">
      <c r="D706" s="20"/>
      <c r="E706" s="19"/>
      <c r="F706" s="19"/>
      <c r="G706" s="25"/>
      <c r="K706" s="16"/>
      <c r="L706" s="28"/>
    </row>
    <row r="707" spans="4:12" x14ac:dyDescent="0.25">
      <c r="D707" s="20"/>
      <c r="E707" s="19"/>
      <c r="F707" s="19"/>
      <c r="G707" s="25"/>
      <c r="K707" s="16"/>
      <c r="L707" s="28"/>
    </row>
    <row r="708" spans="4:12" x14ac:dyDescent="0.25">
      <c r="D708" s="20"/>
      <c r="E708" s="19"/>
      <c r="F708" s="19"/>
      <c r="G708" s="25"/>
      <c r="K708" s="16"/>
      <c r="L708" s="28"/>
    </row>
    <row r="709" spans="4:12" x14ac:dyDescent="0.25">
      <c r="D709" s="20"/>
      <c r="E709" s="19"/>
      <c r="F709" s="19"/>
      <c r="G709" s="25"/>
      <c r="K709" s="16"/>
      <c r="L709" s="28"/>
    </row>
    <row r="710" spans="4:12" x14ac:dyDescent="0.25">
      <c r="D710" s="20"/>
      <c r="E710" s="19"/>
      <c r="F710" s="19"/>
      <c r="G710" s="25"/>
      <c r="K710" s="16"/>
      <c r="L710" s="28"/>
    </row>
    <row r="711" spans="4:12" x14ac:dyDescent="0.25">
      <c r="D711" s="20"/>
      <c r="E711" s="19"/>
      <c r="F711" s="19"/>
      <c r="G711" s="25"/>
      <c r="K711" s="16"/>
      <c r="L711" s="28"/>
    </row>
    <row r="712" spans="4:12" x14ac:dyDescent="0.25">
      <c r="D712" s="20"/>
      <c r="E712" s="19"/>
      <c r="F712" s="19"/>
      <c r="G712" s="25"/>
      <c r="K712" s="16"/>
      <c r="L712" s="28"/>
    </row>
    <row r="713" spans="4:12" x14ac:dyDescent="0.25">
      <c r="D713" s="20"/>
      <c r="E713" s="19"/>
      <c r="F713" s="19"/>
      <c r="G713" s="25"/>
      <c r="K713" s="16"/>
      <c r="L713" s="28"/>
    </row>
    <row r="714" spans="4:12" x14ac:dyDescent="0.25">
      <c r="D714" s="20"/>
      <c r="E714" s="19"/>
      <c r="F714" s="19"/>
      <c r="G714" s="25"/>
      <c r="K714" s="16"/>
      <c r="L714" s="28"/>
    </row>
    <row r="715" spans="4:12" x14ac:dyDescent="0.25">
      <c r="D715" s="20"/>
      <c r="E715" s="19"/>
      <c r="F715" s="19"/>
      <c r="G715" s="25"/>
      <c r="K715" s="16"/>
      <c r="L715" s="28"/>
    </row>
    <row r="716" spans="4:12" x14ac:dyDescent="0.25">
      <c r="D716" s="20"/>
      <c r="E716" s="19"/>
      <c r="F716" s="19"/>
      <c r="G716" s="25"/>
      <c r="K716" s="16"/>
      <c r="L716" s="28"/>
    </row>
    <row r="717" spans="4:12" x14ac:dyDescent="0.25">
      <c r="D717" s="20"/>
      <c r="E717" s="19"/>
      <c r="F717" s="19"/>
      <c r="G717" s="25"/>
      <c r="K717" s="16"/>
      <c r="L717" s="28"/>
    </row>
    <row r="718" spans="4:12" x14ac:dyDescent="0.25">
      <c r="D718" s="20"/>
      <c r="E718" s="19"/>
      <c r="F718" s="19"/>
      <c r="G718" s="25"/>
      <c r="K718" s="16"/>
      <c r="L718" s="28"/>
    </row>
    <row r="719" spans="4:12" x14ac:dyDescent="0.25">
      <c r="D719" s="20"/>
      <c r="E719" s="19"/>
      <c r="F719" s="19"/>
      <c r="G719" s="25"/>
      <c r="K719" s="16"/>
      <c r="L719" s="28"/>
    </row>
    <row r="720" spans="4:12" x14ac:dyDescent="0.25">
      <c r="D720" s="20"/>
      <c r="E720" s="19"/>
      <c r="F720" s="19"/>
      <c r="G720" s="25"/>
      <c r="K720" s="16"/>
      <c r="L720" s="28"/>
    </row>
    <row r="721" spans="4:12" x14ac:dyDescent="0.25">
      <c r="D721" s="20"/>
      <c r="E721" s="19"/>
      <c r="F721" s="19"/>
      <c r="G721" s="25"/>
      <c r="K721" s="16"/>
      <c r="L721" s="28"/>
    </row>
    <row r="722" spans="4:12" x14ac:dyDescent="0.25">
      <c r="D722" s="20"/>
      <c r="E722" s="19"/>
      <c r="F722" s="19"/>
      <c r="G722" s="25"/>
      <c r="K722" s="16"/>
      <c r="L722" s="28"/>
    </row>
    <row r="723" spans="4:12" x14ac:dyDescent="0.25">
      <c r="D723" s="20"/>
      <c r="E723" s="19"/>
      <c r="F723" s="19"/>
      <c r="G723" s="25"/>
      <c r="K723" s="16"/>
      <c r="L723" s="28"/>
    </row>
    <row r="724" spans="4:12" x14ac:dyDescent="0.25">
      <c r="D724" s="20"/>
      <c r="E724" s="19"/>
      <c r="F724" s="19"/>
      <c r="G724" s="25"/>
      <c r="K724" s="16"/>
      <c r="L724" s="28"/>
    </row>
    <row r="725" spans="4:12" x14ac:dyDescent="0.25">
      <c r="D725" s="20"/>
      <c r="E725" s="19"/>
      <c r="F725" s="19"/>
      <c r="G725" s="25"/>
      <c r="K725" s="16"/>
      <c r="L725" s="28"/>
    </row>
    <row r="726" spans="4:12" x14ac:dyDescent="0.25">
      <c r="D726" s="20"/>
      <c r="E726" s="19"/>
      <c r="F726" s="19"/>
      <c r="G726" s="25"/>
      <c r="K726" s="16"/>
      <c r="L726" s="28"/>
    </row>
    <row r="727" spans="4:12" x14ac:dyDescent="0.25">
      <c r="D727" s="20"/>
      <c r="E727" s="19"/>
      <c r="F727" s="19"/>
      <c r="G727" s="25"/>
      <c r="K727" s="16"/>
      <c r="L727" s="28"/>
    </row>
    <row r="728" spans="4:12" x14ac:dyDescent="0.25">
      <c r="D728" s="20"/>
      <c r="E728" s="19"/>
      <c r="F728" s="19"/>
      <c r="G728" s="25"/>
      <c r="K728" s="16"/>
      <c r="L728" s="28"/>
    </row>
    <row r="729" spans="4:12" x14ac:dyDescent="0.25">
      <c r="D729" s="20"/>
      <c r="E729" s="19"/>
      <c r="F729" s="19"/>
      <c r="G729" s="25"/>
      <c r="K729" s="16"/>
      <c r="L729" s="28"/>
    </row>
    <row r="730" spans="4:12" x14ac:dyDescent="0.25">
      <c r="D730" s="20"/>
      <c r="E730" s="19"/>
      <c r="F730" s="19"/>
      <c r="G730" s="25"/>
      <c r="K730" s="16"/>
      <c r="L730" s="28"/>
    </row>
    <row r="731" spans="4:12" x14ac:dyDescent="0.25">
      <c r="D731" s="20"/>
      <c r="E731" s="19"/>
      <c r="F731" s="19"/>
      <c r="G731" s="25"/>
      <c r="K731" s="16"/>
      <c r="L731" s="28"/>
    </row>
    <row r="732" spans="4:12" x14ac:dyDescent="0.25">
      <c r="D732" s="20"/>
      <c r="E732" s="19"/>
      <c r="F732" s="19"/>
      <c r="G732" s="25"/>
      <c r="K732" s="16"/>
      <c r="L732" s="28"/>
    </row>
    <row r="733" spans="4:12" x14ac:dyDescent="0.25">
      <c r="D733" s="20"/>
      <c r="E733" s="19"/>
      <c r="F733" s="19"/>
      <c r="G733" s="25"/>
      <c r="K733" s="16"/>
      <c r="L733" s="28"/>
    </row>
    <row r="734" spans="4:12" x14ac:dyDescent="0.25">
      <c r="D734" s="20"/>
      <c r="E734" s="19"/>
      <c r="F734" s="19"/>
      <c r="G734" s="25"/>
      <c r="K734" s="16"/>
      <c r="L734" s="28"/>
    </row>
    <row r="735" spans="4:12" x14ac:dyDescent="0.25">
      <c r="D735" s="20"/>
      <c r="E735" s="19"/>
      <c r="F735" s="19"/>
      <c r="G735" s="25"/>
      <c r="K735" s="16"/>
      <c r="L735" s="28"/>
    </row>
    <row r="736" spans="4:12" x14ac:dyDescent="0.25">
      <c r="D736" s="20"/>
      <c r="E736" s="19"/>
      <c r="F736" s="19"/>
      <c r="G736" s="25"/>
      <c r="K736" s="16"/>
      <c r="L736" s="28"/>
    </row>
    <row r="737" spans="4:12" x14ac:dyDescent="0.25">
      <c r="D737" s="20"/>
      <c r="E737" s="19"/>
      <c r="F737" s="19"/>
      <c r="G737" s="25"/>
      <c r="K737" s="16"/>
      <c r="L737" s="28"/>
    </row>
    <row r="738" spans="4:12" x14ac:dyDescent="0.25">
      <c r="D738" s="20"/>
      <c r="E738" s="19"/>
      <c r="F738" s="19"/>
      <c r="G738" s="25"/>
      <c r="K738" s="16"/>
      <c r="L738" s="28"/>
    </row>
    <row r="739" spans="4:12" x14ac:dyDescent="0.25">
      <c r="D739" s="20"/>
      <c r="E739" s="19"/>
      <c r="F739" s="19"/>
      <c r="G739" s="25"/>
      <c r="K739" s="16"/>
      <c r="L739" s="28"/>
    </row>
    <row r="740" spans="4:12" x14ac:dyDescent="0.25">
      <c r="D740" s="20"/>
      <c r="E740" s="19"/>
      <c r="F740" s="19"/>
      <c r="G740" s="25"/>
      <c r="K740" s="16"/>
      <c r="L740" s="28"/>
    </row>
    <row r="741" spans="4:12" x14ac:dyDescent="0.25">
      <c r="D741" s="20"/>
      <c r="E741" s="19"/>
      <c r="F741" s="19"/>
      <c r="G741" s="25"/>
      <c r="K741" s="16"/>
      <c r="L741" s="28"/>
    </row>
    <row r="742" spans="4:12" x14ac:dyDescent="0.25">
      <c r="D742" s="20"/>
      <c r="E742" s="19"/>
      <c r="F742" s="19"/>
      <c r="G742" s="25"/>
      <c r="K742" s="16"/>
      <c r="L742" s="28"/>
    </row>
    <row r="743" spans="4:12" x14ac:dyDescent="0.25">
      <c r="D743" s="20"/>
      <c r="E743" s="19"/>
      <c r="F743" s="19"/>
      <c r="G743" s="25"/>
      <c r="K743" s="16"/>
      <c r="L743" s="28"/>
    </row>
    <row r="744" spans="4:12" x14ac:dyDescent="0.25">
      <c r="D744" s="20"/>
      <c r="E744" s="19"/>
      <c r="F744" s="19"/>
      <c r="G744" s="25"/>
      <c r="K744" s="16"/>
      <c r="L744" s="28"/>
    </row>
    <row r="745" spans="4:12" x14ac:dyDescent="0.25">
      <c r="D745" s="20"/>
      <c r="E745" s="19"/>
      <c r="F745" s="19"/>
      <c r="G745" s="25"/>
      <c r="K745" s="16"/>
      <c r="L745" s="28"/>
    </row>
    <row r="746" spans="4:12" x14ac:dyDescent="0.25">
      <c r="D746" s="20"/>
      <c r="E746" s="19"/>
      <c r="F746" s="19"/>
      <c r="G746" s="25"/>
      <c r="K746" s="16"/>
      <c r="L746" s="28"/>
    </row>
    <row r="747" spans="4:12" x14ac:dyDescent="0.25">
      <c r="D747" s="20"/>
      <c r="E747" s="19"/>
      <c r="F747" s="19"/>
      <c r="G747" s="25"/>
      <c r="K747" s="16"/>
      <c r="L747" s="28"/>
    </row>
    <row r="748" spans="4:12" x14ac:dyDescent="0.25">
      <c r="D748" s="20"/>
      <c r="E748" s="19"/>
      <c r="F748" s="19"/>
      <c r="G748" s="25"/>
      <c r="K748" s="16"/>
      <c r="L748" s="28"/>
    </row>
    <row r="749" spans="4:12" x14ac:dyDescent="0.25">
      <c r="D749" s="20"/>
      <c r="E749" s="19"/>
      <c r="F749" s="19"/>
      <c r="G749" s="25"/>
      <c r="K749" s="16"/>
      <c r="L749" s="28"/>
    </row>
    <row r="750" spans="4:12" x14ac:dyDescent="0.25">
      <c r="D750" s="20"/>
      <c r="E750" s="19"/>
      <c r="F750" s="19"/>
      <c r="G750" s="25"/>
      <c r="K750" s="16"/>
      <c r="L750" s="28"/>
    </row>
    <row r="751" spans="4:12" x14ac:dyDescent="0.25">
      <c r="D751" s="20"/>
      <c r="E751" s="19"/>
      <c r="F751" s="19"/>
      <c r="G751" s="25"/>
      <c r="K751" s="16"/>
      <c r="L751" s="28"/>
    </row>
    <row r="752" spans="4:12" x14ac:dyDescent="0.25">
      <c r="D752" s="20"/>
      <c r="E752" s="19"/>
      <c r="F752" s="19"/>
      <c r="G752" s="25"/>
      <c r="K752" s="16"/>
      <c r="L752" s="28"/>
    </row>
    <row r="753" spans="4:12" x14ac:dyDescent="0.25">
      <c r="D753" s="20"/>
      <c r="E753" s="19"/>
      <c r="F753" s="19"/>
      <c r="G753" s="25"/>
      <c r="K753" s="16"/>
      <c r="L753" s="28"/>
    </row>
    <row r="754" spans="4:12" x14ac:dyDescent="0.25">
      <c r="D754" s="20"/>
      <c r="E754" s="19"/>
      <c r="F754" s="19"/>
      <c r="G754" s="25"/>
      <c r="K754" s="16"/>
      <c r="L754" s="28"/>
    </row>
    <row r="755" spans="4:12" x14ac:dyDescent="0.25">
      <c r="D755" s="20"/>
      <c r="E755" s="19"/>
      <c r="F755" s="19"/>
      <c r="G755" s="25"/>
      <c r="K755" s="16"/>
      <c r="L755" s="28"/>
    </row>
    <row r="756" spans="4:12" x14ac:dyDescent="0.25">
      <c r="D756" s="20"/>
      <c r="E756" s="19"/>
      <c r="F756" s="19"/>
      <c r="G756" s="25"/>
      <c r="K756" s="16"/>
      <c r="L756" s="28"/>
    </row>
    <row r="757" spans="4:12" x14ac:dyDescent="0.25">
      <c r="D757" s="20"/>
      <c r="E757" s="19"/>
      <c r="F757" s="19"/>
      <c r="G757" s="25"/>
      <c r="K757" s="16"/>
      <c r="L757" s="28"/>
    </row>
    <row r="758" spans="4:12" x14ac:dyDescent="0.25">
      <c r="D758" s="20"/>
      <c r="E758" s="19"/>
      <c r="F758" s="19"/>
      <c r="G758" s="25"/>
      <c r="K758" s="16"/>
      <c r="L758" s="28"/>
    </row>
    <row r="759" spans="4:12" x14ac:dyDescent="0.25">
      <c r="D759" s="20"/>
      <c r="E759" s="19"/>
      <c r="F759" s="19"/>
      <c r="G759" s="25"/>
      <c r="K759" s="16"/>
      <c r="L759" s="28"/>
    </row>
    <row r="760" spans="4:12" x14ac:dyDescent="0.25">
      <c r="D760" s="20"/>
      <c r="E760" s="19"/>
      <c r="F760" s="19"/>
      <c r="G760" s="25"/>
      <c r="K760" s="16"/>
      <c r="L760" s="28"/>
    </row>
    <row r="761" spans="4:12" x14ac:dyDescent="0.25">
      <c r="D761" s="20"/>
      <c r="E761" s="19"/>
      <c r="F761" s="19"/>
      <c r="G761" s="25"/>
      <c r="K761" s="16"/>
      <c r="L761" s="28"/>
    </row>
    <row r="762" spans="4:12" x14ac:dyDescent="0.25">
      <c r="D762" s="20"/>
      <c r="E762" s="19"/>
      <c r="F762" s="19"/>
      <c r="G762" s="25"/>
      <c r="K762" s="16"/>
      <c r="L762" s="28"/>
    </row>
    <row r="763" spans="4:12" x14ac:dyDescent="0.25">
      <c r="D763" s="20"/>
      <c r="E763" s="19"/>
      <c r="F763" s="19"/>
      <c r="G763" s="25"/>
      <c r="K763" s="16"/>
      <c r="L763" s="28"/>
    </row>
    <row r="764" spans="4:12" x14ac:dyDescent="0.25">
      <c r="D764" s="20"/>
      <c r="E764" s="19"/>
      <c r="F764" s="19"/>
      <c r="G764" s="25"/>
      <c r="K764" s="16"/>
      <c r="L764" s="28"/>
    </row>
    <row r="765" spans="4:12" x14ac:dyDescent="0.25">
      <c r="D765" s="20"/>
      <c r="E765" s="19"/>
      <c r="F765" s="19"/>
      <c r="G765" s="25"/>
      <c r="K765" s="16"/>
      <c r="L765" s="28"/>
    </row>
    <row r="766" spans="4:12" x14ac:dyDescent="0.25">
      <c r="D766" s="20"/>
      <c r="E766" s="19"/>
      <c r="F766" s="19"/>
      <c r="G766" s="25"/>
      <c r="K766" s="16"/>
      <c r="L766" s="28"/>
    </row>
    <row r="767" spans="4:12" x14ac:dyDescent="0.25">
      <c r="D767" s="20"/>
      <c r="E767" s="19"/>
      <c r="F767" s="19"/>
      <c r="G767" s="25"/>
      <c r="K767" s="16"/>
      <c r="L767" s="28"/>
    </row>
    <row r="768" spans="4:12" x14ac:dyDescent="0.25">
      <c r="D768" s="20"/>
      <c r="E768" s="19"/>
      <c r="F768" s="19"/>
      <c r="G768" s="25"/>
      <c r="K768" s="16"/>
      <c r="L768" s="28"/>
    </row>
    <row r="769" spans="4:12" x14ac:dyDescent="0.25">
      <c r="D769" s="20"/>
      <c r="E769" s="19"/>
      <c r="F769" s="19"/>
      <c r="G769" s="25"/>
      <c r="K769" s="16"/>
      <c r="L769" s="28"/>
    </row>
    <row r="770" spans="4:12" x14ac:dyDescent="0.25">
      <c r="D770" s="20"/>
      <c r="E770" s="19"/>
      <c r="F770" s="19"/>
      <c r="G770" s="25"/>
      <c r="K770" s="16"/>
      <c r="L770" s="28"/>
    </row>
    <row r="771" spans="4:12" x14ac:dyDescent="0.25">
      <c r="D771" s="20"/>
      <c r="E771" s="19"/>
      <c r="F771" s="19"/>
      <c r="G771" s="25"/>
      <c r="K771" s="16"/>
      <c r="L771" s="28"/>
    </row>
    <row r="772" spans="4:12" x14ac:dyDescent="0.25">
      <c r="D772" s="20"/>
      <c r="E772" s="19"/>
      <c r="F772" s="19"/>
      <c r="G772" s="25"/>
      <c r="K772" s="16"/>
      <c r="L772" s="28"/>
    </row>
    <row r="773" spans="4:12" x14ac:dyDescent="0.25">
      <c r="D773" s="20"/>
      <c r="E773" s="19"/>
      <c r="F773" s="19"/>
      <c r="G773" s="25"/>
      <c r="K773" s="16"/>
      <c r="L773" s="28"/>
    </row>
    <row r="774" spans="4:12" x14ac:dyDescent="0.25">
      <c r="D774" s="20"/>
      <c r="E774" s="19"/>
      <c r="F774" s="19"/>
      <c r="G774" s="25"/>
      <c r="K774" s="16"/>
      <c r="L774" s="28"/>
    </row>
    <row r="775" spans="4:12" x14ac:dyDescent="0.25">
      <c r="D775" s="20"/>
      <c r="E775" s="19"/>
      <c r="F775" s="19"/>
      <c r="G775" s="25"/>
      <c r="K775" s="16"/>
      <c r="L775" s="28"/>
    </row>
    <row r="776" spans="4:12" x14ac:dyDescent="0.25">
      <c r="D776" s="20"/>
      <c r="E776" s="19"/>
      <c r="F776" s="19"/>
      <c r="G776" s="25"/>
      <c r="K776" s="16"/>
      <c r="L776" s="28"/>
    </row>
    <row r="777" spans="4:12" x14ac:dyDescent="0.25">
      <c r="D777" s="20"/>
      <c r="E777" s="19"/>
      <c r="F777" s="19"/>
      <c r="G777" s="25"/>
      <c r="K777" s="16"/>
      <c r="L777" s="28"/>
    </row>
    <row r="778" spans="4:12" x14ac:dyDescent="0.25">
      <c r="D778" s="20"/>
      <c r="E778" s="19"/>
      <c r="F778" s="19"/>
      <c r="G778" s="25"/>
      <c r="K778" s="16"/>
      <c r="L778" s="28"/>
    </row>
    <row r="779" spans="4:12" x14ac:dyDescent="0.25">
      <c r="D779" s="20"/>
      <c r="E779" s="19"/>
      <c r="F779" s="19"/>
      <c r="G779" s="25"/>
      <c r="K779" s="16"/>
      <c r="L779" s="28"/>
    </row>
    <row r="780" spans="4:12" x14ac:dyDescent="0.25">
      <c r="D780" s="20"/>
      <c r="E780" s="19"/>
      <c r="F780" s="19"/>
      <c r="G780" s="25"/>
      <c r="K780" s="16"/>
      <c r="L780" s="28"/>
    </row>
    <row r="781" spans="4:12" x14ac:dyDescent="0.25">
      <c r="D781" s="20"/>
      <c r="E781" s="19"/>
      <c r="F781" s="19"/>
      <c r="G781" s="25"/>
      <c r="K781" s="16"/>
      <c r="L781" s="28"/>
    </row>
    <row r="782" spans="4:12" x14ac:dyDescent="0.25">
      <c r="D782" s="20"/>
      <c r="E782" s="19"/>
      <c r="F782" s="19"/>
      <c r="G782" s="25"/>
      <c r="K782" s="16"/>
      <c r="L782" s="28"/>
    </row>
    <row r="783" spans="4:12" x14ac:dyDescent="0.25">
      <c r="D783" s="20"/>
      <c r="E783" s="19"/>
      <c r="F783" s="19"/>
      <c r="G783" s="25"/>
      <c r="K783" s="16"/>
      <c r="L783" s="28"/>
    </row>
    <row r="784" spans="4:12" x14ac:dyDescent="0.25">
      <c r="D784" s="20"/>
      <c r="E784" s="19"/>
      <c r="F784" s="19"/>
      <c r="G784" s="25"/>
      <c r="K784" s="16"/>
      <c r="L784" s="28"/>
    </row>
    <row r="785" spans="4:12" x14ac:dyDescent="0.25">
      <c r="D785" s="20"/>
      <c r="E785" s="19"/>
      <c r="F785" s="19"/>
      <c r="G785" s="25"/>
      <c r="K785" s="16"/>
      <c r="L785" s="28"/>
    </row>
    <row r="786" spans="4:12" x14ac:dyDescent="0.25">
      <c r="D786" s="20"/>
      <c r="E786" s="19"/>
      <c r="F786" s="19"/>
      <c r="G786" s="25"/>
      <c r="K786" s="16"/>
      <c r="L786" s="28"/>
    </row>
    <row r="787" spans="4:12" x14ac:dyDescent="0.25">
      <c r="D787" s="20"/>
      <c r="E787" s="19"/>
      <c r="F787" s="19"/>
      <c r="G787" s="25"/>
      <c r="K787" s="16"/>
      <c r="L787" s="28"/>
    </row>
    <row r="788" spans="4:12" x14ac:dyDescent="0.25">
      <c r="D788" s="20"/>
      <c r="E788" s="19"/>
      <c r="F788" s="19"/>
      <c r="G788" s="25"/>
      <c r="K788" s="16"/>
      <c r="L788" s="28"/>
    </row>
    <row r="789" spans="4:12" x14ac:dyDescent="0.25">
      <c r="D789" s="20"/>
      <c r="E789" s="19"/>
      <c r="F789" s="19"/>
      <c r="G789" s="25"/>
      <c r="K789" s="16"/>
      <c r="L789" s="28"/>
    </row>
    <row r="790" spans="4:12" x14ac:dyDescent="0.25">
      <c r="D790" s="20"/>
      <c r="E790" s="19"/>
      <c r="F790" s="19"/>
      <c r="G790" s="25"/>
      <c r="K790" s="16"/>
      <c r="L790" s="28"/>
    </row>
    <row r="791" spans="4:12" x14ac:dyDescent="0.25">
      <c r="D791" s="20"/>
      <c r="E791" s="19"/>
      <c r="F791" s="19"/>
      <c r="G791" s="25"/>
      <c r="K791" s="16"/>
      <c r="L791" s="28"/>
    </row>
    <row r="792" spans="4:12" x14ac:dyDescent="0.25">
      <c r="D792" s="20"/>
      <c r="E792" s="19"/>
      <c r="F792" s="19"/>
      <c r="G792" s="25"/>
      <c r="K792" s="16"/>
      <c r="L792" s="28"/>
    </row>
    <row r="793" spans="4:12" x14ac:dyDescent="0.25">
      <c r="D793" s="20"/>
      <c r="E793" s="19"/>
      <c r="F793" s="19"/>
      <c r="G793" s="25"/>
      <c r="K793" s="16"/>
      <c r="L793" s="28"/>
    </row>
    <row r="794" spans="4:12" x14ac:dyDescent="0.25">
      <c r="D794" s="20"/>
      <c r="E794" s="19"/>
      <c r="F794" s="19"/>
      <c r="G794" s="25"/>
      <c r="K794" s="16"/>
      <c r="L794" s="28"/>
    </row>
    <row r="795" spans="4:12" x14ac:dyDescent="0.25">
      <c r="D795" s="20"/>
      <c r="E795" s="19"/>
      <c r="F795" s="19"/>
      <c r="G795" s="25"/>
      <c r="K795" s="16"/>
      <c r="L795" s="28"/>
    </row>
    <row r="796" spans="4:12" x14ac:dyDescent="0.25">
      <c r="D796" s="20"/>
      <c r="E796" s="19"/>
      <c r="F796" s="19"/>
      <c r="G796" s="25"/>
      <c r="K796" s="16"/>
      <c r="L796" s="28"/>
    </row>
    <row r="797" spans="4:12" x14ac:dyDescent="0.25">
      <c r="D797" s="20"/>
      <c r="E797" s="19"/>
      <c r="F797" s="19"/>
      <c r="G797" s="25"/>
      <c r="K797" s="16"/>
      <c r="L797" s="28"/>
    </row>
    <row r="798" spans="4:12" x14ac:dyDescent="0.25">
      <c r="D798" s="20"/>
      <c r="E798" s="19"/>
      <c r="F798" s="19"/>
      <c r="G798" s="25"/>
      <c r="K798" s="16"/>
      <c r="L798" s="28"/>
    </row>
    <row r="799" spans="4:12" x14ac:dyDescent="0.25">
      <c r="D799" s="20"/>
      <c r="E799" s="19"/>
      <c r="F799" s="19"/>
      <c r="G799" s="25"/>
      <c r="K799" s="16"/>
      <c r="L799" s="28"/>
    </row>
    <row r="800" spans="4:12" x14ac:dyDescent="0.25">
      <c r="D800" s="20"/>
      <c r="E800" s="19"/>
      <c r="F800" s="19"/>
      <c r="G800" s="25"/>
      <c r="K800" s="16"/>
      <c r="L800" s="28"/>
    </row>
    <row r="801" spans="4:12" x14ac:dyDescent="0.25">
      <c r="D801" s="20"/>
      <c r="E801" s="19"/>
      <c r="F801" s="19"/>
      <c r="G801" s="25"/>
      <c r="K801" s="16"/>
      <c r="L801" s="28"/>
    </row>
    <row r="802" spans="4:12" x14ac:dyDescent="0.25">
      <c r="D802" s="20"/>
      <c r="E802" s="19"/>
      <c r="F802" s="19"/>
      <c r="G802" s="25"/>
      <c r="K802" s="16"/>
      <c r="L802" s="28"/>
    </row>
    <row r="803" spans="4:12" x14ac:dyDescent="0.25">
      <c r="D803" s="20"/>
      <c r="E803" s="19"/>
      <c r="F803" s="19"/>
      <c r="G803" s="25"/>
      <c r="K803" s="16"/>
      <c r="L803" s="28"/>
    </row>
    <row r="804" spans="4:12" x14ac:dyDescent="0.25">
      <c r="D804" s="20"/>
      <c r="E804" s="19"/>
      <c r="F804" s="19"/>
      <c r="G804" s="25"/>
      <c r="K804" s="16"/>
      <c r="L804" s="28"/>
    </row>
    <row r="805" spans="4:12" x14ac:dyDescent="0.25">
      <c r="D805" s="20"/>
      <c r="E805" s="19"/>
      <c r="F805" s="19"/>
      <c r="G805" s="25"/>
      <c r="K805" s="16"/>
      <c r="L805" s="28"/>
    </row>
    <row r="806" spans="4:12" x14ac:dyDescent="0.25">
      <c r="D806" s="20"/>
      <c r="E806" s="19"/>
      <c r="F806" s="19"/>
      <c r="G806" s="25"/>
      <c r="K806" s="16"/>
      <c r="L806" s="28"/>
    </row>
    <row r="807" spans="4:12" x14ac:dyDescent="0.25">
      <c r="D807" s="20"/>
      <c r="E807" s="19"/>
      <c r="F807" s="19"/>
      <c r="G807" s="25"/>
      <c r="K807" s="16"/>
      <c r="L807" s="28"/>
    </row>
    <row r="808" spans="4:12" x14ac:dyDescent="0.25">
      <c r="D808" s="20"/>
      <c r="E808" s="19"/>
      <c r="F808" s="19"/>
      <c r="G808" s="25"/>
      <c r="K808" s="16"/>
      <c r="L808" s="28"/>
    </row>
    <row r="809" spans="4:12" x14ac:dyDescent="0.25">
      <c r="D809" s="20"/>
      <c r="E809" s="19"/>
      <c r="F809" s="19"/>
      <c r="G809" s="25"/>
      <c r="K809" s="16"/>
      <c r="L809" s="28"/>
    </row>
    <row r="810" spans="4:12" x14ac:dyDescent="0.25">
      <c r="D810" s="20"/>
      <c r="E810" s="19"/>
      <c r="F810" s="19"/>
      <c r="G810" s="25"/>
      <c r="K810" s="16"/>
      <c r="L810" s="28"/>
    </row>
    <row r="811" spans="4:12" x14ac:dyDescent="0.25">
      <c r="D811" s="20"/>
      <c r="E811" s="19"/>
      <c r="F811" s="19"/>
      <c r="G811" s="25"/>
      <c r="K811" s="16"/>
      <c r="L811" s="28"/>
    </row>
    <row r="812" spans="4:12" x14ac:dyDescent="0.25">
      <c r="D812" s="20"/>
      <c r="E812" s="19"/>
      <c r="F812" s="19"/>
      <c r="G812" s="25"/>
      <c r="K812" s="16"/>
      <c r="L812" s="28"/>
    </row>
    <row r="813" spans="4:12" x14ac:dyDescent="0.25">
      <c r="D813" s="20"/>
      <c r="E813" s="19"/>
      <c r="F813" s="19"/>
      <c r="G813" s="25"/>
      <c r="K813" s="16"/>
      <c r="L813" s="28"/>
    </row>
    <row r="814" spans="4:12" x14ac:dyDescent="0.25">
      <c r="D814" s="20"/>
      <c r="E814" s="19"/>
      <c r="F814" s="19"/>
      <c r="G814" s="25"/>
      <c r="K814" s="16"/>
      <c r="L814" s="28"/>
    </row>
    <row r="815" spans="4:12" x14ac:dyDescent="0.25">
      <c r="D815" s="20"/>
      <c r="E815" s="19"/>
      <c r="F815" s="19"/>
      <c r="G815" s="25"/>
      <c r="K815" s="16"/>
      <c r="L815" s="28"/>
    </row>
    <row r="816" spans="4:12" x14ac:dyDescent="0.25">
      <c r="D816" s="20"/>
      <c r="E816" s="19"/>
      <c r="F816" s="19"/>
      <c r="G816" s="25"/>
      <c r="K816" s="16"/>
      <c r="L816" s="28"/>
    </row>
    <row r="817" spans="4:12" x14ac:dyDescent="0.25">
      <c r="D817" s="20"/>
      <c r="E817" s="19"/>
      <c r="F817" s="19"/>
      <c r="G817" s="25"/>
      <c r="K817" s="16"/>
      <c r="L817" s="28"/>
    </row>
    <row r="818" spans="4:12" x14ac:dyDescent="0.25">
      <c r="D818" s="20"/>
      <c r="E818" s="19"/>
      <c r="F818" s="19"/>
      <c r="G818" s="25"/>
      <c r="K818" s="16"/>
      <c r="L818" s="28"/>
    </row>
    <row r="819" spans="4:12" x14ac:dyDescent="0.25">
      <c r="D819" s="20"/>
      <c r="E819" s="19"/>
      <c r="F819" s="19"/>
      <c r="G819" s="25"/>
      <c r="K819" s="16"/>
      <c r="L819" s="28"/>
    </row>
    <row r="820" spans="4:12" x14ac:dyDescent="0.25">
      <c r="D820" s="20"/>
      <c r="E820" s="19"/>
      <c r="F820" s="19"/>
      <c r="G820" s="25"/>
      <c r="K820" s="16"/>
      <c r="L820" s="28"/>
    </row>
    <row r="821" spans="4:12" x14ac:dyDescent="0.25">
      <c r="D821" s="20"/>
      <c r="E821" s="19"/>
      <c r="F821" s="19"/>
      <c r="G821" s="25"/>
      <c r="K821" s="16"/>
      <c r="L821" s="28"/>
    </row>
    <row r="822" spans="4:12" x14ac:dyDescent="0.25">
      <c r="D822" s="20"/>
      <c r="E822" s="19"/>
      <c r="F822" s="19"/>
      <c r="G822" s="25"/>
      <c r="K822" s="16"/>
      <c r="L822" s="28"/>
    </row>
    <row r="823" spans="4:12" x14ac:dyDescent="0.25">
      <c r="D823" s="20"/>
      <c r="E823" s="19"/>
      <c r="F823" s="19"/>
      <c r="G823" s="25"/>
      <c r="K823" s="16"/>
      <c r="L823" s="28"/>
    </row>
    <row r="824" spans="4:12" x14ac:dyDescent="0.25">
      <c r="D824" s="20"/>
      <c r="E824" s="19"/>
      <c r="F824" s="19"/>
      <c r="G824" s="25"/>
      <c r="K824" s="16"/>
      <c r="L824" s="28"/>
    </row>
    <row r="825" spans="4:12" x14ac:dyDescent="0.25">
      <c r="D825" s="20"/>
      <c r="E825" s="19"/>
      <c r="F825" s="19"/>
      <c r="G825" s="25"/>
      <c r="K825" s="16"/>
      <c r="L825" s="28"/>
    </row>
    <row r="826" spans="4:12" x14ac:dyDescent="0.25">
      <c r="D826" s="20"/>
      <c r="E826" s="19"/>
      <c r="F826" s="19"/>
      <c r="G826" s="25"/>
      <c r="K826" s="16"/>
      <c r="L826" s="28"/>
    </row>
  </sheetData>
  <sortState xmlns:xlrd2="http://schemas.microsoft.com/office/spreadsheetml/2017/richdata2" ref="M4:N414">
    <sortCondition ref="N4:N414"/>
  </sortState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B0909-65D0-43E3-898F-41EA3FF622EC}">
  <dimension ref="A1:Y826"/>
  <sheetViews>
    <sheetView zoomScale="70" zoomScaleNormal="70" workbookViewId="0">
      <selection activeCell="O4" sqref="O4:O414"/>
    </sheetView>
  </sheetViews>
  <sheetFormatPr defaultRowHeight="15" x14ac:dyDescent="0.25"/>
  <cols>
    <col min="1" max="1" width="1.7109375" style="23" customWidth="1"/>
    <col min="2" max="2" width="14.7109375" style="4" bestFit="1" customWidth="1"/>
    <col min="3" max="3" width="1.7109375" style="24" customWidth="1"/>
    <col min="4" max="4" width="13.85546875" style="4" bestFit="1" customWidth="1"/>
    <col min="5" max="5" width="12" style="4" bestFit="1" customWidth="1"/>
    <col min="6" max="6" width="17.5703125" style="4" bestFit="1" customWidth="1"/>
    <col min="7" max="7" width="1.7109375" style="24" customWidth="1"/>
    <col min="8" max="8" width="18.5703125" style="4" bestFit="1" customWidth="1"/>
    <col min="9" max="9" width="20.28515625" style="4" bestFit="1" customWidth="1"/>
    <col min="10" max="10" width="18.28515625" style="4" bestFit="1" customWidth="1"/>
    <col min="11" max="11" width="18.42578125" style="4" bestFit="1" customWidth="1"/>
    <col min="12" max="12" width="1.7109375" style="24" customWidth="1"/>
    <col min="13" max="13" width="26.42578125" style="4" bestFit="1" customWidth="1"/>
    <col min="14" max="14" width="29.28515625" bestFit="1" customWidth="1"/>
    <col min="15" max="15" width="27.28515625" bestFit="1" customWidth="1"/>
    <col min="16" max="16" width="1.7109375" style="23" customWidth="1"/>
    <col min="17" max="19" width="22" customWidth="1"/>
    <col min="20" max="20" width="1.7109375" style="23" customWidth="1"/>
    <col min="21" max="21" width="9.140625" customWidth="1"/>
    <col min="22" max="22" width="66" customWidth="1"/>
    <col min="25" max="25" width="9.140625" customWidth="1"/>
  </cols>
  <sheetData>
    <row r="1" spans="2:25" x14ac:dyDescent="0.25">
      <c r="B1" s="24"/>
      <c r="D1" s="24"/>
      <c r="E1" s="24"/>
      <c r="F1" s="24"/>
      <c r="H1" s="24"/>
      <c r="I1" s="24"/>
      <c r="J1" s="24"/>
      <c r="K1" s="24"/>
      <c r="M1" s="24"/>
      <c r="N1" s="23"/>
      <c r="O1" s="23"/>
      <c r="Q1" s="23"/>
      <c r="R1" s="23"/>
      <c r="S1" s="23"/>
      <c r="U1" s="4"/>
    </row>
    <row r="2" spans="2:25" x14ac:dyDescent="0.25">
      <c r="B2" s="3" t="s">
        <v>1</v>
      </c>
      <c r="D2" s="3" t="s">
        <v>0</v>
      </c>
      <c r="E2" s="22" t="s">
        <v>6</v>
      </c>
      <c r="F2" s="3" t="s">
        <v>2</v>
      </c>
      <c r="H2" s="3" t="s">
        <v>16</v>
      </c>
      <c r="I2" s="21" t="s">
        <v>17</v>
      </c>
      <c r="J2" s="15" t="s">
        <v>3</v>
      </c>
      <c r="K2" s="3" t="s">
        <v>18</v>
      </c>
      <c r="M2" s="3" t="s">
        <v>19</v>
      </c>
      <c r="N2" s="22" t="s">
        <v>20</v>
      </c>
      <c r="O2" s="3" t="s">
        <v>21</v>
      </c>
      <c r="P2" s="24"/>
      <c r="Q2" s="3" t="s">
        <v>22</v>
      </c>
      <c r="R2" s="3" t="s">
        <v>23</v>
      </c>
      <c r="S2" s="3" t="s">
        <v>24</v>
      </c>
      <c r="T2" s="24"/>
      <c r="U2" s="4"/>
      <c r="V2" s="1" t="s">
        <v>4</v>
      </c>
      <c r="W2" s="9">
        <v>4096</v>
      </c>
      <c r="Y2" s="2" t="s">
        <v>7</v>
      </c>
    </row>
    <row r="3" spans="2:25" x14ac:dyDescent="0.25">
      <c r="B3" s="24"/>
      <c r="D3" s="24"/>
      <c r="E3" s="24"/>
      <c r="F3" s="24"/>
      <c r="H3" s="24"/>
      <c r="I3" s="24"/>
      <c r="J3" s="24"/>
      <c r="K3" s="24"/>
      <c r="M3" s="24"/>
      <c r="N3" s="23"/>
      <c r="O3" s="23"/>
      <c r="Q3" s="23"/>
      <c r="R3" s="23"/>
      <c r="S3" s="23"/>
      <c r="U3" s="4"/>
      <c r="V3" s="1" t="s">
        <v>5</v>
      </c>
      <c r="W3" s="9">
        <v>50</v>
      </c>
      <c r="Y3" s="2" t="s">
        <v>8</v>
      </c>
    </row>
    <row r="4" spans="2:25" x14ac:dyDescent="0.25">
      <c r="B4" s="10">
        <v>102</v>
      </c>
      <c r="D4" s="6">
        <f t="shared" ref="D4:D67" si="0">B4*100/$W$2</f>
        <v>2.490234375</v>
      </c>
      <c r="E4" s="7">
        <f t="shared" ref="E4:E67" si="1">D4*10/$W$3</f>
        <v>0.498046875</v>
      </c>
      <c r="F4" s="7">
        <f t="shared" ref="F4:F11" si="2">J4</f>
        <v>0</v>
      </c>
      <c r="G4" s="25"/>
      <c r="H4" s="8">
        <v>3183</v>
      </c>
      <c r="I4" s="5">
        <f>H4-3183</f>
        <v>0</v>
      </c>
      <c r="J4" s="7">
        <f t="shared" ref="J4:J67" si="3">I4*360/4096</f>
        <v>0</v>
      </c>
      <c r="K4" s="13"/>
      <c r="L4" s="28"/>
      <c r="M4" s="8">
        <v>3186</v>
      </c>
      <c r="N4" s="5">
        <f>M4-3183</f>
        <v>3</v>
      </c>
      <c r="O4" s="7">
        <f>360*N4/4096</f>
        <v>0.263671875</v>
      </c>
      <c r="P4" s="25"/>
      <c r="Q4" s="7">
        <f>O4-J4</f>
        <v>0.263671875</v>
      </c>
      <c r="R4" s="7">
        <f>F4-J4</f>
        <v>0</v>
      </c>
      <c r="S4" s="7">
        <f>F4-O4</f>
        <v>-0.263671875</v>
      </c>
      <c r="T4" s="25"/>
      <c r="U4" s="16"/>
      <c r="Y4" s="2" t="s">
        <v>9</v>
      </c>
    </row>
    <row r="5" spans="2:25" x14ac:dyDescent="0.25">
      <c r="B5" s="10">
        <v>103</v>
      </c>
      <c r="D5" s="6">
        <f t="shared" si="0"/>
        <v>2.5146484375</v>
      </c>
      <c r="E5" s="7">
        <f t="shared" si="1"/>
        <v>0.5029296875</v>
      </c>
      <c r="F5" s="7">
        <f t="shared" si="2"/>
        <v>0</v>
      </c>
      <c r="G5" s="25"/>
      <c r="H5" s="8">
        <v>3183</v>
      </c>
      <c r="I5" s="5">
        <f t="shared" ref="I5:I68" si="4">H5-3183</f>
        <v>0</v>
      </c>
      <c r="J5" s="7">
        <f t="shared" si="3"/>
        <v>0</v>
      </c>
      <c r="K5" s="13"/>
      <c r="L5" s="28"/>
      <c r="M5" s="8">
        <v>3188</v>
      </c>
      <c r="N5" s="5">
        <f>M5-3183</f>
        <v>5</v>
      </c>
      <c r="O5" s="7">
        <f t="shared" ref="O5:O68" si="5">360*N5/4096</f>
        <v>0.439453125</v>
      </c>
      <c r="P5" s="25"/>
      <c r="Q5" s="7">
        <f t="shared" ref="Q5:Q68" si="6">O5-J5</f>
        <v>0.439453125</v>
      </c>
      <c r="R5" s="7">
        <f t="shared" ref="R5:R68" si="7">F5-J5</f>
        <v>0</v>
      </c>
      <c r="S5" s="7">
        <f t="shared" ref="S5:S68" si="8">F5-O5</f>
        <v>-0.439453125</v>
      </c>
      <c r="T5" s="25"/>
      <c r="U5" s="16"/>
      <c r="V5" s="1" t="s">
        <v>10</v>
      </c>
      <c r="W5" s="12">
        <f>J367-J4</f>
        <v>200.126953125</v>
      </c>
      <c r="Y5" s="2" t="s">
        <v>12</v>
      </c>
    </row>
    <row r="6" spans="2:25" x14ac:dyDescent="0.25">
      <c r="B6" s="10">
        <v>104</v>
      </c>
      <c r="D6" s="6">
        <f t="shared" si="0"/>
        <v>2.5390625</v>
      </c>
      <c r="E6" s="7">
        <f t="shared" si="1"/>
        <v>0.5078125</v>
      </c>
      <c r="F6" s="7">
        <f t="shared" si="2"/>
        <v>0</v>
      </c>
      <c r="G6" s="25"/>
      <c r="H6" s="8">
        <v>3183</v>
      </c>
      <c r="I6" s="5">
        <f t="shared" si="4"/>
        <v>0</v>
      </c>
      <c r="J6" s="7">
        <f t="shared" si="3"/>
        <v>0</v>
      </c>
      <c r="K6" s="13"/>
      <c r="L6" s="28"/>
      <c r="M6" s="8">
        <v>3196</v>
      </c>
      <c r="N6" s="5">
        <f>M6-3183</f>
        <v>13</v>
      </c>
      <c r="O6" s="7">
        <f t="shared" si="5"/>
        <v>1.142578125</v>
      </c>
      <c r="P6" s="25"/>
      <c r="Q6" s="7">
        <f t="shared" si="6"/>
        <v>1.142578125</v>
      </c>
      <c r="R6" s="7">
        <f t="shared" si="7"/>
        <v>0</v>
      </c>
      <c r="S6" s="7">
        <f t="shared" si="8"/>
        <v>-1.142578125</v>
      </c>
      <c r="T6" s="25"/>
      <c r="U6" s="16"/>
      <c r="V6" s="1" t="s">
        <v>11</v>
      </c>
      <c r="W6" s="14">
        <f>SUM(K4:K414)</f>
        <v>349</v>
      </c>
    </row>
    <row r="7" spans="2:25" x14ac:dyDescent="0.25">
      <c r="B7" s="10">
        <v>105</v>
      </c>
      <c r="D7" s="6">
        <f t="shared" si="0"/>
        <v>2.5634765625</v>
      </c>
      <c r="E7" s="7">
        <f t="shared" si="1"/>
        <v>0.5126953125</v>
      </c>
      <c r="F7" s="7">
        <f t="shared" si="2"/>
        <v>0</v>
      </c>
      <c r="G7" s="25"/>
      <c r="H7" s="8">
        <v>3183</v>
      </c>
      <c r="I7" s="5">
        <f t="shared" si="4"/>
        <v>0</v>
      </c>
      <c r="J7" s="7">
        <f t="shared" si="3"/>
        <v>0</v>
      </c>
      <c r="K7" s="13"/>
      <c r="L7" s="28"/>
      <c r="M7" s="8">
        <v>3210</v>
      </c>
      <c r="N7" s="5">
        <f>M7-3183</f>
        <v>27</v>
      </c>
      <c r="O7" s="7">
        <f t="shared" si="5"/>
        <v>2.373046875</v>
      </c>
      <c r="P7" s="25"/>
      <c r="Q7" s="7">
        <f t="shared" si="6"/>
        <v>2.373046875</v>
      </c>
      <c r="R7" s="7">
        <f t="shared" si="7"/>
        <v>0</v>
      </c>
      <c r="S7" s="7">
        <f t="shared" si="8"/>
        <v>-2.373046875</v>
      </c>
      <c r="T7" s="25"/>
      <c r="U7" s="16"/>
    </row>
    <row r="8" spans="2:25" x14ac:dyDescent="0.25">
      <c r="B8" s="10">
        <v>106</v>
      </c>
      <c r="D8" s="6">
        <f t="shared" si="0"/>
        <v>2.587890625</v>
      </c>
      <c r="E8" s="7">
        <f t="shared" si="1"/>
        <v>0.517578125</v>
      </c>
      <c r="F8" s="7">
        <f t="shared" si="2"/>
        <v>0</v>
      </c>
      <c r="G8" s="25"/>
      <c r="H8" s="8">
        <v>3183</v>
      </c>
      <c r="I8" s="5">
        <f t="shared" si="4"/>
        <v>0</v>
      </c>
      <c r="J8" s="7">
        <f t="shared" si="3"/>
        <v>0</v>
      </c>
      <c r="K8" s="13"/>
      <c r="L8" s="28"/>
      <c r="M8" s="8">
        <v>3221</v>
      </c>
      <c r="N8" s="5">
        <f>M8-3183</f>
        <v>38</v>
      </c>
      <c r="O8" s="7">
        <f t="shared" si="5"/>
        <v>3.33984375</v>
      </c>
      <c r="P8" s="25"/>
      <c r="Q8" s="7">
        <f t="shared" si="6"/>
        <v>3.33984375</v>
      </c>
      <c r="R8" s="7">
        <f t="shared" si="7"/>
        <v>0</v>
      </c>
      <c r="S8" s="7">
        <f t="shared" si="8"/>
        <v>-3.33984375</v>
      </c>
      <c r="T8" s="25"/>
      <c r="U8" s="16"/>
      <c r="Y8" s="2" t="s">
        <v>13</v>
      </c>
    </row>
    <row r="9" spans="2:25" x14ac:dyDescent="0.25">
      <c r="B9" s="10">
        <v>107</v>
      </c>
      <c r="D9" s="6">
        <f t="shared" si="0"/>
        <v>2.6123046875</v>
      </c>
      <c r="E9" s="7">
        <f t="shared" si="1"/>
        <v>0.5224609375</v>
      </c>
      <c r="F9" s="7">
        <f t="shared" si="2"/>
        <v>0</v>
      </c>
      <c r="G9" s="25"/>
      <c r="H9" s="8">
        <v>3183</v>
      </c>
      <c r="I9" s="5">
        <f t="shared" si="4"/>
        <v>0</v>
      </c>
      <c r="J9" s="7">
        <f t="shared" si="3"/>
        <v>0</v>
      </c>
      <c r="K9" s="13"/>
      <c r="L9" s="28"/>
      <c r="M9" s="8">
        <v>3229</v>
      </c>
      <c r="N9" s="5">
        <f>M9-3183</f>
        <v>46</v>
      </c>
      <c r="O9" s="7">
        <f t="shared" si="5"/>
        <v>4.04296875</v>
      </c>
      <c r="P9" s="25"/>
      <c r="Q9" s="7">
        <f t="shared" si="6"/>
        <v>4.04296875</v>
      </c>
      <c r="R9" s="7">
        <f t="shared" si="7"/>
        <v>0</v>
      </c>
      <c r="S9" s="7">
        <f t="shared" si="8"/>
        <v>-4.04296875</v>
      </c>
      <c r="T9" s="25"/>
      <c r="U9" s="16"/>
      <c r="Y9" s="2" t="s">
        <v>14</v>
      </c>
    </row>
    <row r="10" spans="2:25" x14ac:dyDescent="0.25">
      <c r="B10" s="10">
        <v>108</v>
      </c>
      <c r="D10" s="6">
        <f t="shared" si="0"/>
        <v>2.63671875</v>
      </c>
      <c r="E10" s="7">
        <f t="shared" si="1"/>
        <v>0.52734375</v>
      </c>
      <c r="F10" s="7">
        <f t="shared" si="2"/>
        <v>0</v>
      </c>
      <c r="G10" s="25"/>
      <c r="H10" s="8">
        <v>3183</v>
      </c>
      <c r="I10" s="5">
        <f t="shared" si="4"/>
        <v>0</v>
      </c>
      <c r="J10" s="7">
        <f t="shared" si="3"/>
        <v>0</v>
      </c>
      <c r="K10" s="13"/>
      <c r="L10" s="28"/>
      <c r="M10" s="8">
        <v>3229</v>
      </c>
      <c r="N10" s="5">
        <f>M10-3183</f>
        <v>46</v>
      </c>
      <c r="O10" s="7">
        <f t="shared" si="5"/>
        <v>4.04296875</v>
      </c>
      <c r="P10" s="25"/>
      <c r="Q10" s="7">
        <f t="shared" si="6"/>
        <v>4.04296875</v>
      </c>
      <c r="R10" s="7">
        <f t="shared" si="7"/>
        <v>0</v>
      </c>
      <c r="S10" s="7">
        <f t="shared" si="8"/>
        <v>-4.04296875</v>
      </c>
      <c r="T10" s="25"/>
      <c r="U10" s="16"/>
      <c r="Y10" s="2" t="s">
        <v>15</v>
      </c>
    </row>
    <row r="11" spans="2:25" x14ac:dyDescent="0.25">
      <c r="B11" s="10">
        <v>109</v>
      </c>
      <c r="D11" s="6">
        <f t="shared" si="0"/>
        <v>2.6611328125</v>
      </c>
      <c r="E11" s="7">
        <f t="shared" si="1"/>
        <v>0.5322265625</v>
      </c>
      <c r="F11" s="7">
        <f t="shared" si="2"/>
        <v>-8.7890625E-2</v>
      </c>
      <c r="G11" s="25"/>
      <c r="H11" s="8">
        <v>3182</v>
      </c>
      <c r="I11" s="5">
        <f t="shared" si="4"/>
        <v>-1</v>
      </c>
      <c r="J11" s="7">
        <f t="shared" si="3"/>
        <v>-8.7890625E-2</v>
      </c>
      <c r="K11" s="13"/>
      <c r="L11" s="28"/>
      <c r="M11" s="8">
        <v>3236</v>
      </c>
      <c r="N11" s="5">
        <f>M11-3183</f>
        <v>53</v>
      </c>
      <c r="O11" s="7">
        <f t="shared" si="5"/>
        <v>4.658203125</v>
      </c>
      <c r="P11" s="25"/>
      <c r="Q11" s="7">
        <f t="shared" si="6"/>
        <v>4.74609375</v>
      </c>
      <c r="R11" s="7">
        <f t="shared" si="7"/>
        <v>0</v>
      </c>
      <c r="S11" s="7">
        <f t="shared" si="8"/>
        <v>-4.74609375</v>
      </c>
      <c r="T11" s="25"/>
      <c r="U11" s="16"/>
    </row>
    <row r="12" spans="2:25" x14ac:dyDescent="0.25">
      <c r="B12" s="10">
        <v>110</v>
      </c>
      <c r="D12" s="6">
        <f t="shared" si="0"/>
        <v>2.685546875</v>
      </c>
      <c r="E12" s="7">
        <f t="shared" si="1"/>
        <v>0.537109375</v>
      </c>
      <c r="F12" s="7">
        <f t="shared" ref="F12:F75" si="9">F11+$W$5/$W$6</f>
        <v>0.48553904011461313</v>
      </c>
      <c r="G12" s="25"/>
      <c r="H12" s="8">
        <v>3182</v>
      </c>
      <c r="I12" s="5">
        <f t="shared" si="4"/>
        <v>-1</v>
      </c>
      <c r="J12" s="7">
        <f t="shared" si="3"/>
        <v>-8.7890625E-2</v>
      </c>
      <c r="K12" s="13">
        <v>1</v>
      </c>
      <c r="L12" s="28"/>
      <c r="M12" s="8">
        <v>3247</v>
      </c>
      <c r="N12" s="5">
        <f>M12-3183</f>
        <v>64</v>
      </c>
      <c r="O12" s="7">
        <f t="shared" si="5"/>
        <v>5.625</v>
      </c>
      <c r="P12" s="25"/>
      <c r="Q12" s="7">
        <f t="shared" si="6"/>
        <v>5.712890625</v>
      </c>
      <c r="R12" s="7">
        <f t="shared" si="7"/>
        <v>0.57342966511461313</v>
      </c>
      <c r="S12" s="7">
        <f t="shared" si="8"/>
        <v>-5.1394609598853869</v>
      </c>
      <c r="T12" s="25"/>
      <c r="U12" s="16"/>
    </row>
    <row r="13" spans="2:25" x14ac:dyDescent="0.25">
      <c r="B13" s="10">
        <v>111</v>
      </c>
      <c r="D13" s="6">
        <f t="shared" si="0"/>
        <v>2.7099609375</v>
      </c>
      <c r="E13" s="7">
        <f t="shared" si="1"/>
        <v>0.5419921875</v>
      </c>
      <c r="F13" s="7">
        <f t="shared" si="9"/>
        <v>1.0589687052292263</v>
      </c>
      <c r="G13" s="25"/>
      <c r="H13" s="8">
        <v>3190</v>
      </c>
      <c r="I13" s="5">
        <f t="shared" si="4"/>
        <v>7</v>
      </c>
      <c r="J13" s="7">
        <f t="shared" si="3"/>
        <v>0.615234375</v>
      </c>
      <c r="K13" s="13">
        <v>1</v>
      </c>
      <c r="L13" s="28"/>
      <c r="M13" s="8">
        <v>3260</v>
      </c>
      <c r="N13" s="5">
        <f>M13-3183</f>
        <v>77</v>
      </c>
      <c r="O13" s="7">
        <f t="shared" si="5"/>
        <v>6.767578125</v>
      </c>
      <c r="P13" s="25"/>
      <c r="Q13" s="7">
        <f t="shared" si="6"/>
        <v>6.15234375</v>
      </c>
      <c r="R13" s="7">
        <f t="shared" si="7"/>
        <v>0.44373433022922626</v>
      </c>
      <c r="S13" s="7">
        <f t="shared" si="8"/>
        <v>-5.7086094197707737</v>
      </c>
      <c r="T13" s="25"/>
      <c r="U13" s="16"/>
    </row>
    <row r="14" spans="2:25" x14ac:dyDescent="0.25">
      <c r="B14" s="10">
        <v>112</v>
      </c>
      <c r="D14" s="6">
        <f t="shared" si="0"/>
        <v>2.734375</v>
      </c>
      <c r="E14" s="7">
        <f t="shared" si="1"/>
        <v>0.546875</v>
      </c>
      <c r="F14" s="7">
        <f t="shared" si="9"/>
        <v>1.6323983703438394</v>
      </c>
      <c r="G14" s="25"/>
      <c r="H14" s="8">
        <v>3192</v>
      </c>
      <c r="I14" s="5">
        <f t="shared" si="4"/>
        <v>9</v>
      </c>
      <c r="J14" s="7">
        <f t="shared" si="3"/>
        <v>0.791015625</v>
      </c>
      <c r="K14" s="13">
        <v>1</v>
      </c>
      <c r="L14" s="28"/>
      <c r="M14" s="8">
        <v>3260</v>
      </c>
      <c r="N14" s="5">
        <f>M14-3183</f>
        <v>77</v>
      </c>
      <c r="O14" s="7">
        <f t="shared" si="5"/>
        <v>6.767578125</v>
      </c>
      <c r="P14" s="25"/>
      <c r="Q14" s="7">
        <f t="shared" si="6"/>
        <v>5.9765625</v>
      </c>
      <c r="R14" s="7">
        <f t="shared" si="7"/>
        <v>0.84138274534383939</v>
      </c>
      <c r="S14" s="7">
        <f t="shared" si="8"/>
        <v>-5.1351797546561606</v>
      </c>
      <c r="T14" s="25"/>
      <c r="U14" s="16"/>
    </row>
    <row r="15" spans="2:25" x14ac:dyDescent="0.25">
      <c r="B15" s="10">
        <v>113</v>
      </c>
      <c r="D15" s="6">
        <f t="shared" si="0"/>
        <v>2.7587890625</v>
      </c>
      <c r="E15" s="7">
        <f t="shared" si="1"/>
        <v>0.5517578125</v>
      </c>
      <c r="F15" s="7">
        <f t="shared" si="9"/>
        <v>2.2058280354584525</v>
      </c>
      <c r="G15" s="25"/>
      <c r="H15" s="8">
        <v>3206</v>
      </c>
      <c r="I15" s="5">
        <f t="shared" si="4"/>
        <v>23</v>
      </c>
      <c r="J15" s="7">
        <f t="shared" si="3"/>
        <v>2.021484375</v>
      </c>
      <c r="K15" s="13">
        <v>1</v>
      </c>
      <c r="L15" s="28"/>
      <c r="M15" s="8">
        <v>3271</v>
      </c>
      <c r="N15" s="5">
        <f>M15-3183</f>
        <v>88</v>
      </c>
      <c r="O15" s="7">
        <f t="shared" si="5"/>
        <v>7.734375</v>
      </c>
      <c r="P15" s="25"/>
      <c r="Q15" s="7">
        <f t="shared" si="6"/>
        <v>5.712890625</v>
      </c>
      <c r="R15" s="7">
        <f t="shared" si="7"/>
        <v>0.18434366045845252</v>
      </c>
      <c r="S15" s="7">
        <f t="shared" si="8"/>
        <v>-5.5285469645415475</v>
      </c>
      <c r="T15" s="25"/>
      <c r="U15" s="16"/>
    </row>
    <row r="16" spans="2:25" x14ac:dyDescent="0.25">
      <c r="B16" s="10">
        <v>114</v>
      </c>
      <c r="D16" s="6">
        <f t="shared" si="0"/>
        <v>2.783203125</v>
      </c>
      <c r="E16" s="7">
        <f t="shared" si="1"/>
        <v>0.556640625</v>
      </c>
      <c r="F16" s="7">
        <f t="shared" si="9"/>
        <v>2.7792577005730656</v>
      </c>
      <c r="G16" s="25"/>
      <c r="H16" s="8">
        <v>3206</v>
      </c>
      <c r="I16" s="5">
        <f t="shared" si="4"/>
        <v>23</v>
      </c>
      <c r="J16" s="7">
        <f t="shared" si="3"/>
        <v>2.021484375</v>
      </c>
      <c r="K16" s="13">
        <v>1</v>
      </c>
      <c r="L16" s="28"/>
      <c r="M16" s="8">
        <v>3284</v>
      </c>
      <c r="N16" s="5">
        <f>M16-3183</f>
        <v>101</v>
      </c>
      <c r="O16" s="7">
        <f t="shared" si="5"/>
        <v>8.876953125</v>
      </c>
      <c r="P16" s="25"/>
      <c r="Q16" s="7">
        <f t="shared" si="6"/>
        <v>6.85546875</v>
      </c>
      <c r="R16" s="7">
        <f t="shared" si="7"/>
        <v>0.75777332557306565</v>
      </c>
      <c r="S16" s="7">
        <f t="shared" si="8"/>
        <v>-6.0976954244269344</v>
      </c>
      <c r="T16" s="25"/>
      <c r="U16" s="16"/>
      <c r="W16" s="11"/>
    </row>
    <row r="17" spans="2:23" x14ac:dyDescent="0.25">
      <c r="B17" s="10">
        <v>115</v>
      </c>
      <c r="D17" s="6">
        <f t="shared" si="0"/>
        <v>2.8076171875</v>
      </c>
      <c r="E17" s="7">
        <f t="shared" si="1"/>
        <v>0.5615234375</v>
      </c>
      <c r="F17" s="7">
        <f t="shared" si="9"/>
        <v>3.3526873656876788</v>
      </c>
      <c r="G17" s="25"/>
      <c r="H17" s="8">
        <v>3224</v>
      </c>
      <c r="I17" s="5">
        <f t="shared" si="4"/>
        <v>41</v>
      </c>
      <c r="J17" s="7">
        <f t="shared" si="3"/>
        <v>3.603515625</v>
      </c>
      <c r="K17" s="13">
        <v>1</v>
      </c>
      <c r="L17" s="28"/>
      <c r="M17" s="8">
        <v>3286</v>
      </c>
      <c r="N17" s="5">
        <f>M17-3183</f>
        <v>103</v>
      </c>
      <c r="O17" s="7">
        <f t="shared" si="5"/>
        <v>9.052734375</v>
      </c>
      <c r="P17" s="25"/>
      <c r="Q17" s="7">
        <f t="shared" si="6"/>
        <v>5.44921875</v>
      </c>
      <c r="R17" s="7">
        <f t="shared" si="7"/>
        <v>-0.25082825931232122</v>
      </c>
      <c r="S17" s="7">
        <f t="shared" si="8"/>
        <v>-5.7000470093123212</v>
      </c>
      <c r="T17" s="25"/>
      <c r="U17" s="16"/>
      <c r="W17" s="11"/>
    </row>
    <row r="18" spans="2:23" x14ac:dyDescent="0.25">
      <c r="B18" s="10">
        <v>116</v>
      </c>
      <c r="D18" s="6">
        <f t="shared" si="0"/>
        <v>2.83203125</v>
      </c>
      <c r="E18" s="7">
        <f t="shared" si="1"/>
        <v>0.56640625</v>
      </c>
      <c r="F18" s="7">
        <f t="shared" si="9"/>
        <v>3.9261170308022919</v>
      </c>
      <c r="G18" s="25"/>
      <c r="H18" s="8">
        <v>3232</v>
      </c>
      <c r="I18" s="5">
        <f t="shared" si="4"/>
        <v>49</v>
      </c>
      <c r="J18" s="7">
        <f t="shared" si="3"/>
        <v>4.306640625</v>
      </c>
      <c r="K18" s="13">
        <v>1</v>
      </c>
      <c r="L18" s="28"/>
      <c r="M18" s="8">
        <v>3291</v>
      </c>
      <c r="N18" s="5">
        <f>M18-3183</f>
        <v>108</v>
      </c>
      <c r="O18" s="7">
        <f t="shared" si="5"/>
        <v>9.4921875</v>
      </c>
      <c r="P18" s="25"/>
      <c r="Q18" s="7">
        <f t="shared" si="6"/>
        <v>5.185546875</v>
      </c>
      <c r="R18" s="7">
        <f t="shared" si="7"/>
        <v>-0.38052359419770809</v>
      </c>
      <c r="S18" s="7">
        <f t="shared" si="8"/>
        <v>-5.5660704691977081</v>
      </c>
      <c r="T18" s="25"/>
      <c r="U18" s="16"/>
    </row>
    <row r="19" spans="2:23" x14ac:dyDescent="0.25">
      <c r="B19" s="10">
        <v>117</v>
      </c>
      <c r="D19" s="6">
        <f t="shared" si="0"/>
        <v>2.8564453125</v>
      </c>
      <c r="E19" s="7">
        <f t="shared" si="1"/>
        <v>0.5712890625</v>
      </c>
      <c r="F19" s="7">
        <f t="shared" si="9"/>
        <v>4.499546695916905</v>
      </c>
      <c r="G19" s="25"/>
      <c r="H19" s="8">
        <v>3233</v>
      </c>
      <c r="I19" s="5">
        <f t="shared" si="4"/>
        <v>50</v>
      </c>
      <c r="J19" s="7">
        <f t="shared" si="3"/>
        <v>4.39453125</v>
      </c>
      <c r="K19" s="13">
        <v>1</v>
      </c>
      <c r="L19" s="28"/>
      <c r="M19" s="8">
        <v>3298</v>
      </c>
      <c r="N19" s="5">
        <f>M19-3183</f>
        <v>115</v>
      </c>
      <c r="O19" s="7">
        <f t="shared" si="5"/>
        <v>10.107421875</v>
      </c>
      <c r="P19" s="25"/>
      <c r="Q19" s="7">
        <f t="shared" si="6"/>
        <v>5.712890625</v>
      </c>
      <c r="R19" s="7">
        <f t="shared" si="7"/>
        <v>0.10501544591690504</v>
      </c>
      <c r="S19" s="7">
        <f t="shared" si="8"/>
        <v>-5.607875179083095</v>
      </c>
      <c r="T19" s="25"/>
      <c r="U19" s="16"/>
    </row>
    <row r="20" spans="2:23" x14ac:dyDescent="0.25">
      <c r="B20" s="10">
        <v>118</v>
      </c>
      <c r="D20" s="6">
        <f t="shared" si="0"/>
        <v>2.880859375</v>
      </c>
      <c r="E20" s="7">
        <f t="shared" si="1"/>
        <v>0.576171875</v>
      </c>
      <c r="F20" s="7">
        <f t="shared" si="9"/>
        <v>5.0729763610315182</v>
      </c>
      <c r="G20" s="25"/>
      <c r="H20" s="8">
        <v>3245</v>
      </c>
      <c r="I20" s="5">
        <f t="shared" si="4"/>
        <v>62</v>
      </c>
      <c r="J20" s="7">
        <f t="shared" si="3"/>
        <v>5.44921875</v>
      </c>
      <c r="K20" s="13">
        <v>1</v>
      </c>
      <c r="L20" s="28"/>
      <c r="M20" s="8">
        <v>3306</v>
      </c>
      <c r="N20" s="5">
        <f>M20-3183</f>
        <v>123</v>
      </c>
      <c r="O20" s="7">
        <f t="shared" si="5"/>
        <v>10.810546875</v>
      </c>
      <c r="P20" s="25"/>
      <c r="Q20" s="7">
        <f t="shared" si="6"/>
        <v>5.361328125</v>
      </c>
      <c r="R20" s="7">
        <f t="shared" si="7"/>
        <v>-0.37624238896848183</v>
      </c>
      <c r="S20" s="7">
        <f t="shared" si="8"/>
        <v>-5.7375705139684818</v>
      </c>
      <c r="T20" s="25"/>
      <c r="U20" s="16"/>
    </row>
    <row r="21" spans="2:23" x14ac:dyDescent="0.25">
      <c r="B21" s="10">
        <v>119</v>
      </c>
      <c r="D21" s="6">
        <f t="shared" si="0"/>
        <v>2.9052734375</v>
      </c>
      <c r="E21" s="7">
        <f t="shared" si="1"/>
        <v>0.5810546875</v>
      </c>
      <c r="F21" s="7">
        <f t="shared" si="9"/>
        <v>5.6464060261461313</v>
      </c>
      <c r="G21" s="25"/>
      <c r="H21" s="8">
        <v>3245</v>
      </c>
      <c r="I21" s="5">
        <f t="shared" si="4"/>
        <v>62</v>
      </c>
      <c r="J21" s="7">
        <f t="shared" si="3"/>
        <v>5.44921875</v>
      </c>
      <c r="K21" s="13">
        <v>1</v>
      </c>
      <c r="L21" s="28"/>
      <c r="M21" s="8">
        <v>3313</v>
      </c>
      <c r="N21" s="5">
        <f>M21-3183</f>
        <v>130</v>
      </c>
      <c r="O21" s="7">
        <f t="shared" si="5"/>
        <v>11.42578125</v>
      </c>
      <c r="P21" s="25"/>
      <c r="Q21" s="7">
        <f t="shared" si="6"/>
        <v>5.9765625</v>
      </c>
      <c r="R21" s="7">
        <f t="shared" si="7"/>
        <v>0.1971872761461313</v>
      </c>
      <c r="S21" s="7">
        <f t="shared" si="8"/>
        <v>-5.7793752238538687</v>
      </c>
      <c r="T21" s="25"/>
      <c r="U21" s="16"/>
    </row>
    <row r="22" spans="2:23" x14ac:dyDescent="0.25">
      <c r="B22" s="10">
        <v>120</v>
      </c>
      <c r="D22" s="6">
        <f t="shared" si="0"/>
        <v>2.9296875</v>
      </c>
      <c r="E22" s="7">
        <f t="shared" si="1"/>
        <v>0.5859375</v>
      </c>
      <c r="F22" s="7">
        <f t="shared" si="9"/>
        <v>6.2198356912607444</v>
      </c>
      <c r="G22" s="25"/>
      <c r="H22" s="8">
        <v>3255</v>
      </c>
      <c r="I22" s="5">
        <f t="shared" si="4"/>
        <v>72</v>
      </c>
      <c r="J22" s="7">
        <f t="shared" si="3"/>
        <v>6.328125</v>
      </c>
      <c r="K22" s="13">
        <v>1</v>
      </c>
      <c r="L22" s="28"/>
      <c r="M22" s="8">
        <v>3320</v>
      </c>
      <c r="N22" s="5">
        <f>M22-3183</f>
        <v>137</v>
      </c>
      <c r="O22" s="7">
        <f t="shared" si="5"/>
        <v>12.041015625</v>
      </c>
      <c r="P22" s="25"/>
      <c r="Q22" s="7">
        <f t="shared" si="6"/>
        <v>5.712890625</v>
      </c>
      <c r="R22" s="7">
        <f t="shared" si="7"/>
        <v>-0.10828930873925557</v>
      </c>
      <c r="S22" s="7">
        <f t="shared" si="8"/>
        <v>-5.8211799337392556</v>
      </c>
      <c r="T22" s="25"/>
      <c r="U22" s="16"/>
    </row>
    <row r="23" spans="2:23" x14ac:dyDescent="0.25">
      <c r="B23" s="10">
        <v>121</v>
      </c>
      <c r="D23" s="6">
        <f t="shared" si="0"/>
        <v>2.9541015625</v>
      </c>
      <c r="E23" s="7">
        <f t="shared" si="1"/>
        <v>0.5908203125</v>
      </c>
      <c r="F23" s="7">
        <f t="shared" si="9"/>
        <v>6.7932653563753576</v>
      </c>
      <c r="G23" s="25"/>
      <c r="H23" s="8">
        <v>3262</v>
      </c>
      <c r="I23" s="5">
        <f t="shared" si="4"/>
        <v>79</v>
      </c>
      <c r="J23" s="7">
        <f t="shared" si="3"/>
        <v>6.943359375</v>
      </c>
      <c r="K23" s="13">
        <v>1</v>
      </c>
      <c r="L23" s="28"/>
      <c r="M23" s="8">
        <v>3320</v>
      </c>
      <c r="N23" s="5">
        <f>M23-3183</f>
        <v>137</v>
      </c>
      <c r="O23" s="7">
        <f t="shared" si="5"/>
        <v>12.041015625</v>
      </c>
      <c r="P23" s="25"/>
      <c r="Q23" s="7">
        <f t="shared" si="6"/>
        <v>5.09765625</v>
      </c>
      <c r="R23" s="7">
        <f t="shared" si="7"/>
        <v>-0.15009401862464244</v>
      </c>
      <c r="S23" s="7">
        <f t="shared" si="8"/>
        <v>-5.2477502686246424</v>
      </c>
      <c r="T23" s="25"/>
      <c r="U23" s="16"/>
    </row>
    <row r="24" spans="2:23" x14ac:dyDescent="0.25">
      <c r="B24" s="10">
        <v>122</v>
      </c>
      <c r="D24" s="6">
        <f t="shared" si="0"/>
        <v>2.978515625</v>
      </c>
      <c r="E24" s="7">
        <f t="shared" si="1"/>
        <v>0.595703125</v>
      </c>
      <c r="F24" s="7">
        <f t="shared" si="9"/>
        <v>7.3666950214899707</v>
      </c>
      <c r="G24" s="25"/>
      <c r="H24" s="8">
        <v>3280</v>
      </c>
      <c r="I24" s="5">
        <f t="shared" si="4"/>
        <v>97</v>
      </c>
      <c r="J24" s="7">
        <f t="shared" si="3"/>
        <v>8.525390625</v>
      </c>
      <c r="K24" s="13">
        <v>1</v>
      </c>
      <c r="L24" s="28"/>
      <c r="M24" s="8">
        <v>3336</v>
      </c>
      <c r="N24" s="5">
        <f>M24-3183</f>
        <v>153</v>
      </c>
      <c r="O24" s="7">
        <f t="shared" si="5"/>
        <v>13.447265625</v>
      </c>
      <c r="P24" s="25"/>
      <c r="Q24" s="7">
        <f t="shared" si="6"/>
        <v>4.921875</v>
      </c>
      <c r="R24" s="7">
        <f t="shared" si="7"/>
        <v>-1.1586956035100293</v>
      </c>
      <c r="S24" s="7">
        <f t="shared" si="8"/>
        <v>-6.0805706035100293</v>
      </c>
      <c r="T24" s="25"/>
      <c r="U24" s="16"/>
    </row>
    <row r="25" spans="2:23" x14ac:dyDescent="0.25">
      <c r="B25" s="10">
        <v>123</v>
      </c>
      <c r="D25" s="6">
        <f t="shared" si="0"/>
        <v>3.0029296875</v>
      </c>
      <c r="E25" s="7">
        <f t="shared" si="1"/>
        <v>0.6005859375</v>
      </c>
      <c r="F25" s="7">
        <f t="shared" si="9"/>
        <v>7.9401246866045838</v>
      </c>
      <c r="G25" s="25"/>
      <c r="H25" s="8">
        <v>3280</v>
      </c>
      <c r="I25" s="5">
        <f t="shared" si="4"/>
        <v>97</v>
      </c>
      <c r="J25" s="7">
        <f t="shared" si="3"/>
        <v>8.525390625</v>
      </c>
      <c r="K25" s="13">
        <v>1</v>
      </c>
      <c r="L25" s="28"/>
      <c r="M25" s="8">
        <v>3338</v>
      </c>
      <c r="N25" s="5">
        <f>M25-3183</f>
        <v>155</v>
      </c>
      <c r="O25" s="7">
        <f t="shared" si="5"/>
        <v>13.623046875</v>
      </c>
      <c r="P25" s="25"/>
      <c r="Q25" s="7">
        <f t="shared" si="6"/>
        <v>5.09765625</v>
      </c>
      <c r="R25" s="7">
        <f t="shared" si="7"/>
        <v>-0.58526593839541619</v>
      </c>
      <c r="S25" s="7">
        <f t="shared" si="8"/>
        <v>-5.6829221883954162</v>
      </c>
      <c r="T25" s="25"/>
      <c r="U25" s="16"/>
    </row>
    <row r="26" spans="2:23" x14ac:dyDescent="0.25">
      <c r="B26" s="10">
        <v>124</v>
      </c>
      <c r="D26" s="6">
        <f t="shared" si="0"/>
        <v>3.02734375</v>
      </c>
      <c r="E26" s="7">
        <f t="shared" si="1"/>
        <v>0.60546875</v>
      </c>
      <c r="F26" s="7">
        <f t="shared" si="9"/>
        <v>8.5135543517191969</v>
      </c>
      <c r="G26" s="25"/>
      <c r="H26" s="8">
        <v>3293</v>
      </c>
      <c r="I26" s="5">
        <f t="shared" si="4"/>
        <v>110</v>
      </c>
      <c r="J26" s="7">
        <f t="shared" si="3"/>
        <v>9.66796875</v>
      </c>
      <c r="K26" s="13">
        <v>1</v>
      </c>
      <c r="L26" s="28"/>
      <c r="M26" s="8">
        <v>3344</v>
      </c>
      <c r="N26" s="5">
        <f>M26-3183</f>
        <v>161</v>
      </c>
      <c r="O26" s="7">
        <f t="shared" si="5"/>
        <v>14.150390625</v>
      </c>
      <c r="P26" s="25"/>
      <c r="Q26" s="7">
        <f t="shared" si="6"/>
        <v>4.482421875</v>
      </c>
      <c r="R26" s="7">
        <f t="shared" si="7"/>
        <v>-1.1544143982808031</v>
      </c>
      <c r="S26" s="7">
        <f t="shared" si="8"/>
        <v>-5.6368362732808031</v>
      </c>
      <c r="T26" s="25"/>
      <c r="U26" s="16"/>
    </row>
    <row r="27" spans="2:23" x14ac:dyDescent="0.25">
      <c r="B27" s="10">
        <v>125</v>
      </c>
      <c r="D27" s="6">
        <f t="shared" si="0"/>
        <v>3.0517578125</v>
      </c>
      <c r="E27" s="7">
        <f t="shared" si="1"/>
        <v>0.6103515625</v>
      </c>
      <c r="F27" s="7">
        <f t="shared" si="9"/>
        <v>9.0869840168338101</v>
      </c>
      <c r="G27" s="25"/>
      <c r="H27" s="8">
        <v>3293</v>
      </c>
      <c r="I27" s="5">
        <f t="shared" si="4"/>
        <v>110</v>
      </c>
      <c r="J27" s="7">
        <f t="shared" si="3"/>
        <v>9.66796875</v>
      </c>
      <c r="K27" s="13">
        <v>1</v>
      </c>
      <c r="L27" s="28"/>
      <c r="M27" s="8">
        <v>3349</v>
      </c>
      <c r="N27" s="5">
        <f>M27-3183</f>
        <v>166</v>
      </c>
      <c r="O27" s="7">
        <f t="shared" si="5"/>
        <v>14.58984375</v>
      </c>
      <c r="P27" s="25"/>
      <c r="Q27" s="7">
        <f t="shared" si="6"/>
        <v>4.921875</v>
      </c>
      <c r="R27" s="7">
        <f t="shared" si="7"/>
        <v>-0.58098473316618993</v>
      </c>
      <c r="S27" s="7">
        <f t="shared" si="8"/>
        <v>-5.5028597331661899</v>
      </c>
      <c r="T27" s="25"/>
      <c r="U27" s="16"/>
    </row>
    <row r="28" spans="2:23" x14ac:dyDescent="0.25">
      <c r="B28" s="10">
        <v>126</v>
      </c>
      <c r="D28" s="6">
        <f t="shared" si="0"/>
        <v>3.076171875</v>
      </c>
      <c r="E28" s="7">
        <f t="shared" si="1"/>
        <v>0.615234375</v>
      </c>
      <c r="F28" s="7">
        <f t="shared" si="9"/>
        <v>9.6604136819484232</v>
      </c>
      <c r="G28" s="25"/>
      <c r="H28" s="8">
        <v>3301</v>
      </c>
      <c r="I28" s="5">
        <f t="shared" si="4"/>
        <v>118</v>
      </c>
      <c r="J28" s="7">
        <f t="shared" si="3"/>
        <v>10.37109375</v>
      </c>
      <c r="K28" s="13">
        <v>1</v>
      </c>
      <c r="L28" s="28"/>
      <c r="M28" s="8">
        <v>3355</v>
      </c>
      <c r="N28" s="5">
        <f>M28-3183</f>
        <v>172</v>
      </c>
      <c r="O28" s="7">
        <f t="shared" si="5"/>
        <v>15.1171875</v>
      </c>
      <c r="P28" s="25"/>
      <c r="Q28" s="7">
        <f t="shared" si="6"/>
        <v>4.74609375</v>
      </c>
      <c r="R28" s="7">
        <f t="shared" si="7"/>
        <v>-0.7106800680515768</v>
      </c>
      <c r="S28" s="7">
        <f t="shared" si="8"/>
        <v>-5.4567738180515768</v>
      </c>
      <c r="T28" s="25"/>
      <c r="U28" s="16"/>
    </row>
    <row r="29" spans="2:23" x14ac:dyDescent="0.25">
      <c r="B29" s="10">
        <v>127</v>
      </c>
      <c r="D29" s="6">
        <f t="shared" si="0"/>
        <v>3.1005859375</v>
      </c>
      <c r="E29" s="7">
        <f t="shared" si="1"/>
        <v>0.6201171875</v>
      </c>
      <c r="F29" s="7">
        <f t="shared" si="9"/>
        <v>10.233843347063036</v>
      </c>
      <c r="G29" s="25"/>
      <c r="H29" s="8">
        <v>3314</v>
      </c>
      <c r="I29" s="5">
        <f t="shared" si="4"/>
        <v>131</v>
      </c>
      <c r="J29" s="7">
        <f t="shared" si="3"/>
        <v>11.513671875</v>
      </c>
      <c r="K29" s="13">
        <v>1</v>
      </c>
      <c r="L29" s="28"/>
      <c r="M29" s="8">
        <v>3360</v>
      </c>
      <c r="N29" s="5">
        <f>M29-3183</f>
        <v>177</v>
      </c>
      <c r="O29" s="7">
        <f t="shared" si="5"/>
        <v>15.556640625</v>
      </c>
      <c r="P29" s="25"/>
      <c r="Q29" s="7">
        <f t="shared" si="6"/>
        <v>4.04296875</v>
      </c>
      <c r="R29" s="7">
        <f t="shared" si="7"/>
        <v>-1.2798285279369637</v>
      </c>
      <c r="S29" s="7">
        <f t="shared" si="8"/>
        <v>-5.3227972779369637</v>
      </c>
      <c r="T29" s="25"/>
      <c r="U29" s="16"/>
    </row>
    <row r="30" spans="2:23" x14ac:dyDescent="0.25">
      <c r="B30" s="10">
        <v>128</v>
      </c>
      <c r="D30" s="6">
        <f t="shared" si="0"/>
        <v>3.125</v>
      </c>
      <c r="E30" s="7">
        <f t="shared" si="1"/>
        <v>0.625</v>
      </c>
      <c r="F30" s="7">
        <f t="shared" si="9"/>
        <v>10.807273012177649</v>
      </c>
      <c r="G30" s="25"/>
      <c r="H30" s="8">
        <v>3314</v>
      </c>
      <c r="I30" s="5">
        <f t="shared" si="4"/>
        <v>131</v>
      </c>
      <c r="J30" s="7">
        <f t="shared" si="3"/>
        <v>11.513671875</v>
      </c>
      <c r="K30" s="13">
        <v>1</v>
      </c>
      <c r="L30" s="28"/>
      <c r="M30" s="8">
        <v>3371</v>
      </c>
      <c r="N30" s="5">
        <f>M30-3183</f>
        <v>188</v>
      </c>
      <c r="O30" s="7">
        <f t="shared" si="5"/>
        <v>16.5234375</v>
      </c>
      <c r="P30" s="25"/>
      <c r="Q30" s="7">
        <f t="shared" si="6"/>
        <v>5.009765625</v>
      </c>
      <c r="R30" s="7">
        <f t="shared" si="7"/>
        <v>-0.70639886282235054</v>
      </c>
      <c r="S30" s="7">
        <f t="shared" si="8"/>
        <v>-5.7161644878223505</v>
      </c>
      <c r="T30" s="25"/>
      <c r="U30" s="16"/>
    </row>
    <row r="31" spans="2:23" x14ac:dyDescent="0.25">
      <c r="B31" s="10">
        <v>129</v>
      </c>
      <c r="D31" s="6">
        <f t="shared" si="0"/>
        <v>3.1494140625</v>
      </c>
      <c r="E31" s="7">
        <f t="shared" si="1"/>
        <v>0.6298828125</v>
      </c>
      <c r="F31" s="7">
        <f t="shared" si="9"/>
        <v>11.380702677292263</v>
      </c>
      <c r="G31" s="25"/>
      <c r="H31" s="8">
        <v>3323</v>
      </c>
      <c r="I31" s="5">
        <f t="shared" si="4"/>
        <v>140</v>
      </c>
      <c r="J31" s="7">
        <f t="shared" si="3"/>
        <v>12.3046875</v>
      </c>
      <c r="K31" s="13">
        <v>1</v>
      </c>
      <c r="L31" s="28"/>
      <c r="M31" s="8">
        <v>3371</v>
      </c>
      <c r="N31" s="5">
        <f>M31-3183</f>
        <v>188</v>
      </c>
      <c r="O31" s="7">
        <f t="shared" si="5"/>
        <v>16.5234375</v>
      </c>
      <c r="P31" s="25"/>
      <c r="Q31" s="7">
        <f t="shared" si="6"/>
        <v>4.21875</v>
      </c>
      <c r="R31" s="7">
        <f t="shared" si="7"/>
        <v>-0.92398482270773741</v>
      </c>
      <c r="S31" s="7">
        <f t="shared" si="8"/>
        <v>-5.1427348227077374</v>
      </c>
      <c r="T31" s="25"/>
      <c r="U31" s="16"/>
    </row>
    <row r="32" spans="2:23" x14ac:dyDescent="0.25">
      <c r="B32" s="10">
        <v>130</v>
      </c>
      <c r="D32" s="6">
        <f t="shared" si="0"/>
        <v>3.173828125</v>
      </c>
      <c r="E32" s="7">
        <f t="shared" si="1"/>
        <v>0.634765625</v>
      </c>
      <c r="F32" s="7">
        <f t="shared" si="9"/>
        <v>11.954132342406876</v>
      </c>
      <c r="G32" s="25"/>
      <c r="H32" s="8">
        <v>3331</v>
      </c>
      <c r="I32" s="5">
        <f t="shared" si="4"/>
        <v>148</v>
      </c>
      <c r="J32" s="7">
        <f t="shared" si="3"/>
        <v>13.0078125</v>
      </c>
      <c r="K32" s="13">
        <v>1</v>
      </c>
      <c r="L32" s="28"/>
      <c r="M32" s="8">
        <v>3383</v>
      </c>
      <c r="N32" s="5">
        <f>M32-3183</f>
        <v>200</v>
      </c>
      <c r="O32" s="7">
        <f t="shared" si="5"/>
        <v>17.578125</v>
      </c>
      <c r="P32" s="25"/>
      <c r="Q32" s="7">
        <f t="shared" si="6"/>
        <v>4.5703125</v>
      </c>
      <c r="R32" s="7">
        <f t="shared" si="7"/>
        <v>-1.0536801575931243</v>
      </c>
      <c r="S32" s="7">
        <f t="shared" si="8"/>
        <v>-5.6239926575931243</v>
      </c>
      <c r="T32" s="25"/>
      <c r="U32" s="16"/>
    </row>
    <row r="33" spans="2:21" x14ac:dyDescent="0.25">
      <c r="B33" s="10">
        <v>131</v>
      </c>
      <c r="D33" s="6">
        <f t="shared" si="0"/>
        <v>3.1982421875</v>
      </c>
      <c r="E33" s="7">
        <f t="shared" si="1"/>
        <v>0.6396484375</v>
      </c>
      <c r="F33" s="7">
        <f t="shared" si="9"/>
        <v>12.527562007521489</v>
      </c>
      <c r="G33" s="25"/>
      <c r="H33" s="8">
        <v>3331</v>
      </c>
      <c r="I33" s="5">
        <f t="shared" si="4"/>
        <v>148</v>
      </c>
      <c r="J33" s="7">
        <f t="shared" si="3"/>
        <v>13.0078125</v>
      </c>
      <c r="K33" s="13">
        <v>1</v>
      </c>
      <c r="L33" s="28"/>
      <c r="M33" s="8">
        <v>3390</v>
      </c>
      <c r="N33" s="5">
        <f>M33-3183</f>
        <v>207</v>
      </c>
      <c r="O33" s="7">
        <f t="shared" si="5"/>
        <v>18.193359375</v>
      </c>
      <c r="P33" s="25"/>
      <c r="Q33" s="7">
        <f t="shared" si="6"/>
        <v>5.185546875</v>
      </c>
      <c r="R33" s="7">
        <f t="shared" si="7"/>
        <v>-0.48025049247851115</v>
      </c>
      <c r="S33" s="7">
        <f t="shared" si="8"/>
        <v>-5.6657973674785111</v>
      </c>
      <c r="T33" s="25"/>
      <c r="U33" s="16"/>
    </row>
    <row r="34" spans="2:21" x14ac:dyDescent="0.25">
      <c r="B34" s="10">
        <v>132</v>
      </c>
      <c r="D34" s="6">
        <f t="shared" si="0"/>
        <v>3.22265625</v>
      </c>
      <c r="E34" s="7">
        <f t="shared" si="1"/>
        <v>0.64453125</v>
      </c>
      <c r="F34" s="7">
        <f t="shared" si="9"/>
        <v>13.100991672636102</v>
      </c>
      <c r="G34" s="25"/>
      <c r="H34" s="8">
        <v>3346</v>
      </c>
      <c r="I34" s="5">
        <f t="shared" si="4"/>
        <v>163</v>
      </c>
      <c r="J34" s="7">
        <f t="shared" si="3"/>
        <v>14.326171875</v>
      </c>
      <c r="K34" s="13">
        <v>1</v>
      </c>
      <c r="L34" s="28"/>
      <c r="M34" s="8">
        <v>3396</v>
      </c>
      <c r="N34" s="5">
        <f>M34-3183</f>
        <v>213</v>
      </c>
      <c r="O34" s="7">
        <f t="shared" si="5"/>
        <v>18.720703125</v>
      </c>
      <c r="P34" s="25"/>
      <c r="Q34" s="7">
        <f t="shared" si="6"/>
        <v>4.39453125</v>
      </c>
      <c r="R34" s="7">
        <f t="shared" si="7"/>
        <v>-1.225180202363898</v>
      </c>
      <c r="S34" s="7">
        <f t="shared" si="8"/>
        <v>-5.619711452363898</v>
      </c>
      <c r="T34" s="25"/>
      <c r="U34" s="16"/>
    </row>
    <row r="35" spans="2:21" x14ac:dyDescent="0.25">
      <c r="B35" s="10">
        <v>133</v>
      </c>
      <c r="D35" s="6">
        <f t="shared" si="0"/>
        <v>3.2470703125</v>
      </c>
      <c r="E35" s="7">
        <f t="shared" si="1"/>
        <v>0.6494140625</v>
      </c>
      <c r="F35" s="7">
        <f t="shared" si="9"/>
        <v>13.674421337750715</v>
      </c>
      <c r="G35" s="25"/>
      <c r="H35" s="8">
        <v>3346</v>
      </c>
      <c r="I35" s="5">
        <f t="shared" si="4"/>
        <v>163</v>
      </c>
      <c r="J35" s="7">
        <f t="shared" si="3"/>
        <v>14.326171875</v>
      </c>
      <c r="K35" s="13">
        <v>1</v>
      </c>
      <c r="L35" s="28"/>
      <c r="M35" s="8">
        <v>3403</v>
      </c>
      <c r="N35" s="5">
        <f>M35-3183</f>
        <v>220</v>
      </c>
      <c r="O35" s="7">
        <f t="shared" si="5"/>
        <v>19.3359375</v>
      </c>
      <c r="P35" s="25"/>
      <c r="Q35" s="7">
        <f t="shared" si="6"/>
        <v>5.009765625</v>
      </c>
      <c r="R35" s="7">
        <f t="shared" si="7"/>
        <v>-0.65175053724928489</v>
      </c>
      <c r="S35" s="7">
        <f t="shared" si="8"/>
        <v>-5.6615161622492849</v>
      </c>
      <c r="T35" s="25"/>
      <c r="U35" s="16"/>
    </row>
    <row r="36" spans="2:21" x14ac:dyDescent="0.25">
      <c r="B36" s="10">
        <v>134</v>
      </c>
      <c r="D36" s="6">
        <f t="shared" si="0"/>
        <v>3.271484375</v>
      </c>
      <c r="E36" s="7">
        <f t="shared" si="1"/>
        <v>0.654296875</v>
      </c>
      <c r="F36" s="7">
        <f t="shared" si="9"/>
        <v>14.247851002865328</v>
      </c>
      <c r="G36" s="25"/>
      <c r="H36" s="8">
        <v>3355</v>
      </c>
      <c r="I36" s="5">
        <f t="shared" si="4"/>
        <v>172</v>
      </c>
      <c r="J36" s="7">
        <f t="shared" si="3"/>
        <v>15.1171875</v>
      </c>
      <c r="K36" s="13">
        <v>1</v>
      </c>
      <c r="L36" s="28"/>
      <c r="M36" s="8">
        <v>3415</v>
      </c>
      <c r="N36" s="5">
        <f>M36-3183</f>
        <v>232</v>
      </c>
      <c r="O36" s="7">
        <f t="shared" si="5"/>
        <v>20.390625</v>
      </c>
      <c r="P36" s="25"/>
      <c r="Q36" s="7">
        <f t="shared" si="6"/>
        <v>5.2734375</v>
      </c>
      <c r="R36" s="7">
        <f t="shared" si="7"/>
        <v>-0.86933649713467176</v>
      </c>
      <c r="S36" s="7">
        <f t="shared" si="8"/>
        <v>-6.1427739971346718</v>
      </c>
      <c r="T36" s="25"/>
      <c r="U36" s="16"/>
    </row>
    <row r="37" spans="2:21" x14ac:dyDescent="0.25">
      <c r="B37" s="10">
        <v>135</v>
      </c>
      <c r="D37" s="6">
        <f t="shared" si="0"/>
        <v>3.2958984375</v>
      </c>
      <c r="E37" s="7">
        <f t="shared" si="1"/>
        <v>0.6591796875</v>
      </c>
      <c r="F37" s="7">
        <f t="shared" si="9"/>
        <v>14.821280667979941</v>
      </c>
      <c r="G37" s="25"/>
      <c r="H37" s="8">
        <v>3355</v>
      </c>
      <c r="I37" s="5">
        <f t="shared" si="4"/>
        <v>172</v>
      </c>
      <c r="J37" s="7">
        <f t="shared" si="3"/>
        <v>15.1171875</v>
      </c>
      <c r="K37" s="13">
        <v>1</v>
      </c>
      <c r="L37" s="28"/>
      <c r="M37" s="8">
        <v>3417</v>
      </c>
      <c r="N37" s="5">
        <f>M37-3183</f>
        <v>234</v>
      </c>
      <c r="O37" s="7">
        <f t="shared" si="5"/>
        <v>20.56640625</v>
      </c>
      <c r="P37" s="25"/>
      <c r="Q37" s="7">
        <f t="shared" si="6"/>
        <v>5.44921875</v>
      </c>
      <c r="R37" s="7">
        <f t="shared" si="7"/>
        <v>-0.29590683202005863</v>
      </c>
      <c r="S37" s="7">
        <f t="shared" si="8"/>
        <v>-5.7451255820200586</v>
      </c>
      <c r="T37" s="25"/>
      <c r="U37" s="16"/>
    </row>
    <row r="38" spans="2:21" x14ac:dyDescent="0.25">
      <c r="B38" s="10">
        <v>136</v>
      </c>
      <c r="D38" s="6">
        <f t="shared" si="0"/>
        <v>3.3203125</v>
      </c>
      <c r="E38" s="7">
        <f t="shared" si="1"/>
        <v>0.6640625</v>
      </c>
      <c r="F38" s="7">
        <f t="shared" si="9"/>
        <v>15.394710333094554</v>
      </c>
      <c r="G38" s="25"/>
      <c r="H38" s="8">
        <v>3364</v>
      </c>
      <c r="I38" s="5">
        <f t="shared" si="4"/>
        <v>181</v>
      </c>
      <c r="J38" s="7">
        <f t="shared" si="3"/>
        <v>15.908203125</v>
      </c>
      <c r="K38" s="13">
        <v>1</v>
      </c>
      <c r="L38" s="28"/>
      <c r="M38" s="8">
        <v>3424</v>
      </c>
      <c r="N38" s="5">
        <f>M38-3183</f>
        <v>241</v>
      </c>
      <c r="O38" s="7">
        <f t="shared" si="5"/>
        <v>21.181640625</v>
      </c>
      <c r="P38" s="25"/>
      <c r="Q38" s="7">
        <f t="shared" si="6"/>
        <v>5.2734375</v>
      </c>
      <c r="R38" s="7">
        <f t="shared" si="7"/>
        <v>-0.5134927919054455</v>
      </c>
      <c r="S38" s="7">
        <f t="shared" si="8"/>
        <v>-5.7869302919054455</v>
      </c>
      <c r="T38" s="25"/>
      <c r="U38" s="16"/>
    </row>
    <row r="39" spans="2:21" x14ac:dyDescent="0.25">
      <c r="B39" s="10">
        <v>137</v>
      </c>
      <c r="D39" s="6">
        <f t="shared" si="0"/>
        <v>3.3447265625</v>
      </c>
      <c r="E39" s="7">
        <f t="shared" si="1"/>
        <v>0.6689453125</v>
      </c>
      <c r="F39" s="7">
        <f t="shared" si="9"/>
        <v>15.968139998209168</v>
      </c>
      <c r="G39" s="25"/>
      <c r="H39" s="8">
        <v>3373</v>
      </c>
      <c r="I39" s="5">
        <f t="shared" si="4"/>
        <v>190</v>
      </c>
      <c r="J39" s="7">
        <f t="shared" si="3"/>
        <v>16.69921875</v>
      </c>
      <c r="K39" s="13">
        <v>1</v>
      </c>
      <c r="L39" s="28"/>
      <c r="M39" s="8">
        <v>3438</v>
      </c>
      <c r="N39" s="5">
        <f>M39-3183</f>
        <v>255</v>
      </c>
      <c r="O39" s="7">
        <f t="shared" si="5"/>
        <v>22.412109375</v>
      </c>
      <c r="P39" s="25"/>
      <c r="Q39" s="7">
        <f t="shared" si="6"/>
        <v>5.712890625</v>
      </c>
      <c r="R39" s="7">
        <f t="shared" si="7"/>
        <v>-0.73107875179083237</v>
      </c>
      <c r="S39" s="7">
        <f t="shared" si="8"/>
        <v>-6.4439693767908324</v>
      </c>
      <c r="T39" s="25"/>
      <c r="U39" s="16"/>
    </row>
    <row r="40" spans="2:21" x14ac:dyDescent="0.25">
      <c r="B40" s="10">
        <v>138</v>
      </c>
      <c r="D40" s="6">
        <f t="shared" si="0"/>
        <v>3.369140625</v>
      </c>
      <c r="E40" s="7">
        <f t="shared" si="1"/>
        <v>0.673828125</v>
      </c>
      <c r="F40" s="7">
        <f t="shared" si="9"/>
        <v>16.541569663323781</v>
      </c>
      <c r="G40" s="25"/>
      <c r="H40" s="8">
        <v>3378</v>
      </c>
      <c r="I40" s="5">
        <f t="shared" si="4"/>
        <v>195</v>
      </c>
      <c r="J40" s="7">
        <f t="shared" si="3"/>
        <v>17.138671875</v>
      </c>
      <c r="K40" s="13">
        <v>1</v>
      </c>
      <c r="L40" s="28"/>
      <c r="M40" s="8">
        <v>3445</v>
      </c>
      <c r="N40" s="5">
        <f>M40-3183</f>
        <v>262</v>
      </c>
      <c r="O40" s="7">
        <f t="shared" si="5"/>
        <v>23.02734375</v>
      </c>
      <c r="P40" s="25"/>
      <c r="Q40" s="7">
        <f t="shared" si="6"/>
        <v>5.888671875</v>
      </c>
      <c r="R40" s="7">
        <f t="shared" si="7"/>
        <v>-0.59710221167621924</v>
      </c>
      <c r="S40" s="7">
        <f t="shared" si="8"/>
        <v>-6.4857740866762192</v>
      </c>
      <c r="T40" s="25"/>
      <c r="U40" s="16"/>
    </row>
    <row r="41" spans="2:21" x14ac:dyDescent="0.25">
      <c r="B41" s="10">
        <v>139</v>
      </c>
      <c r="D41" s="6">
        <f t="shared" si="0"/>
        <v>3.3935546875</v>
      </c>
      <c r="E41" s="7">
        <f t="shared" si="1"/>
        <v>0.6787109375</v>
      </c>
      <c r="F41" s="7">
        <f t="shared" si="9"/>
        <v>17.114999328438394</v>
      </c>
      <c r="G41" s="25"/>
      <c r="H41" s="8">
        <v>3391</v>
      </c>
      <c r="I41" s="5">
        <f t="shared" si="4"/>
        <v>208</v>
      </c>
      <c r="J41" s="7">
        <f t="shared" si="3"/>
        <v>18.28125</v>
      </c>
      <c r="K41" s="13">
        <v>1</v>
      </c>
      <c r="L41" s="28"/>
      <c r="M41" s="8">
        <v>3458</v>
      </c>
      <c r="N41" s="5">
        <f>M41-3183</f>
        <v>275</v>
      </c>
      <c r="O41" s="7">
        <f t="shared" si="5"/>
        <v>24.169921875</v>
      </c>
      <c r="P41" s="25"/>
      <c r="Q41" s="7">
        <f t="shared" si="6"/>
        <v>5.888671875</v>
      </c>
      <c r="R41" s="7">
        <f t="shared" si="7"/>
        <v>-1.1662506715616061</v>
      </c>
      <c r="S41" s="7">
        <f t="shared" si="8"/>
        <v>-7.0549225465616061</v>
      </c>
      <c r="T41" s="25"/>
      <c r="U41" s="16"/>
    </row>
    <row r="42" spans="2:21" x14ac:dyDescent="0.25">
      <c r="B42" s="10">
        <v>140</v>
      </c>
      <c r="D42" s="6">
        <f t="shared" si="0"/>
        <v>3.41796875</v>
      </c>
      <c r="E42" s="7">
        <f t="shared" si="1"/>
        <v>0.68359375</v>
      </c>
      <c r="F42" s="7">
        <f t="shared" si="9"/>
        <v>17.688428993553007</v>
      </c>
      <c r="G42" s="25"/>
      <c r="H42" s="8">
        <v>3391</v>
      </c>
      <c r="I42" s="5">
        <f t="shared" si="4"/>
        <v>208</v>
      </c>
      <c r="J42" s="7">
        <f t="shared" si="3"/>
        <v>18.28125</v>
      </c>
      <c r="K42" s="13">
        <v>1</v>
      </c>
      <c r="L42" s="28"/>
      <c r="M42" s="8">
        <v>3458</v>
      </c>
      <c r="N42" s="5">
        <f>M42-3183</f>
        <v>275</v>
      </c>
      <c r="O42" s="7">
        <f t="shared" si="5"/>
        <v>24.169921875</v>
      </c>
      <c r="P42" s="25"/>
      <c r="Q42" s="7">
        <f t="shared" si="6"/>
        <v>5.888671875</v>
      </c>
      <c r="R42" s="7">
        <f t="shared" si="7"/>
        <v>-0.59282100644699298</v>
      </c>
      <c r="S42" s="7">
        <f t="shared" si="8"/>
        <v>-6.481492881446993</v>
      </c>
      <c r="T42" s="25"/>
      <c r="U42" s="16"/>
    </row>
    <row r="43" spans="2:21" x14ac:dyDescent="0.25">
      <c r="B43" s="10">
        <v>141</v>
      </c>
      <c r="D43" s="6">
        <f t="shared" si="0"/>
        <v>3.4423828125</v>
      </c>
      <c r="E43" s="7">
        <f t="shared" si="1"/>
        <v>0.6884765625</v>
      </c>
      <c r="F43" s="7">
        <f t="shared" si="9"/>
        <v>18.26185865866762</v>
      </c>
      <c r="G43" s="25"/>
      <c r="H43" s="8">
        <v>3404</v>
      </c>
      <c r="I43" s="5">
        <f t="shared" si="4"/>
        <v>221</v>
      </c>
      <c r="J43" s="7">
        <f t="shared" si="3"/>
        <v>19.423828125</v>
      </c>
      <c r="K43" s="13">
        <v>1</v>
      </c>
      <c r="L43" s="28"/>
      <c r="M43" s="8">
        <v>3468</v>
      </c>
      <c r="N43" s="5">
        <f>M43-3183</f>
        <v>285</v>
      </c>
      <c r="O43" s="7">
        <f t="shared" si="5"/>
        <v>25.048828125</v>
      </c>
      <c r="P43" s="25"/>
      <c r="Q43" s="7">
        <f t="shared" si="6"/>
        <v>5.625</v>
      </c>
      <c r="R43" s="7">
        <f t="shared" si="7"/>
        <v>-1.1619694663323799</v>
      </c>
      <c r="S43" s="7">
        <f t="shared" si="8"/>
        <v>-6.7869694663323799</v>
      </c>
      <c r="T43" s="25"/>
      <c r="U43" s="16"/>
    </row>
    <row r="44" spans="2:21" x14ac:dyDescent="0.25">
      <c r="B44" s="10">
        <v>142</v>
      </c>
      <c r="D44" s="6">
        <f t="shared" si="0"/>
        <v>3.466796875</v>
      </c>
      <c r="E44" s="7">
        <f t="shared" si="1"/>
        <v>0.693359375</v>
      </c>
      <c r="F44" s="7">
        <f t="shared" si="9"/>
        <v>18.835288323782233</v>
      </c>
      <c r="G44" s="25"/>
      <c r="H44" s="8">
        <v>3404</v>
      </c>
      <c r="I44" s="5">
        <f t="shared" si="4"/>
        <v>221</v>
      </c>
      <c r="J44" s="7">
        <f t="shared" si="3"/>
        <v>19.423828125</v>
      </c>
      <c r="K44" s="13">
        <v>1</v>
      </c>
      <c r="L44" s="28"/>
      <c r="M44" s="8">
        <v>3468</v>
      </c>
      <c r="N44" s="5">
        <f>M44-3183</f>
        <v>285</v>
      </c>
      <c r="O44" s="7">
        <f t="shared" si="5"/>
        <v>25.048828125</v>
      </c>
      <c r="P44" s="25"/>
      <c r="Q44" s="7">
        <f t="shared" si="6"/>
        <v>5.625</v>
      </c>
      <c r="R44" s="7">
        <f t="shared" si="7"/>
        <v>-0.58853980121776672</v>
      </c>
      <c r="S44" s="7">
        <f t="shared" si="8"/>
        <v>-6.2135398012177667</v>
      </c>
      <c r="T44" s="25"/>
      <c r="U44" s="16"/>
    </row>
    <row r="45" spans="2:21" x14ac:dyDescent="0.25">
      <c r="B45" s="10">
        <v>143</v>
      </c>
      <c r="D45" s="6">
        <f t="shared" si="0"/>
        <v>3.4912109375</v>
      </c>
      <c r="E45" s="7">
        <f t="shared" si="1"/>
        <v>0.6982421875</v>
      </c>
      <c r="F45" s="7">
        <f t="shared" si="9"/>
        <v>19.408717988896846</v>
      </c>
      <c r="G45" s="25"/>
      <c r="H45" s="8">
        <v>3420</v>
      </c>
      <c r="I45" s="5">
        <f t="shared" si="4"/>
        <v>237</v>
      </c>
      <c r="J45" s="7">
        <f t="shared" si="3"/>
        <v>20.830078125</v>
      </c>
      <c r="K45" s="13">
        <v>1</v>
      </c>
      <c r="L45" s="28"/>
      <c r="M45" s="8">
        <v>3481</v>
      </c>
      <c r="N45" s="5">
        <f>M45-3183</f>
        <v>298</v>
      </c>
      <c r="O45" s="7">
        <f t="shared" si="5"/>
        <v>26.19140625</v>
      </c>
      <c r="P45" s="25"/>
      <c r="Q45" s="7">
        <f t="shared" si="6"/>
        <v>5.361328125</v>
      </c>
      <c r="R45" s="7">
        <f t="shared" si="7"/>
        <v>-1.4213601361031536</v>
      </c>
      <c r="S45" s="7">
        <f t="shared" si="8"/>
        <v>-6.7826882611031536</v>
      </c>
      <c r="T45" s="25"/>
      <c r="U45" s="16"/>
    </row>
    <row r="46" spans="2:21" x14ac:dyDescent="0.25">
      <c r="B46" s="10">
        <v>144</v>
      </c>
      <c r="D46" s="6">
        <f t="shared" si="0"/>
        <v>3.515625</v>
      </c>
      <c r="E46" s="7">
        <f t="shared" si="1"/>
        <v>0.703125</v>
      </c>
      <c r="F46" s="7">
        <f t="shared" si="9"/>
        <v>19.98214765401146</v>
      </c>
      <c r="G46" s="25"/>
      <c r="H46" s="8">
        <v>3427</v>
      </c>
      <c r="I46" s="5">
        <f t="shared" si="4"/>
        <v>244</v>
      </c>
      <c r="J46" s="7">
        <f t="shared" si="3"/>
        <v>21.4453125</v>
      </c>
      <c r="K46" s="13">
        <v>1</v>
      </c>
      <c r="L46" s="28"/>
      <c r="M46" s="8">
        <v>3481</v>
      </c>
      <c r="N46" s="5">
        <f>M46-3183</f>
        <v>298</v>
      </c>
      <c r="O46" s="7">
        <f t="shared" si="5"/>
        <v>26.19140625</v>
      </c>
      <c r="P46" s="25"/>
      <c r="Q46" s="7">
        <f t="shared" si="6"/>
        <v>4.74609375</v>
      </c>
      <c r="R46" s="7">
        <f t="shared" si="7"/>
        <v>-1.4631648459885405</v>
      </c>
      <c r="S46" s="7">
        <f t="shared" si="8"/>
        <v>-6.2092585959885405</v>
      </c>
      <c r="T46" s="25"/>
      <c r="U46" s="16"/>
    </row>
    <row r="47" spans="2:21" x14ac:dyDescent="0.25">
      <c r="B47" s="10">
        <v>145</v>
      </c>
      <c r="D47" s="6">
        <f t="shared" si="0"/>
        <v>3.5400390625</v>
      </c>
      <c r="E47" s="7">
        <f t="shared" si="1"/>
        <v>0.7080078125</v>
      </c>
      <c r="F47" s="7">
        <f t="shared" si="9"/>
        <v>20.555577319126073</v>
      </c>
      <c r="G47" s="25"/>
      <c r="H47" s="8">
        <v>3427</v>
      </c>
      <c r="I47" s="5">
        <f t="shared" si="4"/>
        <v>244</v>
      </c>
      <c r="J47" s="7">
        <f t="shared" si="3"/>
        <v>21.4453125</v>
      </c>
      <c r="K47" s="13">
        <v>1</v>
      </c>
      <c r="L47" s="28"/>
      <c r="M47" s="8">
        <v>3494</v>
      </c>
      <c r="N47" s="5">
        <f>M47-3183</f>
        <v>311</v>
      </c>
      <c r="O47" s="7">
        <f t="shared" si="5"/>
        <v>27.333984375</v>
      </c>
      <c r="P47" s="25"/>
      <c r="Q47" s="7">
        <f t="shared" si="6"/>
        <v>5.888671875</v>
      </c>
      <c r="R47" s="7">
        <f t="shared" si="7"/>
        <v>-0.88973518087392733</v>
      </c>
      <c r="S47" s="7">
        <f t="shared" si="8"/>
        <v>-6.7784070558739273</v>
      </c>
      <c r="T47" s="25"/>
      <c r="U47" s="16"/>
    </row>
    <row r="48" spans="2:21" x14ac:dyDescent="0.25">
      <c r="B48" s="10">
        <v>146</v>
      </c>
      <c r="D48" s="6">
        <f t="shared" si="0"/>
        <v>3.564453125</v>
      </c>
      <c r="E48" s="7">
        <f t="shared" si="1"/>
        <v>0.712890625</v>
      </c>
      <c r="F48" s="7">
        <f t="shared" si="9"/>
        <v>21.129006984240686</v>
      </c>
      <c r="G48" s="25"/>
      <c r="H48" s="8">
        <v>3446</v>
      </c>
      <c r="I48" s="5">
        <f t="shared" si="4"/>
        <v>263</v>
      </c>
      <c r="J48" s="7">
        <f t="shared" si="3"/>
        <v>23.115234375</v>
      </c>
      <c r="K48" s="13">
        <v>1</v>
      </c>
      <c r="L48" s="28"/>
      <c r="M48" s="8">
        <v>3501</v>
      </c>
      <c r="N48" s="5">
        <f>M48-3183</f>
        <v>318</v>
      </c>
      <c r="O48" s="7">
        <f t="shared" si="5"/>
        <v>27.94921875</v>
      </c>
      <c r="P48" s="25"/>
      <c r="Q48" s="7">
        <f t="shared" si="6"/>
        <v>4.833984375</v>
      </c>
      <c r="R48" s="7">
        <f t="shared" si="7"/>
        <v>-1.9862273907593142</v>
      </c>
      <c r="S48" s="7">
        <f t="shared" si="8"/>
        <v>-6.8202117657593142</v>
      </c>
      <c r="T48" s="25"/>
      <c r="U48" s="16"/>
    </row>
    <row r="49" spans="2:21" x14ac:dyDescent="0.25">
      <c r="B49" s="10">
        <v>147</v>
      </c>
      <c r="D49" s="6">
        <f t="shared" si="0"/>
        <v>3.5888671875</v>
      </c>
      <c r="E49" s="7">
        <f t="shared" si="1"/>
        <v>0.7177734375</v>
      </c>
      <c r="F49" s="7">
        <f t="shared" si="9"/>
        <v>21.702436649355299</v>
      </c>
      <c r="G49" s="25"/>
      <c r="H49" s="8">
        <v>3447</v>
      </c>
      <c r="I49" s="5">
        <f t="shared" si="4"/>
        <v>264</v>
      </c>
      <c r="J49" s="7">
        <f t="shared" si="3"/>
        <v>23.203125</v>
      </c>
      <c r="K49" s="13">
        <v>1</v>
      </c>
      <c r="L49" s="28"/>
      <c r="M49" s="8">
        <v>3508</v>
      </c>
      <c r="N49" s="5">
        <f>M49-3183</f>
        <v>325</v>
      </c>
      <c r="O49" s="7">
        <f t="shared" si="5"/>
        <v>28.564453125</v>
      </c>
      <c r="P49" s="25"/>
      <c r="Q49" s="7">
        <f t="shared" si="6"/>
        <v>5.361328125</v>
      </c>
      <c r="R49" s="7">
        <f t="shared" si="7"/>
        <v>-1.5006883506447011</v>
      </c>
      <c r="S49" s="7">
        <f t="shared" si="8"/>
        <v>-6.8620164756447011</v>
      </c>
      <c r="T49" s="25"/>
      <c r="U49" s="16"/>
    </row>
    <row r="50" spans="2:21" x14ac:dyDescent="0.25">
      <c r="B50" s="10">
        <v>148</v>
      </c>
      <c r="D50" s="6">
        <f t="shared" si="0"/>
        <v>3.61328125</v>
      </c>
      <c r="E50" s="7">
        <f t="shared" si="1"/>
        <v>0.72265625</v>
      </c>
      <c r="F50" s="7">
        <f t="shared" si="9"/>
        <v>22.275866314469912</v>
      </c>
      <c r="G50" s="25"/>
      <c r="H50" s="8">
        <v>3460</v>
      </c>
      <c r="I50" s="5">
        <f t="shared" si="4"/>
        <v>277</v>
      </c>
      <c r="J50" s="7">
        <f t="shared" si="3"/>
        <v>24.345703125</v>
      </c>
      <c r="K50" s="13">
        <v>1</v>
      </c>
      <c r="L50" s="28"/>
      <c r="M50" s="8">
        <v>3514</v>
      </c>
      <c r="N50" s="5">
        <f>M50-3183</f>
        <v>331</v>
      </c>
      <c r="O50" s="7">
        <f t="shared" si="5"/>
        <v>29.091796875</v>
      </c>
      <c r="P50" s="25"/>
      <c r="Q50" s="7">
        <f t="shared" si="6"/>
        <v>4.74609375</v>
      </c>
      <c r="R50" s="7">
        <f t="shared" si="7"/>
        <v>-2.0698368105300879</v>
      </c>
      <c r="S50" s="7">
        <f t="shared" si="8"/>
        <v>-6.8159305605300879</v>
      </c>
      <c r="T50" s="25"/>
      <c r="U50" s="16"/>
    </row>
    <row r="51" spans="2:21" x14ac:dyDescent="0.25">
      <c r="B51" s="10">
        <v>149</v>
      </c>
      <c r="D51" s="6">
        <f t="shared" si="0"/>
        <v>3.6376953125</v>
      </c>
      <c r="E51" s="7">
        <f t="shared" si="1"/>
        <v>0.7275390625</v>
      </c>
      <c r="F51" s="7">
        <f t="shared" si="9"/>
        <v>22.849295979584525</v>
      </c>
      <c r="G51" s="25"/>
      <c r="H51" s="8">
        <v>3465</v>
      </c>
      <c r="I51" s="5">
        <f t="shared" si="4"/>
        <v>282</v>
      </c>
      <c r="J51" s="7">
        <f t="shared" si="3"/>
        <v>24.78515625</v>
      </c>
      <c r="K51" s="13">
        <v>1</v>
      </c>
      <c r="L51" s="28"/>
      <c r="M51" s="8">
        <v>3519</v>
      </c>
      <c r="N51" s="5">
        <f>M51-3183</f>
        <v>336</v>
      </c>
      <c r="O51" s="7">
        <f t="shared" si="5"/>
        <v>29.53125</v>
      </c>
      <c r="P51" s="25"/>
      <c r="Q51" s="7">
        <f t="shared" si="6"/>
        <v>4.74609375</v>
      </c>
      <c r="R51" s="7">
        <f t="shared" si="7"/>
        <v>-1.9358602704154748</v>
      </c>
      <c r="S51" s="7">
        <f t="shared" si="8"/>
        <v>-6.6819540204154748</v>
      </c>
      <c r="T51" s="25"/>
      <c r="U51" s="16"/>
    </row>
    <row r="52" spans="2:21" x14ac:dyDescent="0.25">
      <c r="B52" s="10">
        <v>150</v>
      </c>
      <c r="D52" s="6">
        <f t="shared" si="0"/>
        <v>3.662109375</v>
      </c>
      <c r="E52" s="7">
        <f t="shared" si="1"/>
        <v>0.732421875</v>
      </c>
      <c r="F52" s="7">
        <f t="shared" si="9"/>
        <v>23.422725644699138</v>
      </c>
      <c r="G52" s="25"/>
      <c r="H52" s="8">
        <v>3474</v>
      </c>
      <c r="I52" s="5">
        <f t="shared" si="4"/>
        <v>291</v>
      </c>
      <c r="J52" s="7">
        <f t="shared" si="3"/>
        <v>25.576171875</v>
      </c>
      <c r="K52" s="13">
        <v>1</v>
      </c>
      <c r="L52" s="28"/>
      <c r="M52" s="8">
        <v>3532</v>
      </c>
      <c r="N52" s="5">
        <f>M52-3183</f>
        <v>349</v>
      </c>
      <c r="O52" s="7">
        <f t="shared" si="5"/>
        <v>30.673828125</v>
      </c>
      <c r="P52" s="25"/>
      <c r="Q52" s="7">
        <f t="shared" si="6"/>
        <v>5.09765625</v>
      </c>
      <c r="R52" s="7">
        <f t="shared" si="7"/>
        <v>-2.1534462303008617</v>
      </c>
      <c r="S52" s="7">
        <f t="shared" si="8"/>
        <v>-7.2511024803008617</v>
      </c>
      <c r="T52" s="25"/>
      <c r="U52" s="16"/>
    </row>
    <row r="53" spans="2:21" x14ac:dyDescent="0.25">
      <c r="B53" s="10">
        <v>151</v>
      </c>
      <c r="D53" s="6">
        <f t="shared" si="0"/>
        <v>3.6865234375</v>
      </c>
      <c r="E53" s="7">
        <f t="shared" si="1"/>
        <v>0.7373046875</v>
      </c>
      <c r="F53" s="7">
        <f t="shared" si="9"/>
        <v>23.996155309813751</v>
      </c>
      <c r="G53" s="25"/>
      <c r="H53" s="8">
        <v>3474</v>
      </c>
      <c r="I53" s="5">
        <f t="shared" si="4"/>
        <v>291</v>
      </c>
      <c r="J53" s="7">
        <f t="shared" si="3"/>
        <v>25.576171875</v>
      </c>
      <c r="K53" s="13">
        <v>1</v>
      </c>
      <c r="L53" s="28"/>
      <c r="M53" s="8">
        <v>3539</v>
      </c>
      <c r="N53" s="5">
        <f>M53-3183</f>
        <v>356</v>
      </c>
      <c r="O53" s="7">
        <f t="shared" si="5"/>
        <v>31.2890625</v>
      </c>
      <c r="P53" s="25"/>
      <c r="Q53" s="7">
        <f t="shared" si="6"/>
        <v>5.712890625</v>
      </c>
      <c r="R53" s="7">
        <f t="shared" si="7"/>
        <v>-1.5800165651862486</v>
      </c>
      <c r="S53" s="7">
        <f t="shared" si="8"/>
        <v>-7.2929071901862486</v>
      </c>
      <c r="T53" s="25"/>
      <c r="U53" s="16"/>
    </row>
    <row r="54" spans="2:21" x14ac:dyDescent="0.25">
      <c r="B54" s="10">
        <v>152</v>
      </c>
      <c r="D54" s="6">
        <f t="shared" si="0"/>
        <v>3.7109375</v>
      </c>
      <c r="E54" s="7">
        <f t="shared" si="1"/>
        <v>0.7421875</v>
      </c>
      <c r="F54" s="7">
        <f t="shared" si="9"/>
        <v>24.569584974928365</v>
      </c>
      <c r="G54" s="25"/>
      <c r="H54" s="8">
        <v>3486</v>
      </c>
      <c r="I54" s="5">
        <f t="shared" si="4"/>
        <v>303</v>
      </c>
      <c r="J54" s="7">
        <f t="shared" si="3"/>
        <v>26.630859375</v>
      </c>
      <c r="K54" s="13">
        <v>1</v>
      </c>
      <c r="L54" s="28"/>
      <c r="M54" s="8">
        <v>3539</v>
      </c>
      <c r="N54" s="5">
        <f>M54-3183</f>
        <v>356</v>
      </c>
      <c r="O54" s="7">
        <f t="shared" si="5"/>
        <v>31.2890625</v>
      </c>
      <c r="P54" s="25"/>
      <c r="Q54" s="7">
        <f t="shared" si="6"/>
        <v>4.658203125</v>
      </c>
      <c r="R54" s="7">
        <f t="shared" si="7"/>
        <v>-2.0612744000716354</v>
      </c>
      <c r="S54" s="7">
        <f t="shared" si="8"/>
        <v>-6.7194775250716354</v>
      </c>
      <c r="T54" s="25"/>
      <c r="U54" s="16"/>
    </row>
    <row r="55" spans="2:21" x14ac:dyDescent="0.25">
      <c r="B55" s="10">
        <v>153</v>
      </c>
      <c r="D55" s="6">
        <f t="shared" si="0"/>
        <v>3.7353515625</v>
      </c>
      <c r="E55" s="7">
        <f t="shared" si="1"/>
        <v>0.7470703125</v>
      </c>
      <c r="F55" s="7">
        <f t="shared" si="9"/>
        <v>25.143014640042978</v>
      </c>
      <c r="G55" s="25"/>
      <c r="H55" s="8">
        <v>3494</v>
      </c>
      <c r="I55" s="5">
        <f t="shared" si="4"/>
        <v>311</v>
      </c>
      <c r="J55" s="7">
        <f t="shared" si="3"/>
        <v>27.333984375</v>
      </c>
      <c r="K55" s="13">
        <v>1</v>
      </c>
      <c r="L55" s="28"/>
      <c r="M55" s="8">
        <v>3547</v>
      </c>
      <c r="N55" s="5">
        <f>M55-3183</f>
        <v>364</v>
      </c>
      <c r="O55" s="7">
        <f t="shared" si="5"/>
        <v>31.9921875</v>
      </c>
      <c r="P55" s="25"/>
      <c r="Q55" s="7">
        <f t="shared" si="6"/>
        <v>4.658203125</v>
      </c>
      <c r="R55" s="7">
        <f t="shared" si="7"/>
        <v>-2.1909697349570223</v>
      </c>
      <c r="S55" s="7">
        <f t="shared" si="8"/>
        <v>-6.8491728599570223</v>
      </c>
      <c r="T55" s="25"/>
      <c r="U55" s="16"/>
    </row>
    <row r="56" spans="2:21" x14ac:dyDescent="0.25">
      <c r="B56" s="10">
        <v>154</v>
      </c>
      <c r="D56" s="6">
        <f t="shared" si="0"/>
        <v>3.759765625</v>
      </c>
      <c r="E56" s="7">
        <f t="shared" si="1"/>
        <v>0.751953125</v>
      </c>
      <c r="F56" s="7">
        <f t="shared" si="9"/>
        <v>25.716444305157591</v>
      </c>
      <c r="G56" s="25"/>
      <c r="H56" s="8">
        <v>3494</v>
      </c>
      <c r="I56" s="5">
        <f t="shared" si="4"/>
        <v>311</v>
      </c>
      <c r="J56" s="7">
        <f t="shared" si="3"/>
        <v>27.333984375</v>
      </c>
      <c r="K56" s="13">
        <v>1</v>
      </c>
      <c r="L56" s="28"/>
      <c r="M56" s="8">
        <v>3555</v>
      </c>
      <c r="N56" s="5">
        <f>M56-3183</f>
        <v>372</v>
      </c>
      <c r="O56" s="7">
        <f t="shared" si="5"/>
        <v>32.6953125</v>
      </c>
      <c r="P56" s="25"/>
      <c r="Q56" s="7">
        <f t="shared" si="6"/>
        <v>5.361328125</v>
      </c>
      <c r="R56" s="7">
        <f t="shared" si="7"/>
        <v>-1.6175400698424092</v>
      </c>
      <c r="S56" s="7">
        <f t="shared" si="8"/>
        <v>-6.9788681948424092</v>
      </c>
      <c r="T56" s="25"/>
      <c r="U56" s="16"/>
    </row>
    <row r="57" spans="2:21" x14ac:dyDescent="0.25">
      <c r="B57" s="10">
        <v>155</v>
      </c>
      <c r="D57" s="6">
        <f t="shared" si="0"/>
        <v>3.7841796875</v>
      </c>
      <c r="E57" s="7">
        <f t="shared" si="1"/>
        <v>0.7568359375</v>
      </c>
      <c r="F57" s="7">
        <f t="shared" si="9"/>
        <v>26.289873970272204</v>
      </c>
      <c r="G57" s="25"/>
      <c r="H57" s="8">
        <v>3509</v>
      </c>
      <c r="I57" s="5">
        <f t="shared" si="4"/>
        <v>326</v>
      </c>
      <c r="J57" s="7">
        <f t="shared" si="3"/>
        <v>28.65234375</v>
      </c>
      <c r="K57" s="13">
        <v>1</v>
      </c>
      <c r="L57" s="28"/>
      <c r="M57" s="8">
        <v>3569</v>
      </c>
      <c r="N57" s="5">
        <f>M57-3183</f>
        <v>386</v>
      </c>
      <c r="O57" s="7">
        <f t="shared" si="5"/>
        <v>33.92578125</v>
      </c>
      <c r="P57" s="25"/>
      <c r="Q57" s="7">
        <f t="shared" si="6"/>
        <v>5.2734375</v>
      </c>
      <c r="R57" s="7">
        <f t="shared" si="7"/>
        <v>-2.362469779727796</v>
      </c>
      <c r="S57" s="7">
        <f t="shared" si="8"/>
        <v>-7.635907279727796</v>
      </c>
      <c r="T57" s="25"/>
      <c r="U57" s="16"/>
    </row>
    <row r="58" spans="2:21" x14ac:dyDescent="0.25">
      <c r="B58" s="10">
        <v>156</v>
      </c>
      <c r="D58" s="6">
        <f t="shared" si="0"/>
        <v>3.80859375</v>
      </c>
      <c r="E58" s="7">
        <f t="shared" si="1"/>
        <v>0.76171875</v>
      </c>
      <c r="F58" s="7">
        <f t="shared" si="9"/>
        <v>26.863303635386817</v>
      </c>
      <c r="G58" s="25"/>
      <c r="H58" s="8">
        <v>3516</v>
      </c>
      <c r="I58" s="5">
        <f t="shared" si="4"/>
        <v>333</v>
      </c>
      <c r="J58" s="7">
        <f t="shared" si="3"/>
        <v>29.267578125</v>
      </c>
      <c r="K58" s="13">
        <v>1</v>
      </c>
      <c r="L58" s="28"/>
      <c r="M58" s="8">
        <v>3569</v>
      </c>
      <c r="N58" s="5">
        <f>M58-3183</f>
        <v>386</v>
      </c>
      <c r="O58" s="7">
        <f t="shared" si="5"/>
        <v>33.92578125</v>
      </c>
      <c r="P58" s="25"/>
      <c r="Q58" s="7">
        <f t="shared" si="6"/>
        <v>4.658203125</v>
      </c>
      <c r="R58" s="7">
        <f t="shared" si="7"/>
        <v>-2.4042744896131829</v>
      </c>
      <c r="S58" s="7">
        <f t="shared" si="8"/>
        <v>-7.0624776146131829</v>
      </c>
      <c r="T58" s="25"/>
      <c r="U58" s="16"/>
    </row>
    <row r="59" spans="2:21" x14ac:dyDescent="0.25">
      <c r="B59" s="10">
        <v>157</v>
      </c>
      <c r="D59" s="6">
        <f t="shared" si="0"/>
        <v>3.8330078125</v>
      </c>
      <c r="E59" s="7">
        <f t="shared" si="1"/>
        <v>0.7666015625</v>
      </c>
      <c r="F59" s="7">
        <f t="shared" si="9"/>
        <v>27.43673330050143</v>
      </c>
      <c r="G59" s="25"/>
      <c r="H59" s="8">
        <v>3519</v>
      </c>
      <c r="I59" s="5">
        <f t="shared" si="4"/>
        <v>336</v>
      </c>
      <c r="J59" s="7">
        <f t="shared" si="3"/>
        <v>29.53125</v>
      </c>
      <c r="K59" s="13">
        <v>1</v>
      </c>
      <c r="L59" s="28"/>
      <c r="M59" s="8">
        <v>3576</v>
      </c>
      <c r="N59" s="5">
        <f>M59-3183</f>
        <v>393</v>
      </c>
      <c r="O59" s="7">
        <f t="shared" si="5"/>
        <v>34.541015625</v>
      </c>
      <c r="P59" s="25"/>
      <c r="Q59" s="7">
        <f t="shared" si="6"/>
        <v>5.009765625</v>
      </c>
      <c r="R59" s="7">
        <f t="shared" si="7"/>
        <v>-2.0945166994985698</v>
      </c>
      <c r="S59" s="7">
        <f t="shared" si="8"/>
        <v>-7.1042823244985698</v>
      </c>
      <c r="T59" s="25"/>
      <c r="U59" s="16"/>
    </row>
    <row r="60" spans="2:21" x14ac:dyDescent="0.25">
      <c r="B60" s="10">
        <v>158</v>
      </c>
      <c r="D60" s="6">
        <f t="shared" si="0"/>
        <v>3.857421875</v>
      </c>
      <c r="E60" s="7">
        <f t="shared" si="1"/>
        <v>0.771484375</v>
      </c>
      <c r="F60" s="7">
        <f t="shared" si="9"/>
        <v>28.010162965616043</v>
      </c>
      <c r="G60" s="25"/>
      <c r="H60" s="8">
        <v>3531</v>
      </c>
      <c r="I60" s="5">
        <f t="shared" si="4"/>
        <v>348</v>
      </c>
      <c r="J60" s="7">
        <f t="shared" si="3"/>
        <v>30.5859375</v>
      </c>
      <c r="K60" s="13">
        <v>1</v>
      </c>
      <c r="L60" s="28"/>
      <c r="M60" s="8">
        <v>3581</v>
      </c>
      <c r="N60" s="5">
        <f>M60-3183</f>
        <v>398</v>
      </c>
      <c r="O60" s="7">
        <f t="shared" si="5"/>
        <v>34.98046875</v>
      </c>
      <c r="P60" s="25"/>
      <c r="Q60" s="7">
        <f t="shared" si="6"/>
        <v>4.39453125</v>
      </c>
      <c r="R60" s="7">
        <f t="shared" si="7"/>
        <v>-2.5757745343839566</v>
      </c>
      <c r="S60" s="7">
        <f t="shared" si="8"/>
        <v>-6.9703057843839566</v>
      </c>
      <c r="T60" s="25"/>
      <c r="U60" s="16"/>
    </row>
    <row r="61" spans="2:21" x14ac:dyDescent="0.25">
      <c r="B61" s="10">
        <v>159</v>
      </c>
      <c r="D61" s="6">
        <f t="shared" si="0"/>
        <v>3.8818359375</v>
      </c>
      <c r="E61" s="7">
        <f t="shared" si="1"/>
        <v>0.7763671875</v>
      </c>
      <c r="F61" s="7">
        <f t="shared" si="9"/>
        <v>28.583592630730656</v>
      </c>
      <c r="G61" s="25"/>
      <c r="H61" s="8">
        <v>3538</v>
      </c>
      <c r="I61" s="5">
        <f t="shared" si="4"/>
        <v>355</v>
      </c>
      <c r="J61" s="7">
        <f t="shared" si="3"/>
        <v>31.201171875</v>
      </c>
      <c r="K61" s="13">
        <v>1</v>
      </c>
      <c r="L61" s="28"/>
      <c r="M61" s="8">
        <v>3591</v>
      </c>
      <c r="N61" s="5">
        <f>M61-3183</f>
        <v>408</v>
      </c>
      <c r="O61" s="7">
        <f t="shared" si="5"/>
        <v>35.859375</v>
      </c>
      <c r="P61" s="25"/>
      <c r="Q61" s="7">
        <f t="shared" si="6"/>
        <v>4.658203125</v>
      </c>
      <c r="R61" s="7">
        <f t="shared" si="7"/>
        <v>-2.6175792442693435</v>
      </c>
      <c r="S61" s="7">
        <f t="shared" si="8"/>
        <v>-7.2757823692693435</v>
      </c>
      <c r="T61" s="25"/>
      <c r="U61" s="16"/>
    </row>
    <row r="62" spans="2:21" x14ac:dyDescent="0.25">
      <c r="B62" s="10">
        <v>160</v>
      </c>
      <c r="D62" s="6">
        <f t="shared" si="0"/>
        <v>3.90625</v>
      </c>
      <c r="E62" s="7">
        <f t="shared" si="1"/>
        <v>0.78125</v>
      </c>
      <c r="F62" s="7">
        <f t="shared" si="9"/>
        <v>29.15702229584527</v>
      </c>
      <c r="G62" s="25"/>
      <c r="H62" s="8">
        <v>3539</v>
      </c>
      <c r="I62" s="5">
        <f t="shared" si="4"/>
        <v>356</v>
      </c>
      <c r="J62" s="7">
        <f t="shared" si="3"/>
        <v>31.2890625</v>
      </c>
      <c r="K62" s="13">
        <v>1</v>
      </c>
      <c r="L62" s="28"/>
      <c r="M62" s="8">
        <v>3599</v>
      </c>
      <c r="N62" s="5">
        <f>M62-3183</f>
        <v>416</v>
      </c>
      <c r="O62" s="7">
        <f t="shared" si="5"/>
        <v>36.5625</v>
      </c>
      <c r="P62" s="25"/>
      <c r="Q62" s="7">
        <f t="shared" si="6"/>
        <v>5.2734375</v>
      </c>
      <c r="R62" s="7">
        <f t="shared" si="7"/>
        <v>-2.1320402041547304</v>
      </c>
      <c r="S62" s="7">
        <f t="shared" si="8"/>
        <v>-7.4054777041547304</v>
      </c>
      <c r="T62" s="25"/>
      <c r="U62" s="16"/>
    </row>
    <row r="63" spans="2:21" x14ac:dyDescent="0.25">
      <c r="B63" s="10">
        <v>161</v>
      </c>
      <c r="D63" s="6">
        <f t="shared" si="0"/>
        <v>3.9306640625</v>
      </c>
      <c r="E63" s="7">
        <f t="shared" si="1"/>
        <v>0.7861328125</v>
      </c>
      <c r="F63" s="7">
        <f t="shared" si="9"/>
        <v>29.730451960959883</v>
      </c>
      <c r="G63" s="25"/>
      <c r="H63" s="8">
        <v>3548</v>
      </c>
      <c r="I63" s="5">
        <f t="shared" si="4"/>
        <v>365</v>
      </c>
      <c r="J63" s="7">
        <f t="shared" si="3"/>
        <v>32.080078125</v>
      </c>
      <c r="K63" s="13">
        <v>1</v>
      </c>
      <c r="L63" s="28"/>
      <c r="M63" s="8">
        <v>3607</v>
      </c>
      <c r="N63" s="5">
        <f>M63-3183</f>
        <v>424</v>
      </c>
      <c r="O63" s="7">
        <f t="shared" si="5"/>
        <v>37.265625</v>
      </c>
      <c r="P63" s="25"/>
      <c r="Q63" s="7">
        <f t="shared" si="6"/>
        <v>5.185546875</v>
      </c>
      <c r="R63" s="7">
        <f t="shared" si="7"/>
        <v>-2.3496261640401173</v>
      </c>
      <c r="S63" s="7">
        <f t="shared" si="8"/>
        <v>-7.5351730390401173</v>
      </c>
      <c r="T63" s="25"/>
      <c r="U63" s="16"/>
    </row>
    <row r="64" spans="2:21" x14ac:dyDescent="0.25">
      <c r="B64" s="10">
        <v>162</v>
      </c>
      <c r="D64" s="6">
        <f t="shared" si="0"/>
        <v>3.955078125</v>
      </c>
      <c r="E64" s="7">
        <f t="shared" si="1"/>
        <v>0.791015625</v>
      </c>
      <c r="F64" s="7">
        <f t="shared" si="9"/>
        <v>30.303881626074496</v>
      </c>
      <c r="G64" s="25"/>
      <c r="H64" s="8">
        <v>3549</v>
      </c>
      <c r="I64" s="5">
        <f t="shared" si="4"/>
        <v>366</v>
      </c>
      <c r="J64" s="7">
        <f t="shared" si="3"/>
        <v>32.16796875</v>
      </c>
      <c r="K64" s="13">
        <v>1</v>
      </c>
      <c r="L64" s="28"/>
      <c r="M64" s="8">
        <v>3616</v>
      </c>
      <c r="N64" s="5">
        <f>M64-3183</f>
        <v>433</v>
      </c>
      <c r="O64" s="7">
        <f t="shared" si="5"/>
        <v>38.056640625</v>
      </c>
      <c r="P64" s="25"/>
      <c r="Q64" s="7">
        <f t="shared" si="6"/>
        <v>5.888671875</v>
      </c>
      <c r="R64" s="7">
        <f t="shared" si="7"/>
        <v>-1.8640871239255041</v>
      </c>
      <c r="S64" s="7">
        <f t="shared" si="8"/>
        <v>-7.7527589989255041</v>
      </c>
      <c r="T64" s="25"/>
      <c r="U64" s="16"/>
    </row>
    <row r="65" spans="2:21" x14ac:dyDescent="0.25">
      <c r="B65" s="10">
        <v>163</v>
      </c>
      <c r="D65" s="6">
        <f t="shared" si="0"/>
        <v>3.9794921875</v>
      </c>
      <c r="E65" s="7">
        <f t="shared" si="1"/>
        <v>0.7958984375</v>
      </c>
      <c r="F65" s="7">
        <f t="shared" si="9"/>
        <v>30.877311291189109</v>
      </c>
      <c r="G65" s="25"/>
      <c r="H65" s="8">
        <v>3569</v>
      </c>
      <c r="I65" s="5">
        <f t="shared" si="4"/>
        <v>386</v>
      </c>
      <c r="J65" s="7">
        <f t="shared" si="3"/>
        <v>33.92578125</v>
      </c>
      <c r="K65" s="13">
        <v>1</v>
      </c>
      <c r="L65" s="28"/>
      <c r="M65" s="8">
        <v>3616</v>
      </c>
      <c r="N65" s="5">
        <f>M65-3183</f>
        <v>433</v>
      </c>
      <c r="O65" s="7">
        <f t="shared" si="5"/>
        <v>38.056640625</v>
      </c>
      <c r="P65" s="25"/>
      <c r="Q65" s="7">
        <f t="shared" si="6"/>
        <v>4.130859375</v>
      </c>
      <c r="R65" s="7">
        <f t="shared" si="7"/>
        <v>-3.048469958810891</v>
      </c>
      <c r="S65" s="7">
        <f t="shared" si="8"/>
        <v>-7.179329333810891</v>
      </c>
      <c r="T65" s="25"/>
      <c r="U65" s="16"/>
    </row>
    <row r="66" spans="2:21" x14ac:dyDescent="0.25">
      <c r="B66" s="10">
        <v>164</v>
      </c>
      <c r="D66" s="6">
        <f t="shared" si="0"/>
        <v>4.00390625</v>
      </c>
      <c r="E66" s="7">
        <f t="shared" si="1"/>
        <v>0.80078125</v>
      </c>
      <c r="F66" s="7">
        <f t="shared" si="9"/>
        <v>31.450740956303722</v>
      </c>
      <c r="G66" s="25"/>
      <c r="H66" s="8">
        <v>3569</v>
      </c>
      <c r="I66" s="5">
        <f t="shared" si="4"/>
        <v>386</v>
      </c>
      <c r="J66" s="7">
        <f t="shared" si="3"/>
        <v>33.92578125</v>
      </c>
      <c r="K66" s="13">
        <v>1</v>
      </c>
      <c r="L66" s="28"/>
      <c r="M66" s="8">
        <v>3624</v>
      </c>
      <c r="N66" s="5">
        <f>M66-3183</f>
        <v>441</v>
      </c>
      <c r="O66" s="7">
        <f t="shared" si="5"/>
        <v>38.759765625</v>
      </c>
      <c r="P66" s="25"/>
      <c r="Q66" s="7">
        <f t="shared" si="6"/>
        <v>4.833984375</v>
      </c>
      <c r="R66" s="7">
        <f t="shared" si="7"/>
        <v>-2.4750402936962779</v>
      </c>
      <c r="S66" s="7">
        <f t="shared" si="8"/>
        <v>-7.3090246686962779</v>
      </c>
      <c r="T66" s="25"/>
      <c r="U66" s="16"/>
    </row>
    <row r="67" spans="2:21" x14ac:dyDescent="0.25">
      <c r="B67" s="10">
        <v>165</v>
      </c>
      <c r="D67" s="6">
        <f t="shared" si="0"/>
        <v>4.0283203125</v>
      </c>
      <c r="E67" s="7">
        <f t="shared" si="1"/>
        <v>0.8056640625</v>
      </c>
      <c r="F67" s="7">
        <f t="shared" si="9"/>
        <v>32.024170621418335</v>
      </c>
      <c r="G67" s="25"/>
      <c r="H67" s="8">
        <v>3580</v>
      </c>
      <c r="I67" s="5">
        <f t="shared" si="4"/>
        <v>397</v>
      </c>
      <c r="J67" s="7">
        <f t="shared" si="3"/>
        <v>34.892578125</v>
      </c>
      <c r="K67" s="13">
        <v>1</v>
      </c>
      <c r="L67" s="28"/>
      <c r="M67" s="8">
        <v>3632</v>
      </c>
      <c r="N67" s="5">
        <f>M67-3183</f>
        <v>449</v>
      </c>
      <c r="O67" s="7">
        <f t="shared" si="5"/>
        <v>39.462890625</v>
      </c>
      <c r="P67" s="25"/>
      <c r="Q67" s="7">
        <f t="shared" si="6"/>
        <v>4.5703125</v>
      </c>
      <c r="R67" s="7">
        <f t="shared" si="7"/>
        <v>-2.8684075035816647</v>
      </c>
      <c r="S67" s="7">
        <f t="shared" si="8"/>
        <v>-7.4387200035816647</v>
      </c>
      <c r="T67" s="25"/>
      <c r="U67" s="16"/>
    </row>
    <row r="68" spans="2:21" x14ac:dyDescent="0.25">
      <c r="B68" s="10">
        <v>166</v>
      </c>
      <c r="D68" s="6">
        <f t="shared" ref="D68:D131" si="10">B68*100/$W$2</f>
        <v>4.052734375</v>
      </c>
      <c r="E68" s="7">
        <f t="shared" ref="E68:E131" si="11">D68*10/$W$3</f>
        <v>0.810546875</v>
      </c>
      <c r="F68" s="7">
        <f t="shared" si="9"/>
        <v>32.597600286532952</v>
      </c>
      <c r="G68" s="25"/>
      <c r="H68" s="8">
        <v>3580</v>
      </c>
      <c r="I68" s="5">
        <f t="shared" si="4"/>
        <v>397</v>
      </c>
      <c r="J68" s="7">
        <f t="shared" ref="J68:J131" si="12">I68*360/4096</f>
        <v>34.892578125</v>
      </c>
      <c r="K68" s="13">
        <v>1</v>
      </c>
      <c r="L68" s="28"/>
      <c r="M68" s="8">
        <v>3640</v>
      </c>
      <c r="N68" s="5">
        <f>M68-3183</f>
        <v>457</v>
      </c>
      <c r="O68" s="7">
        <f t="shared" si="5"/>
        <v>40.166015625</v>
      </c>
      <c r="P68" s="25"/>
      <c r="Q68" s="7">
        <f t="shared" si="6"/>
        <v>5.2734375</v>
      </c>
      <c r="R68" s="7">
        <f t="shared" si="7"/>
        <v>-2.2949778384670481</v>
      </c>
      <c r="S68" s="7">
        <f t="shared" si="8"/>
        <v>-7.5684153384670481</v>
      </c>
      <c r="T68" s="25"/>
      <c r="U68" s="16"/>
    </row>
    <row r="69" spans="2:21" x14ac:dyDescent="0.25">
      <c r="B69" s="10">
        <v>167</v>
      </c>
      <c r="D69" s="6">
        <f t="shared" si="10"/>
        <v>4.0771484375</v>
      </c>
      <c r="E69" s="7">
        <f t="shared" si="11"/>
        <v>0.8154296875</v>
      </c>
      <c r="F69" s="7">
        <f t="shared" si="9"/>
        <v>33.171029951647569</v>
      </c>
      <c r="G69" s="25"/>
      <c r="H69" s="8">
        <v>3591</v>
      </c>
      <c r="I69" s="5">
        <f t="shared" ref="I69:I132" si="13">H69-3183</f>
        <v>408</v>
      </c>
      <c r="J69" s="7">
        <f t="shared" si="12"/>
        <v>35.859375</v>
      </c>
      <c r="K69" s="13">
        <v>1</v>
      </c>
      <c r="L69" s="28"/>
      <c r="M69" s="8">
        <v>3655</v>
      </c>
      <c r="N69" s="5">
        <f>M69-3183</f>
        <v>472</v>
      </c>
      <c r="O69" s="7">
        <f t="shared" ref="O69:O132" si="14">360*N69/4096</f>
        <v>41.484375</v>
      </c>
      <c r="P69" s="25"/>
      <c r="Q69" s="7">
        <f t="shared" ref="Q69:Q132" si="15">O69-J69</f>
        <v>5.625</v>
      </c>
      <c r="R69" s="7">
        <f t="shared" ref="R69:R132" si="16">F69-J69</f>
        <v>-2.6883450483524314</v>
      </c>
      <c r="S69" s="7">
        <f t="shared" ref="S69:S132" si="17">F69-O69</f>
        <v>-8.3133450483524314</v>
      </c>
      <c r="T69" s="25"/>
      <c r="U69" s="16"/>
    </row>
    <row r="70" spans="2:21" x14ac:dyDescent="0.25">
      <c r="B70" s="10">
        <v>168</v>
      </c>
      <c r="D70" s="6">
        <f t="shared" si="10"/>
        <v>4.1015625</v>
      </c>
      <c r="E70" s="7">
        <f t="shared" si="11"/>
        <v>0.8203125</v>
      </c>
      <c r="F70" s="7">
        <f t="shared" si="9"/>
        <v>33.744459616762185</v>
      </c>
      <c r="G70" s="25"/>
      <c r="H70" s="8">
        <v>3591</v>
      </c>
      <c r="I70" s="5">
        <f t="shared" si="13"/>
        <v>408</v>
      </c>
      <c r="J70" s="7">
        <f t="shared" si="12"/>
        <v>35.859375</v>
      </c>
      <c r="K70" s="13">
        <v>1</v>
      </c>
      <c r="L70" s="28"/>
      <c r="M70" s="8">
        <v>3661</v>
      </c>
      <c r="N70" s="5">
        <f>M70-3183</f>
        <v>478</v>
      </c>
      <c r="O70" s="7">
        <f t="shared" si="14"/>
        <v>42.01171875</v>
      </c>
      <c r="P70" s="25"/>
      <c r="Q70" s="7">
        <f t="shared" si="15"/>
        <v>6.15234375</v>
      </c>
      <c r="R70" s="7">
        <f t="shared" si="16"/>
        <v>-2.1149153832378147</v>
      </c>
      <c r="S70" s="7">
        <f t="shared" si="17"/>
        <v>-8.2672591332378147</v>
      </c>
      <c r="T70" s="25"/>
      <c r="U70" s="16"/>
    </row>
    <row r="71" spans="2:21" x14ac:dyDescent="0.25">
      <c r="B71" s="10">
        <v>169</v>
      </c>
      <c r="D71" s="6">
        <f t="shared" si="10"/>
        <v>4.1259765625</v>
      </c>
      <c r="E71" s="7">
        <f t="shared" si="11"/>
        <v>0.8251953125</v>
      </c>
      <c r="F71" s="7">
        <f t="shared" si="9"/>
        <v>34.317889281876802</v>
      </c>
      <c r="G71" s="25"/>
      <c r="H71" s="8">
        <v>3609</v>
      </c>
      <c r="I71" s="5">
        <f t="shared" si="13"/>
        <v>426</v>
      </c>
      <c r="J71" s="7">
        <f t="shared" si="12"/>
        <v>37.44140625</v>
      </c>
      <c r="K71" s="13">
        <v>1</v>
      </c>
      <c r="L71" s="28"/>
      <c r="M71" s="8">
        <v>3671</v>
      </c>
      <c r="N71" s="5">
        <f>M71-3183</f>
        <v>488</v>
      </c>
      <c r="O71" s="7">
        <f t="shared" si="14"/>
        <v>42.890625</v>
      </c>
      <c r="P71" s="25"/>
      <c r="Q71" s="7">
        <f t="shared" si="15"/>
        <v>5.44921875</v>
      </c>
      <c r="R71" s="7">
        <f t="shared" si="16"/>
        <v>-3.123516968123198</v>
      </c>
      <c r="S71" s="7">
        <f t="shared" si="17"/>
        <v>-8.572735718123198</v>
      </c>
      <c r="T71" s="25"/>
      <c r="U71" s="16"/>
    </row>
    <row r="72" spans="2:21" x14ac:dyDescent="0.25">
      <c r="B72" s="10">
        <v>170</v>
      </c>
      <c r="D72" s="6">
        <f t="shared" si="10"/>
        <v>4.150390625</v>
      </c>
      <c r="E72" s="7">
        <f t="shared" si="11"/>
        <v>0.830078125</v>
      </c>
      <c r="F72" s="7">
        <f t="shared" si="9"/>
        <v>34.891318946991419</v>
      </c>
      <c r="G72" s="25"/>
      <c r="H72" s="8">
        <v>3614</v>
      </c>
      <c r="I72" s="5">
        <f t="shared" si="13"/>
        <v>431</v>
      </c>
      <c r="J72" s="7">
        <f t="shared" si="12"/>
        <v>37.880859375</v>
      </c>
      <c r="K72" s="13">
        <v>1</v>
      </c>
      <c r="L72" s="28"/>
      <c r="M72" s="8">
        <v>3673</v>
      </c>
      <c r="N72" s="5">
        <f>M72-3183</f>
        <v>490</v>
      </c>
      <c r="O72" s="7">
        <f t="shared" si="14"/>
        <v>43.06640625</v>
      </c>
      <c r="P72" s="25"/>
      <c r="Q72" s="7">
        <f t="shared" si="15"/>
        <v>5.185546875</v>
      </c>
      <c r="R72" s="7">
        <f t="shared" si="16"/>
        <v>-2.9895404280085813</v>
      </c>
      <c r="S72" s="7">
        <f t="shared" si="17"/>
        <v>-8.1750873030085813</v>
      </c>
      <c r="T72" s="25"/>
      <c r="U72" s="16"/>
    </row>
    <row r="73" spans="2:21" x14ac:dyDescent="0.25">
      <c r="B73" s="10">
        <v>171</v>
      </c>
      <c r="D73" s="6">
        <f t="shared" si="10"/>
        <v>4.1748046875</v>
      </c>
      <c r="E73" s="7">
        <f t="shared" si="11"/>
        <v>0.8349609375</v>
      </c>
      <c r="F73" s="7">
        <f t="shared" si="9"/>
        <v>35.464748612106035</v>
      </c>
      <c r="G73" s="25"/>
      <c r="H73" s="8">
        <v>3622</v>
      </c>
      <c r="I73" s="5">
        <f t="shared" si="13"/>
        <v>439</v>
      </c>
      <c r="J73" s="7">
        <f t="shared" si="12"/>
        <v>38.583984375</v>
      </c>
      <c r="K73" s="13">
        <v>1</v>
      </c>
      <c r="L73" s="28"/>
      <c r="M73" s="8">
        <v>3679</v>
      </c>
      <c r="N73" s="5">
        <f>M73-3183</f>
        <v>496</v>
      </c>
      <c r="O73" s="7">
        <f t="shared" si="14"/>
        <v>43.59375</v>
      </c>
      <c r="P73" s="25"/>
      <c r="Q73" s="7">
        <f t="shared" si="15"/>
        <v>5.009765625</v>
      </c>
      <c r="R73" s="7">
        <f t="shared" si="16"/>
        <v>-3.1192357628939646</v>
      </c>
      <c r="S73" s="7">
        <f t="shared" si="17"/>
        <v>-8.1290013878939646</v>
      </c>
      <c r="T73" s="25"/>
      <c r="U73" s="16"/>
    </row>
    <row r="74" spans="2:21" x14ac:dyDescent="0.25">
      <c r="B74" s="10">
        <v>172</v>
      </c>
      <c r="D74" s="6">
        <f t="shared" si="10"/>
        <v>4.19921875</v>
      </c>
      <c r="E74" s="7">
        <f t="shared" si="11"/>
        <v>0.83984375</v>
      </c>
      <c r="F74" s="7">
        <f t="shared" si="9"/>
        <v>36.038178277220652</v>
      </c>
      <c r="G74" s="25"/>
      <c r="H74" s="8">
        <v>3627</v>
      </c>
      <c r="I74" s="5">
        <f t="shared" si="13"/>
        <v>444</v>
      </c>
      <c r="J74" s="7">
        <f t="shared" si="12"/>
        <v>39.0234375</v>
      </c>
      <c r="K74" s="13">
        <v>1</v>
      </c>
      <c r="L74" s="28"/>
      <c r="M74" s="8">
        <v>3687</v>
      </c>
      <c r="N74" s="5">
        <f>M74-3183</f>
        <v>504</v>
      </c>
      <c r="O74" s="7">
        <f t="shared" si="14"/>
        <v>44.296875</v>
      </c>
      <c r="P74" s="25"/>
      <c r="Q74" s="7">
        <f t="shared" si="15"/>
        <v>5.2734375</v>
      </c>
      <c r="R74" s="7">
        <f t="shared" si="16"/>
        <v>-2.985259222779348</v>
      </c>
      <c r="S74" s="7">
        <f t="shared" si="17"/>
        <v>-8.258696722779348</v>
      </c>
      <c r="T74" s="25"/>
      <c r="U74" s="16"/>
    </row>
    <row r="75" spans="2:21" x14ac:dyDescent="0.25">
      <c r="B75" s="10">
        <v>173</v>
      </c>
      <c r="D75" s="6">
        <f t="shared" si="10"/>
        <v>4.2236328125</v>
      </c>
      <c r="E75" s="7">
        <f t="shared" si="11"/>
        <v>0.8447265625</v>
      </c>
      <c r="F75" s="7">
        <f t="shared" si="9"/>
        <v>36.611607942335269</v>
      </c>
      <c r="G75" s="25"/>
      <c r="H75" s="8">
        <v>3635</v>
      </c>
      <c r="I75" s="5">
        <f t="shared" si="13"/>
        <v>452</v>
      </c>
      <c r="J75" s="7">
        <f t="shared" si="12"/>
        <v>39.7265625</v>
      </c>
      <c r="K75" s="13">
        <v>1</v>
      </c>
      <c r="L75" s="28"/>
      <c r="M75" s="8">
        <v>3687</v>
      </c>
      <c r="N75" s="5">
        <f>M75-3183</f>
        <v>504</v>
      </c>
      <c r="O75" s="7">
        <f t="shared" si="14"/>
        <v>44.296875</v>
      </c>
      <c r="P75" s="25"/>
      <c r="Q75" s="7">
        <f t="shared" si="15"/>
        <v>4.5703125</v>
      </c>
      <c r="R75" s="7">
        <f t="shared" si="16"/>
        <v>-3.1149545576647313</v>
      </c>
      <c r="S75" s="7">
        <f t="shared" si="17"/>
        <v>-7.6852670576647313</v>
      </c>
      <c r="T75" s="25"/>
      <c r="U75" s="16"/>
    </row>
    <row r="76" spans="2:21" x14ac:dyDescent="0.25">
      <c r="B76" s="10">
        <v>174</v>
      </c>
      <c r="D76" s="6">
        <f t="shared" si="10"/>
        <v>4.248046875</v>
      </c>
      <c r="E76" s="7">
        <f t="shared" si="11"/>
        <v>0.849609375</v>
      </c>
      <c r="F76" s="7">
        <f t="shared" ref="F76:F139" si="18">F75+$W$5/$W$6</f>
        <v>37.185037607449885</v>
      </c>
      <c r="G76" s="25"/>
      <c r="H76" s="8">
        <v>3643</v>
      </c>
      <c r="I76" s="5">
        <f t="shared" si="13"/>
        <v>460</v>
      </c>
      <c r="J76" s="7">
        <f t="shared" si="12"/>
        <v>40.4296875</v>
      </c>
      <c r="K76" s="13">
        <v>1</v>
      </c>
      <c r="L76" s="28"/>
      <c r="M76" s="8">
        <v>3693</v>
      </c>
      <c r="N76" s="5">
        <f>M76-3183</f>
        <v>510</v>
      </c>
      <c r="O76" s="7">
        <f t="shared" si="14"/>
        <v>44.82421875</v>
      </c>
      <c r="P76" s="25"/>
      <c r="Q76" s="7">
        <f t="shared" si="15"/>
        <v>4.39453125</v>
      </c>
      <c r="R76" s="7">
        <f t="shared" si="16"/>
        <v>-3.2446498925501146</v>
      </c>
      <c r="S76" s="7">
        <f t="shared" si="17"/>
        <v>-7.6391811425501146</v>
      </c>
      <c r="T76" s="25"/>
      <c r="U76" s="16"/>
    </row>
    <row r="77" spans="2:21" x14ac:dyDescent="0.25">
      <c r="B77" s="10">
        <v>175</v>
      </c>
      <c r="D77" s="6">
        <f t="shared" si="10"/>
        <v>4.2724609375</v>
      </c>
      <c r="E77" s="7">
        <f t="shared" si="11"/>
        <v>0.8544921875</v>
      </c>
      <c r="F77" s="7">
        <f t="shared" si="18"/>
        <v>37.758467272564502</v>
      </c>
      <c r="G77" s="25"/>
      <c r="H77" s="8">
        <v>3643</v>
      </c>
      <c r="I77" s="5">
        <f t="shared" si="13"/>
        <v>460</v>
      </c>
      <c r="J77" s="7">
        <f t="shared" si="12"/>
        <v>40.4296875</v>
      </c>
      <c r="K77" s="13">
        <v>1</v>
      </c>
      <c r="L77" s="28"/>
      <c r="M77" s="8">
        <v>3702</v>
      </c>
      <c r="N77" s="5">
        <f>M77-3183</f>
        <v>519</v>
      </c>
      <c r="O77" s="7">
        <f t="shared" si="14"/>
        <v>45.615234375</v>
      </c>
      <c r="P77" s="25"/>
      <c r="Q77" s="7">
        <f t="shared" si="15"/>
        <v>5.185546875</v>
      </c>
      <c r="R77" s="7">
        <f t="shared" si="16"/>
        <v>-2.6712202274354979</v>
      </c>
      <c r="S77" s="7">
        <f t="shared" si="17"/>
        <v>-7.8567671024354979</v>
      </c>
      <c r="T77" s="25"/>
      <c r="U77" s="16"/>
    </row>
    <row r="78" spans="2:21" x14ac:dyDescent="0.25">
      <c r="B78" s="10">
        <v>176</v>
      </c>
      <c r="D78" s="6">
        <f t="shared" si="10"/>
        <v>4.296875</v>
      </c>
      <c r="E78" s="7">
        <f t="shared" si="11"/>
        <v>0.859375</v>
      </c>
      <c r="F78" s="7">
        <f t="shared" si="18"/>
        <v>38.331896937679119</v>
      </c>
      <c r="G78" s="25"/>
      <c r="H78" s="8">
        <v>3665</v>
      </c>
      <c r="I78" s="5">
        <f t="shared" si="13"/>
        <v>482</v>
      </c>
      <c r="J78" s="7">
        <f t="shared" si="12"/>
        <v>42.36328125</v>
      </c>
      <c r="K78" s="13">
        <v>1</v>
      </c>
      <c r="L78" s="28"/>
      <c r="M78" s="8">
        <v>3711</v>
      </c>
      <c r="N78" s="5">
        <f>M78-3183</f>
        <v>528</v>
      </c>
      <c r="O78" s="7">
        <f t="shared" si="14"/>
        <v>46.40625</v>
      </c>
      <c r="P78" s="25"/>
      <c r="Q78" s="7">
        <f t="shared" si="15"/>
        <v>4.04296875</v>
      </c>
      <c r="R78" s="7">
        <f t="shared" si="16"/>
        <v>-4.0313843123208812</v>
      </c>
      <c r="S78" s="7">
        <f t="shared" si="17"/>
        <v>-8.0743530623208812</v>
      </c>
      <c r="T78" s="25"/>
      <c r="U78" s="16"/>
    </row>
    <row r="79" spans="2:21" x14ac:dyDescent="0.25">
      <c r="B79" s="10">
        <v>177</v>
      </c>
      <c r="D79" s="6">
        <f t="shared" si="10"/>
        <v>4.3212890625</v>
      </c>
      <c r="E79" s="7">
        <f t="shared" si="11"/>
        <v>0.8642578125</v>
      </c>
      <c r="F79" s="7">
        <f t="shared" si="18"/>
        <v>38.905326602793735</v>
      </c>
      <c r="G79" s="25"/>
      <c r="H79" s="8">
        <v>3665</v>
      </c>
      <c r="I79" s="5">
        <f t="shared" si="13"/>
        <v>482</v>
      </c>
      <c r="J79" s="7">
        <f t="shared" si="12"/>
        <v>42.36328125</v>
      </c>
      <c r="K79" s="13">
        <v>1</v>
      </c>
      <c r="L79" s="28"/>
      <c r="M79" s="8">
        <v>3720</v>
      </c>
      <c r="N79" s="5">
        <f>M79-3183</f>
        <v>537</v>
      </c>
      <c r="O79" s="7">
        <f t="shared" si="14"/>
        <v>47.197265625</v>
      </c>
      <c r="P79" s="25"/>
      <c r="Q79" s="7">
        <f t="shared" si="15"/>
        <v>4.833984375</v>
      </c>
      <c r="R79" s="7">
        <f t="shared" si="16"/>
        <v>-3.4579546472062646</v>
      </c>
      <c r="S79" s="7">
        <f t="shared" si="17"/>
        <v>-8.2919390222062646</v>
      </c>
      <c r="T79" s="25"/>
      <c r="U79" s="16"/>
    </row>
    <row r="80" spans="2:21" x14ac:dyDescent="0.25">
      <c r="B80" s="10">
        <v>178</v>
      </c>
      <c r="D80" s="6">
        <f t="shared" si="10"/>
        <v>4.345703125</v>
      </c>
      <c r="E80" s="7">
        <f t="shared" si="11"/>
        <v>0.869140625</v>
      </c>
      <c r="F80" s="7">
        <f t="shared" si="18"/>
        <v>39.478756267908352</v>
      </c>
      <c r="G80" s="25"/>
      <c r="H80" s="8">
        <v>3677</v>
      </c>
      <c r="I80" s="5">
        <f t="shared" si="13"/>
        <v>494</v>
      </c>
      <c r="J80" s="7">
        <f t="shared" si="12"/>
        <v>43.41796875</v>
      </c>
      <c r="K80" s="13">
        <v>1</v>
      </c>
      <c r="L80" s="28"/>
      <c r="M80" s="8">
        <v>3723</v>
      </c>
      <c r="N80" s="5">
        <f>M80-3183</f>
        <v>540</v>
      </c>
      <c r="O80" s="7">
        <f t="shared" si="14"/>
        <v>47.4609375</v>
      </c>
      <c r="P80" s="25"/>
      <c r="Q80" s="7">
        <f t="shared" si="15"/>
        <v>4.04296875</v>
      </c>
      <c r="R80" s="7">
        <f t="shared" si="16"/>
        <v>-3.9392124820916479</v>
      </c>
      <c r="S80" s="7">
        <f t="shared" si="17"/>
        <v>-7.9821812320916479</v>
      </c>
      <c r="T80" s="25"/>
      <c r="U80" s="16"/>
    </row>
    <row r="81" spans="2:21" x14ac:dyDescent="0.25">
      <c r="B81" s="10">
        <v>179</v>
      </c>
      <c r="D81" s="6">
        <f t="shared" si="10"/>
        <v>4.3701171875</v>
      </c>
      <c r="E81" s="7">
        <f t="shared" si="11"/>
        <v>0.8740234375</v>
      </c>
      <c r="F81" s="7">
        <f t="shared" si="18"/>
        <v>40.052185933022969</v>
      </c>
      <c r="G81" s="25"/>
      <c r="H81" s="8">
        <v>3682</v>
      </c>
      <c r="I81" s="5">
        <f t="shared" si="13"/>
        <v>499</v>
      </c>
      <c r="J81" s="7">
        <f t="shared" si="12"/>
        <v>43.857421875</v>
      </c>
      <c r="K81" s="13">
        <v>1</v>
      </c>
      <c r="L81" s="28"/>
      <c r="M81" s="8">
        <v>3738</v>
      </c>
      <c r="N81" s="5">
        <f>M81-3183</f>
        <v>555</v>
      </c>
      <c r="O81" s="7">
        <f t="shared" si="14"/>
        <v>48.779296875</v>
      </c>
      <c r="P81" s="25"/>
      <c r="Q81" s="7">
        <f t="shared" si="15"/>
        <v>4.921875</v>
      </c>
      <c r="R81" s="7">
        <f t="shared" si="16"/>
        <v>-3.8052359419770312</v>
      </c>
      <c r="S81" s="7">
        <f t="shared" si="17"/>
        <v>-8.7271109419770312</v>
      </c>
      <c r="T81" s="25"/>
      <c r="U81" s="16"/>
    </row>
    <row r="82" spans="2:21" x14ac:dyDescent="0.25">
      <c r="B82" s="10">
        <v>180</v>
      </c>
      <c r="D82" s="6">
        <f t="shared" si="10"/>
        <v>4.39453125</v>
      </c>
      <c r="E82" s="7">
        <f t="shared" si="11"/>
        <v>0.87890625</v>
      </c>
      <c r="F82" s="7">
        <f t="shared" si="18"/>
        <v>40.625615598137585</v>
      </c>
      <c r="G82" s="25"/>
      <c r="H82" s="8">
        <v>3683</v>
      </c>
      <c r="I82" s="5">
        <f t="shared" si="13"/>
        <v>500</v>
      </c>
      <c r="J82" s="7">
        <f t="shared" si="12"/>
        <v>43.9453125</v>
      </c>
      <c r="K82" s="13">
        <v>1</v>
      </c>
      <c r="L82" s="28"/>
      <c r="M82" s="8">
        <v>3751</v>
      </c>
      <c r="N82" s="5">
        <f>M82-3183</f>
        <v>568</v>
      </c>
      <c r="O82" s="7">
        <f t="shared" si="14"/>
        <v>49.921875</v>
      </c>
      <c r="P82" s="25"/>
      <c r="Q82" s="7">
        <f t="shared" si="15"/>
        <v>5.9765625</v>
      </c>
      <c r="R82" s="7">
        <f t="shared" si="16"/>
        <v>-3.3196969018624145</v>
      </c>
      <c r="S82" s="7">
        <f t="shared" si="17"/>
        <v>-9.2962594018624145</v>
      </c>
      <c r="T82" s="25"/>
      <c r="U82" s="16"/>
    </row>
    <row r="83" spans="2:21" x14ac:dyDescent="0.25">
      <c r="B83" s="10">
        <v>181</v>
      </c>
      <c r="D83" s="6">
        <f t="shared" si="10"/>
        <v>4.4189453125</v>
      </c>
      <c r="E83" s="7">
        <f t="shared" si="11"/>
        <v>0.8837890625</v>
      </c>
      <c r="F83" s="7">
        <f t="shared" si="18"/>
        <v>41.199045263252202</v>
      </c>
      <c r="G83" s="25"/>
      <c r="H83" s="8">
        <v>3691</v>
      </c>
      <c r="I83" s="5">
        <f t="shared" si="13"/>
        <v>508</v>
      </c>
      <c r="J83" s="7">
        <f t="shared" si="12"/>
        <v>44.6484375</v>
      </c>
      <c r="K83" s="13">
        <v>1</v>
      </c>
      <c r="L83" s="28"/>
      <c r="M83" s="8">
        <v>3763</v>
      </c>
      <c r="N83" s="5">
        <f>M83-3183</f>
        <v>580</v>
      </c>
      <c r="O83" s="7">
        <f t="shared" si="14"/>
        <v>50.9765625</v>
      </c>
      <c r="P83" s="25"/>
      <c r="Q83" s="7">
        <f t="shared" si="15"/>
        <v>6.328125</v>
      </c>
      <c r="R83" s="7">
        <f t="shared" si="16"/>
        <v>-3.4493922367477978</v>
      </c>
      <c r="S83" s="7">
        <f t="shared" si="17"/>
        <v>-9.7775172367477978</v>
      </c>
      <c r="T83" s="25"/>
      <c r="U83" s="16"/>
    </row>
    <row r="84" spans="2:21" x14ac:dyDescent="0.25">
      <c r="B84" s="10">
        <v>182</v>
      </c>
      <c r="D84" s="6">
        <f t="shared" si="10"/>
        <v>4.443359375</v>
      </c>
      <c r="E84" s="7">
        <f t="shared" si="11"/>
        <v>0.888671875</v>
      </c>
      <c r="F84" s="7">
        <f t="shared" si="18"/>
        <v>41.772474928366819</v>
      </c>
      <c r="G84" s="25"/>
      <c r="H84" s="8">
        <v>3694</v>
      </c>
      <c r="I84" s="5">
        <f t="shared" si="13"/>
        <v>511</v>
      </c>
      <c r="J84" s="7">
        <f t="shared" si="12"/>
        <v>44.912109375</v>
      </c>
      <c r="K84" s="13">
        <v>1</v>
      </c>
      <c r="L84" s="28"/>
      <c r="M84" s="8">
        <v>3763</v>
      </c>
      <c r="N84" s="5">
        <f>M84-3183</f>
        <v>580</v>
      </c>
      <c r="O84" s="7">
        <f t="shared" si="14"/>
        <v>50.9765625</v>
      </c>
      <c r="P84" s="25"/>
      <c r="Q84" s="7">
        <f t="shared" si="15"/>
        <v>6.064453125</v>
      </c>
      <c r="R84" s="7">
        <f t="shared" si="16"/>
        <v>-3.1396344466331811</v>
      </c>
      <c r="S84" s="7">
        <f t="shared" si="17"/>
        <v>-9.2040875716331811</v>
      </c>
      <c r="T84" s="25"/>
      <c r="U84" s="16"/>
    </row>
    <row r="85" spans="2:21" x14ac:dyDescent="0.25">
      <c r="B85" s="10">
        <v>183</v>
      </c>
      <c r="D85" s="6">
        <f t="shared" si="10"/>
        <v>4.4677734375</v>
      </c>
      <c r="E85" s="7">
        <f t="shared" si="11"/>
        <v>0.8935546875</v>
      </c>
      <c r="F85" s="7">
        <f t="shared" si="18"/>
        <v>42.345904593481436</v>
      </c>
      <c r="G85" s="25"/>
      <c r="H85" s="8">
        <v>3699</v>
      </c>
      <c r="I85" s="5">
        <f t="shared" si="13"/>
        <v>516</v>
      </c>
      <c r="J85" s="7">
        <f t="shared" si="12"/>
        <v>45.3515625</v>
      </c>
      <c r="K85" s="13">
        <v>1</v>
      </c>
      <c r="L85" s="28"/>
      <c r="M85" s="8">
        <v>3769</v>
      </c>
      <c r="N85" s="5">
        <f>M85-3183</f>
        <v>586</v>
      </c>
      <c r="O85" s="7">
        <f t="shared" si="14"/>
        <v>51.50390625</v>
      </c>
      <c r="P85" s="25"/>
      <c r="Q85" s="7">
        <f t="shared" si="15"/>
        <v>6.15234375</v>
      </c>
      <c r="R85" s="7">
        <f t="shared" si="16"/>
        <v>-3.0056579065185645</v>
      </c>
      <c r="S85" s="7">
        <f t="shared" si="17"/>
        <v>-9.1580016565185645</v>
      </c>
      <c r="T85" s="25"/>
      <c r="U85" s="16"/>
    </row>
    <row r="86" spans="2:21" x14ac:dyDescent="0.25">
      <c r="B86" s="10">
        <v>184</v>
      </c>
      <c r="D86" s="6">
        <f t="shared" si="10"/>
        <v>4.4921875</v>
      </c>
      <c r="E86" s="7">
        <f t="shared" si="11"/>
        <v>0.8984375</v>
      </c>
      <c r="F86" s="7">
        <f t="shared" si="18"/>
        <v>42.919334258596052</v>
      </c>
      <c r="G86" s="25"/>
      <c r="H86" s="8">
        <v>3711</v>
      </c>
      <c r="I86" s="5">
        <f t="shared" si="13"/>
        <v>528</v>
      </c>
      <c r="J86" s="7">
        <f t="shared" si="12"/>
        <v>46.40625</v>
      </c>
      <c r="K86" s="13">
        <v>1</v>
      </c>
      <c r="L86" s="28"/>
      <c r="M86" s="8">
        <v>3780</v>
      </c>
      <c r="N86" s="5">
        <f>M86-3183</f>
        <v>597</v>
      </c>
      <c r="O86" s="7">
        <f t="shared" si="14"/>
        <v>52.470703125</v>
      </c>
      <c r="P86" s="25"/>
      <c r="Q86" s="7">
        <f t="shared" si="15"/>
        <v>6.064453125</v>
      </c>
      <c r="R86" s="7">
        <f t="shared" si="16"/>
        <v>-3.4869157414039478</v>
      </c>
      <c r="S86" s="7">
        <f t="shared" si="17"/>
        <v>-9.5513688664039478</v>
      </c>
      <c r="T86" s="25"/>
      <c r="U86" s="16"/>
    </row>
    <row r="87" spans="2:21" x14ac:dyDescent="0.25">
      <c r="B87" s="10">
        <v>185</v>
      </c>
      <c r="D87" s="6">
        <f t="shared" si="10"/>
        <v>4.5166015625</v>
      </c>
      <c r="E87" s="7">
        <f t="shared" si="11"/>
        <v>0.9033203125</v>
      </c>
      <c r="F87" s="7">
        <f t="shared" si="18"/>
        <v>43.492763923710669</v>
      </c>
      <c r="G87" s="25"/>
      <c r="H87" s="8">
        <v>3711</v>
      </c>
      <c r="I87" s="5">
        <f t="shared" si="13"/>
        <v>528</v>
      </c>
      <c r="J87" s="7">
        <f t="shared" si="12"/>
        <v>46.40625</v>
      </c>
      <c r="K87" s="13">
        <v>1</v>
      </c>
      <c r="L87" s="28"/>
      <c r="M87" s="8">
        <v>3787</v>
      </c>
      <c r="N87" s="5">
        <f>M87-3183</f>
        <v>604</v>
      </c>
      <c r="O87" s="7">
        <f t="shared" si="14"/>
        <v>53.0859375</v>
      </c>
      <c r="P87" s="25"/>
      <c r="Q87" s="7">
        <f t="shared" si="15"/>
        <v>6.6796875</v>
      </c>
      <c r="R87" s="7">
        <f t="shared" si="16"/>
        <v>-2.9134860762893311</v>
      </c>
      <c r="S87" s="7">
        <f t="shared" si="17"/>
        <v>-9.5931735762893311</v>
      </c>
      <c r="T87" s="25"/>
      <c r="U87" s="16"/>
    </row>
    <row r="88" spans="2:21" x14ac:dyDescent="0.25">
      <c r="B88" s="10">
        <v>186</v>
      </c>
      <c r="D88" s="6">
        <f t="shared" si="10"/>
        <v>4.541015625</v>
      </c>
      <c r="E88" s="7">
        <f t="shared" si="11"/>
        <v>0.908203125</v>
      </c>
      <c r="F88" s="7">
        <f t="shared" si="18"/>
        <v>44.066193588825286</v>
      </c>
      <c r="G88" s="25"/>
      <c r="H88" s="8">
        <v>3727</v>
      </c>
      <c r="I88" s="5">
        <f t="shared" si="13"/>
        <v>544</v>
      </c>
      <c r="J88" s="7">
        <f t="shared" si="12"/>
        <v>47.8125</v>
      </c>
      <c r="K88" s="13">
        <v>1</v>
      </c>
      <c r="L88" s="28"/>
      <c r="M88" s="8">
        <v>3790</v>
      </c>
      <c r="N88" s="5">
        <f>M88-3183</f>
        <v>607</v>
      </c>
      <c r="O88" s="7">
        <f t="shared" si="14"/>
        <v>53.349609375</v>
      </c>
      <c r="P88" s="25"/>
      <c r="Q88" s="7">
        <f t="shared" si="15"/>
        <v>5.537109375</v>
      </c>
      <c r="R88" s="7">
        <f t="shared" si="16"/>
        <v>-3.7463064111747144</v>
      </c>
      <c r="S88" s="7">
        <f t="shared" si="17"/>
        <v>-9.2834157861747144</v>
      </c>
      <c r="T88" s="25"/>
      <c r="U88" s="16"/>
    </row>
    <row r="89" spans="2:21" x14ac:dyDescent="0.25">
      <c r="B89" s="10">
        <v>187</v>
      </c>
      <c r="D89" s="6">
        <f t="shared" si="10"/>
        <v>4.5654296875</v>
      </c>
      <c r="E89" s="7">
        <f t="shared" si="11"/>
        <v>0.9130859375</v>
      </c>
      <c r="F89" s="7">
        <f t="shared" si="18"/>
        <v>44.639623253939902</v>
      </c>
      <c r="G89" s="25"/>
      <c r="H89" s="8">
        <v>3728</v>
      </c>
      <c r="I89" s="5">
        <f t="shared" si="13"/>
        <v>545</v>
      </c>
      <c r="J89" s="7">
        <f t="shared" si="12"/>
        <v>47.900390625</v>
      </c>
      <c r="K89" s="13">
        <v>1</v>
      </c>
      <c r="L89" s="28"/>
      <c r="M89" s="8">
        <v>3796</v>
      </c>
      <c r="N89" s="5">
        <f>M89-3183</f>
        <v>613</v>
      </c>
      <c r="O89" s="7">
        <f t="shared" si="14"/>
        <v>53.876953125</v>
      </c>
      <c r="P89" s="25"/>
      <c r="Q89" s="7">
        <f t="shared" si="15"/>
        <v>5.9765625</v>
      </c>
      <c r="R89" s="7">
        <f t="shared" si="16"/>
        <v>-3.2607673710600977</v>
      </c>
      <c r="S89" s="7">
        <f t="shared" si="17"/>
        <v>-9.2373298710600977</v>
      </c>
      <c r="T89" s="25"/>
      <c r="U89" s="16"/>
    </row>
    <row r="90" spans="2:21" x14ac:dyDescent="0.25">
      <c r="B90" s="10">
        <v>188</v>
      </c>
      <c r="D90" s="6">
        <f t="shared" si="10"/>
        <v>4.58984375</v>
      </c>
      <c r="E90" s="7">
        <f t="shared" si="11"/>
        <v>0.91796875</v>
      </c>
      <c r="F90" s="7">
        <f t="shared" si="18"/>
        <v>45.213052919054519</v>
      </c>
      <c r="G90" s="25"/>
      <c r="H90" s="8">
        <v>3750</v>
      </c>
      <c r="I90" s="5">
        <f t="shared" si="13"/>
        <v>567</v>
      </c>
      <c r="J90" s="7">
        <f t="shared" si="12"/>
        <v>49.833984375</v>
      </c>
      <c r="K90" s="13">
        <v>1</v>
      </c>
      <c r="L90" s="28"/>
      <c r="M90" s="8">
        <v>3827</v>
      </c>
      <c r="N90" s="5">
        <f>M90-3183</f>
        <v>644</v>
      </c>
      <c r="O90" s="7">
        <f t="shared" si="14"/>
        <v>56.6015625</v>
      </c>
      <c r="P90" s="25"/>
      <c r="Q90" s="7">
        <f t="shared" si="15"/>
        <v>6.767578125</v>
      </c>
      <c r="R90" s="7">
        <f t="shared" si="16"/>
        <v>-4.620931455945481</v>
      </c>
      <c r="S90" s="7">
        <f t="shared" si="17"/>
        <v>-11.388509580945481</v>
      </c>
      <c r="T90" s="25"/>
      <c r="U90" s="16"/>
    </row>
    <row r="91" spans="2:21" x14ac:dyDescent="0.25">
      <c r="B91" s="10">
        <v>189</v>
      </c>
      <c r="D91" s="6">
        <f t="shared" si="10"/>
        <v>4.6142578125</v>
      </c>
      <c r="E91" s="7">
        <f t="shared" si="11"/>
        <v>0.9228515625</v>
      </c>
      <c r="F91" s="7">
        <f t="shared" si="18"/>
        <v>45.786482584169136</v>
      </c>
      <c r="G91" s="25"/>
      <c r="H91" s="8">
        <v>3751</v>
      </c>
      <c r="I91" s="5">
        <f t="shared" si="13"/>
        <v>568</v>
      </c>
      <c r="J91" s="7">
        <f t="shared" si="12"/>
        <v>49.921875</v>
      </c>
      <c r="K91" s="13">
        <v>1</v>
      </c>
      <c r="L91" s="28"/>
      <c r="M91" s="8">
        <v>3827</v>
      </c>
      <c r="N91" s="5">
        <f>M91-3183</f>
        <v>644</v>
      </c>
      <c r="O91" s="7">
        <f t="shared" si="14"/>
        <v>56.6015625</v>
      </c>
      <c r="P91" s="25"/>
      <c r="Q91" s="7">
        <f t="shared" si="15"/>
        <v>6.6796875</v>
      </c>
      <c r="R91" s="7">
        <f t="shared" si="16"/>
        <v>-4.1353924158308644</v>
      </c>
      <c r="S91" s="7">
        <f t="shared" si="17"/>
        <v>-10.815079915830864</v>
      </c>
      <c r="T91" s="25"/>
      <c r="U91" s="16"/>
    </row>
    <row r="92" spans="2:21" x14ac:dyDescent="0.25">
      <c r="B92" s="10">
        <v>190</v>
      </c>
      <c r="D92" s="6">
        <f t="shared" si="10"/>
        <v>4.638671875</v>
      </c>
      <c r="E92" s="7">
        <f t="shared" si="11"/>
        <v>0.927734375</v>
      </c>
      <c r="F92" s="7">
        <f t="shared" si="18"/>
        <v>46.359912249283752</v>
      </c>
      <c r="G92" s="25"/>
      <c r="H92" s="8">
        <v>3768</v>
      </c>
      <c r="I92" s="5">
        <f t="shared" si="13"/>
        <v>585</v>
      </c>
      <c r="J92" s="7">
        <f t="shared" si="12"/>
        <v>51.416015625</v>
      </c>
      <c r="K92" s="13">
        <v>1</v>
      </c>
      <c r="L92" s="28"/>
      <c r="M92" s="8">
        <v>3835</v>
      </c>
      <c r="N92" s="5">
        <f>M92-3183</f>
        <v>652</v>
      </c>
      <c r="O92" s="7">
        <f t="shared" si="14"/>
        <v>57.3046875</v>
      </c>
      <c r="P92" s="25"/>
      <c r="Q92" s="7">
        <f t="shared" si="15"/>
        <v>5.888671875</v>
      </c>
      <c r="R92" s="7">
        <f t="shared" si="16"/>
        <v>-5.0561033757162477</v>
      </c>
      <c r="S92" s="7">
        <f t="shared" si="17"/>
        <v>-10.944775250716248</v>
      </c>
      <c r="T92" s="25"/>
      <c r="U92" s="16"/>
    </row>
    <row r="93" spans="2:21" x14ac:dyDescent="0.25">
      <c r="B93" s="10">
        <v>191</v>
      </c>
      <c r="D93" s="6">
        <f t="shared" si="10"/>
        <v>4.6630859375</v>
      </c>
      <c r="E93" s="7">
        <f t="shared" si="11"/>
        <v>0.9326171875</v>
      </c>
      <c r="F93" s="7">
        <f t="shared" si="18"/>
        <v>46.933341914398369</v>
      </c>
      <c r="G93" s="25"/>
      <c r="H93" s="8">
        <v>3768</v>
      </c>
      <c r="I93" s="5">
        <f t="shared" si="13"/>
        <v>585</v>
      </c>
      <c r="J93" s="7">
        <f t="shared" si="12"/>
        <v>51.416015625</v>
      </c>
      <c r="K93" s="13">
        <v>1</v>
      </c>
      <c r="L93" s="28"/>
      <c r="M93" s="8">
        <v>3844</v>
      </c>
      <c r="N93" s="5">
        <f>M93-3183</f>
        <v>661</v>
      </c>
      <c r="O93" s="7">
        <f t="shared" si="14"/>
        <v>58.095703125</v>
      </c>
      <c r="P93" s="25"/>
      <c r="Q93" s="7">
        <f t="shared" si="15"/>
        <v>6.6796875</v>
      </c>
      <c r="R93" s="7">
        <f t="shared" si="16"/>
        <v>-4.482673710601631</v>
      </c>
      <c r="S93" s="7">
        <f t="shared" si="17"/>
        <v>-11.162361210601631</v>
      </c>
      <c r="T93" s="25"/>
      <c r="U93" s="16"/>
    </row>
    <row r="94" spans="2:21" x14ac:dyDescent="0.25">
      <c r="B94" s="10">
        <v>192</v>
      </c>
      <c r="D94" s="6">
        <f t="shared" si="10"/>
        <v>4.6875</v>
      </c>
      <c r="E94" s="7">
        <f t="shared" si="11"/>
        <v>0.9375</v>
      </c>
      <c r="F94" s="7">
        <f t="shared" si="18"/>
        <v>47.506771579512986</v>
      </c>
      <c r="G94" s="25"/>
      <c r="H94" s="8">
        <v>3777</v>
      </c>
      <c r="I94" s="5">
        <f t="shared" si="13"/>
        <v>594</v>
      </c>
      <c r="J94" s="7">
        <f t="shared" si="12"/>
        <v>52.20703125</v>
      </c>
      <c r="K94" s="13">
        <v>1</v>
      </c>
      <c r="L94" s="28"/>
      <c r="M94" s="8">
        <v>3857</v>
      </c>
      <c r="N94" s="5">
        <f>M94-3183</f>
        <v>674</v>
      </c>
      <c r="O94" s="7">
        <f t="shared" si="14"/>
        <v>59.23828125</v>
      </c>
      <c r="P94" s="25"/>
      <c r="Q94" s="7">
        <f t="shared" si="15"/>
        <v>7.03125</v>
      </c>
      <c r="R94" s="7">
        <f t="shared" si="16"/>
        <v>-4.7002596704870143</v>
      </c>
      <c r="S94" s="7">
        <f t="shared" si="17"/>
        <v>-11.731509670487014</v>
      </c>
      <c r="T94" s="25"/>
      <c r="U94" s="16"/>
    </row>
    <row r="95" spans="2:21" x14ac:dyDescent="0.25">
      <c r="B95" s="10">
        <v>193</v>
      </c>
      <c r="D95" s="6">
        <f t="shared" si="10"/>
        <v>4.7119140625</v>
      </c>
      <c r="E95" s="7">
        <f t="shared" si="11"/>
        <v>0.9423828125</v>
      </c>
      <c r="F95" s="7">
        <f t="shared" si="18"/>
        <v>48.080201244627602</v>
      </c>
      <c r="G95" s="25"/>
      <c r="H95" s="8">
        <v>3786</v>
      </c>
      <c r="I95" s="5">
        <f t="shared" si="13"/>
        <v>603</v>
      </c>
      <c r="J95" s="7">
        <f t="shared" si="12"/>
        <v>52.998046875</v>
      </c>
      <c r="K95" s="13">
        <v>1</v>
      </c>
      <c r="L95" s="28"/>
      <c r="M95" s="8">
        <v>3865</v>
      </c>
      <c r="N95" s="5">
        <f>M95-3183</f>
        <v>682</v>
      </c>
      <c r="O95" s="7">
        <f t="shared" si="14"/>
        <v>59.94140625</v>
      </c>
      <c r="P95" s="25"/>
      <c r="Q95" s="7">
        <f t="shared" si="15"/>
        <v>6.943359375</v>
      </c>
      <c r="R95" s="7">
        <f t="shared" si="16"/>
        <v>-4.9178456303723976</v>
      </c>
      <c r="S95" s="7">
        <f t="shared" si="17"/>
        <v>-11.861205005372398</v>
      </c>
      <c r="T95" s="25"/>
      <c r="U95" s="16"/>
    </row>
    <row r="96" spans="2:21" x14ac:dyDescent="0.25">
      <c r="B96" s="10">
        <v>194</v>
      </c>
      <c r="D96" s="6">
        <f t="shared" si="10"/>
        <v>4.736328125</v>
      </c>
      <c r="E96" s="7">
        <f t="shared" si="11"/>
        <v>0.947265625</v>
      </c>
      <c r="F96" s="7">
        <f t="shared" si="18"/>
        <v>48.653630909742219</v>
      </c>
      <c r="G96" s="25"/>
      <c r="H96" s="8">
        <v>3786</v>
      </c>
      <c r="I96" s="5">
        <f t="shared" si="13"/>
        <v>603</v>
      </c>
      <c r="J96" s="7">
        <f t="shared" si="12"/>
        <v>52.998046875</v>
      </c>
      <c r="K96" s="13">
        <v>1</v>
      </c>
      <c r="L96" s="28"/>
      <c r="M96" s="8">
        <v>3871</v>
      </c>
      <c r="N96" s="5">
        <f>M96-3183</f>
        <v>688</v>
      </c>
      <c r="O96" s="7">
        <f t="shared" si="14"/>
        <v>60.46875</v>
      </c>
      <c r="P96" s="25"/>
      <c r="Q96" s="7">
        <f t="shared" si="15"/>
        <v>7.470703125</v>
      </c>
      <c r="R96" s="7">
        <f t="shared" si="16"/>
        <v>-4.344415965257781</v>
      </c>
      <c r="S96" s="7">
        <f t="shared" si="17"/>
        <v>-11.815119090257781</v>
      </c>
      <c r="T96" s="25"/>
      <c r="U96" s="16"/>
    </row>
    <row r="97" spans="2:21" x14ac:dyDescent="0.25">
      <c r="B97" s="10">
        <v>195</v>
      </c>
      <c r="D97" s="6">
        <f t="shared" si="10"/>
        <v>4.7607421875</v>
      </c>
      <c r="E97" s="7">
        <f t="shared" si="11"/>
        <v>0.9521484375</v>
      </c>
      <c r="F97" s="7">
        <f t="shared" si="18"/>
        <v>49.227060574856836</v>
      </c>
      <c r="G97" s="25"/>
      <c r="H97" s="8">
        <v>3799</v>
      </c>
      <c r="I97" s="5">
        <f t="shared" si="13"/>
        <v>616</v>
      </c>
      <c r="J97" s="7">
        <f t="shared" si="12"/>
        <v>54.140625</v>
      </c>
      <c r="K97" s="13">
        <v>1</v>
      </c>
      <c r="L97" s="28"/>
      <c r="M97" s="8">
        <v>3881</v>
      </c>
      <c r="N97" s="5">
        <f>M97-3183</f>
        <v>698</v>
      </c>
      <c r="O97" s="7">
        <f t="shared" si="14"/>
        <v>61.34765625</v>
      </c>
      <c r="P97" s="25"/>
      <c r="Q97" s="7">
        <f t="shared" si="15"/>
        <v>7.20703125</v>
      </c>
      <c r="R97" s="7">
        <f t="shared" si="16"/>
        <v>-4.9135644251431643</v>
      </c>
      <c r="S97" s="7">
        <f t="shared" si="17"/>
        <v>-12.120595675143164</v>
      </c>
      <c r="T97" s="25"/>
      <c r="U97" s="16"/>
    </row>
    <row r="98" spans="2:21" x14ac:dyDescent="0.25">
      <c r="B98" s="10">
        <v>196</v>
      </c>
      <c r="D98" s="6">
        <f t="shared" si="10"/>
        <v>4.78515625</v>
      </c>
      <c r="E98" s="7">
        <f t="shared" si="11"/>
        <v>0.95703125</v>
      </c>
      <c r="F98" s="7">
        <f t="shared" si="18"/>
        <v>49.800490239971452</v>
      </c>
      <c r="G98" s="25"/>
      <c r="H98" s="8">
        <v>3799</v>
      </c>
      <c r="I98" s="5">
        <f t="shared" si="13"/>
        <v>616</v>
      </c>
      <c r="J98" s="7">
        <f t="shared" si="12"/>
        <v>54.140625</v>
      </c>
      <c r="K98" s="13">
        <v>1</v>
      </c>
      <c r="L98" s="28"/>
      <c r="M98" s="8">
        <v>3888</v>
      </c>
      <c r="N98" s="5">
        <f>M98-3183</f>
        <v>705</v>
      </c>
      <c r="O98" s="7">
        <f t="shared" si="14"/>
        <v>61.962890625</v>
      </c>
      <c r="P98" s="25"/>
      <c r="Q98" s="7">
        <f t="shared" si="15"/>
        <v>7.822265625</v>
      </c>
      <c r="R98" s="7">
        <f t="shared" si="16"/>
        <v>-4.3401347600285476</v>
      </c>
      <c r="S98" s="7">
        <f t="shared" si="17"/>
        <v>-12.162400385028548</v>
      </c>
      <c r="T98" s="25"/>
      <c r="U98" s="16"/>
    </row>
    <row r="99" spans="2:21" x14ac:dyDescent="0.25">
      <c r="B99" s="10">
        <v>197</v>
      </c>
      <c r="D99" s="6">
        <f t="shared" si="10"/>
        <v>4.8095703125</v>
      </c>
      <c r="E99" s="7">
        <f t="shared" si="11"/>
        <v>0.9619140625</v>
      </c>
      <c r="F99" s="7">
        <f t="shared" si="18"/>
        <v>50.373919905086069</v>
      </c>
      <c r="G99" s="25"/>
      <c r="H99" s="8">
        <v>3831</v>
      </c>
      <c r="I99" s="5">
        <f t="shared" si="13"/>
        <v>648</v>
      </c>
      <c r="J99" s="7">
        <f t="shared" si="12"/>
        <v>56.953125</v>
      </c>
      <c r="K99" s="13">
        <v>1</v>
      </c>
      <c r="L99" s="28"/>
      <c r="M99" s="8">
        <v>3898</v>
      </c>
      <c r="N99" s="5">
        <f>M99-3183</f>
        <v>715</v>
      </c>
      <c r="O99" s="7">
        <f t="shared" si="14"/>
        <v>62.841796875</v>
      </c>
      <c r="P99" s="25"/>
      <c r="Q99" s="7">
        <f t="shared" si="15"/>
        <v>5.888671875</v>
      </c>
      <c r="R99" s="7">
        <f t="shared" si="16"/>
        <v>-6.5792050949139309</v>
      </c>
      <c r="S99" s="7">
        <f t="shared" si="17"/>
        <v>-12.467876969913931</v>
      </c>
      <c r="T99" s="25"/>
      <c r="U99" s="16"/>
    </row>
    <row r="100" spans="2:21" x14ac:dyDescent="0.25">
      <c r="B100" s="10">
        <v>198</v>
      </c>
      <c r="D100" s="6">
        <f t="shared" si="10"/>
        <v>4.833984375</v>
      </c>
      <c r="E100" s="7">
        <f t="shared" si="11"/>
        <v>0.966796875</v>
      </c>
      <c r="F100" s="7">
        <f t="shared" si="18"/>
        <v>50.947349570200686</v>
      </c>
      <c r="G100" s="25"/>
      <c r="H100" s="8">
        <v>3832</v>
      </c>
      <c r="I100" s="5">
        <f t="shared" si="13"/>
        <v>649</v>
      </c>
      <c r="J100" s="7">
        <f t="shared" si="12"/>
        <v>57.041015625</v>
      </c>
      <c r="K100" s="13">
        <v>1</v>
      </c>
      <c r="L100" s="28"/>
      <c r="M100" s="8">
        <v>3898</v>
      </c>
      <c r="N100" s="5">
        <f>M100-3183</f>
        <v>715</v>
      </c>
      <c r="O100" s="7">
        <f t="shared" si="14"/>
        <v>62.841796875</v>
      </c>
      <c r="P100" s="25"/>
      <c r="Q100" s="7">
        <f t="shared" si="15"/>
        <v>5.80078125</v>
      </c>
      <c r="R100" s="7">
        <f t="shared" si="16"/>
        <v>-6.0936660547993142</v>
      </c>
      <c r="S100" s="7">
        <f t="shared" si="17"/>
        <v>-11.894447304799314</v>
      </c>
      <c r="T100" s="25"/>
      <c r="U100" s="16"/>
    </row>
    <row r="101" spans="2:21" x14ac:dyDescent="0.25">
      <c r="B101" s="10">
        <v>199</v>
      </c>
      <c r="D101" s="6">
        <f t="shared" si="10"/>
        <v>4.8583984375</v>
      </c>
      <c r="E101" s="7">
        <f t="shared" si="11"/>
        <v>0.9716796875</v>
      </c>
      <c r="F101" s="7">
        <f t="shared" si="18"/>
        <v>51.520779235315302</v>
      </c>
      <c r="G101" s="25"/>
      <c r="H101" s="8">
        <v>3841</v>
      </c>
      <c r="I101" s="5">
        <f t="shared" si="13"/>
        <v>658</v>
      </c>
      <c r="J101" s="7">
        <f t="shared" si="12"/>
        <v>57.83203125</v>
      </c>
      <c r="K101" s="13">
        <v>1</v>
      </c>
      <c r="L101" s="28"/>
      <c r="M101" s="8">
        <v>3916</v>
      </c>
      <c r="N101" s="5">
        <f>M101-3183</f>
        <v>733</v>
      </c>
      <c r="O101" s="7">
        <f t="shared" si="14"/>
        <v>64.423828125</v>
      </c>
      <c r="P101" s="25"/>
      <c r="Q101" s="7">
        <f t="shared" si="15"/>
        <v>6.591796875</v>
      </c>
      <c r="R101" s="7">
        <f t="shared" si="16"/>
        <v>-6.3112520146846975</v>
      </c>
      <c r="S101" s="7">
        <f t="shared" si="17"/>
        <v>-12.903048889684698</v>
      </c>
      <c r="T101" s="25"/>
      <c r="U101" s="16"/>
    </row>
    <row r="102" spans="2:21" x14ac:dyDescent="0.25">
      <c r="B102" s="10">
        <v>200</v>
      </c>
      <c r="D102" s="6">
        <f t="shared" si="10"/>
        <v>4.8828125</v>
      </c>
      <c r="E102" s="7">
        <f t="shared" si="11"/>
        <v>0.9765625</v>
      </c>
      <c r="F102" s="7">
        <f t="shared" si="18"/>
        <v>52.094208900429919</v>
      </c>
      <c r="G102" s="25"/>
      <c r="H102" s="8">
        <v>3860</v>
      </c>
      <c r="I102" s="5">
        <f t="shared" si="13"/>
        <v>677</v>
      </c>
      <c r="J102" s="7">
        <f t="shared" si="12"/>
        <v>59.501953125</v>
      </c>
      <c r="K102" s="13">
        <v>1</v>
      </c>
      <c r="L102" s="28"/>
      <c r="M102" s="8">
        <v>3930</v>
      </c>
      <c r="N102" s="5">
        <f>M102-3183</f>
        <v>747</v>
      </c>
      <c r="O102" s="7">
        <f t="shared" si="14"/>
        <v>65.654296875</v>
      </c>
      <c r="P102" s="25"/>
      <c r="Q102" s="7">
        <f t="shared" si="15"/>
        <v>6.15234375</v>
      </c>
      <c r="R102" s="7">
        <f t="shared" si="16"/>
        <v>-7.4077442245700809</v>
      </c>
      <c r="S102" s="7">
        <f t="shared" si="17"/>
        <v>-13.560087974570081</v>
      </c>
      <c r="T102" s="25"/>
      <c r="U102" s="16"/>
    </row>
    <row r="103" spans="2:21" x14ac:dyDescent="0.25">
      <c r="B103" s="10">
        <v>201</v>
      </c>
      <c r="D103" s="6">
        <f t="shared" si="10"/>
        <v>4.9072265625</v>
      </c>
      <c r="E103" s="7">
        <f t="shared" si="11"/>
        <v>0.9814453125</v>
      </c>
      <c r="F103" s="7">
        <f t="shared" si="18"/>
        <v>52.667638565544536</v>
      </c>
      <c r="G103" s="25"/>
      <c r="H103" s="8">
        <v>3860</v>
      </c>
      <c r="I103" s="5">
        <f t="shared" si="13"/>
        <v>677</v>
      </c>
      <c r="J103" s="7">
        <f t="shared" si="12"/>
        <v>59.501953125</v>
      </c>
      <c r="K103" s="13">
        <v>1</v>
      </c>
      <c r="L103" s="28"/>
      <c r="M103" s="8">
        <v>3939</v>
      </c>
      <c r="N103" s="5">
        <f>M103-3183</f>
        <v>756</v>
      </c>
      <c r="O103" s="7">
        <f t="shared" si="14"/>
        <v>66.4453125</v>
      </c>
      <c r="P103" s="25"/>
      <c r="Q103" s="7">
        <f t="shared" si="15"/>
        <v>6.943359375</v>
      </c>
      <c r="R103" s="7">
        <f t="shared" si="16"/>
        <v>-6.8343145594554642</v>
      </c>
      <c r="S103" s="7">
        <f t="shared" si="17"/>
        <v>-13.777673934455464</v>
      </c>
      <c r="T103" s="25"/>
      <c r="U103" s="16"/>
    </row>
    <row r="104" spans="2:21" x14ac:dyDescent="0.25">
      <c r="B104" s="10">
        <v>202</v>
      </c>
      <c r="D104" s="6">
        <f t="shared" si="10"/>
        <v>4.931640625</v>
      </c>
      <c r="E104" s="7">
        <f t="shared" si="11"/>
        <v>0.986328125</v>
      </c>
      <c r="F104" s="7">
        <f t="shared" si="18"/>
        <v>53.241068230659153</v>
      </c>
      <c r="G104" s="25"/>
      <c r="H104" s="8">
        <v>3872</v>
      </c>
      <c r="I104" s="5">
        <f t="shared" si="13"/>
        <v>689</v>
      </c>
      <c r="J104" s="7">
        <f t="shared" si="12"/>
        <v>60.556640625</v>
      </c>
      <c r="K104" s="13">
        <v>1</v>
      </c>
      <c r="L104" s="28"/>
      <c r="M104" s="8">
        <v>3939</v>
      </c>
      <c r="N104" s="5">
        <f>M104-3183</f>
        <v>756</v>
      </c>
      <c r="O104" s="7">
        <f t="shared" si="14"/>
        <v>66.4453125</v>
      </c>
      <c r="P104" s="25"/>
      <c r="Q104" s="7">
        <f t="shared" si="15"/>
        <v>5.888671875</v>
      </c>
      <c r="R104" s="7">
        <f t="shared" si="16"/>
        <v>-7.3155723943408475</v>
      </c>
      <c r="S104" s="7">
        <f t="shared" si="17"/>
        <v>-13.204244269340847</v>
      </c>
      <c r="T104" s="25"/>
      <c r="U104" s="16"/>
    </row>
    <row r="105" spans="2:21" x14ac:dyDescent="0.25">
      <c r="B105" s="10">
        <v>203</v>
      </c>
      <c r="D105" s="6">
        <f t="shared" si="10"/>
        <v>4.9560546875</v>
      </c>
      <c r="E105" s="7">
        <f t="shared" si="11"/>
        <v>0.9912109375</v>
      </c>
      <c r="F105" s="7">
        <f t="shared" si="18"/>
        <v>53.814497895773769</v>
      </c>
      <c r="G105" s="25"/>
      <c r="H105" s="8">
        <v>3872</v>
      </c>
      <c r="I105" s="5">
        <f t="shared" si="13"/>
        <v>689</v>
      </c>
      <c r="J105" s="7">
        <f t="shared" si="12"/>
        <v>60.556640625</v>
      </c>
      <c r="K105" s="13">
        <v>1</v>
      </c>
      <c r="L105" s="28"/>
      <c r="M105" s="8">
        <v>3957</v>
      </c>
      <c r="N105" s="5">
        <f>M105-3183</f>
        <v>774</v>
      </c>
      <c r="O105" s="7">
        <f t="shared" si="14"/>
        <v>68.02734375</v>
      </c>
      <c r="P105" s="25"/>
      <c r="Q105" s="7">
        <f t="shared" si="15"/>
        <v>7.470703125</v>
      </c>
      <c r="R105" s="7">
        <f t="shared" si="16"/>
        <v>-6.7421427292262308</v>
      </c>
      <c r="S105" s="7">
        <f t="shared" si="17"/>
        <v>-14.212845854226231</v>
      </c>
      <c r="T105" s="25"/>
      <c r="U105" s="16"/>
    </row>
    <row r="106" spans="2:21" x14ac:dyDescent="0.25">
      <c r="B106" s="10">
        <v>204</v>
      </c>
      <c r="D106" s="6">
        <f t="shared" si="10"/>
        <v>4.98046875</v>
      </c>
      <c r="E106" s="7">
        <f t="shared" si="11"/>
        <v>0.99609375</v>
      </c>
      <c r="F106" s="7">
        <f t="shared" si="18"/>
        <v>54.387927560888386</v>
      </c>
      <c r="G106" s="25"/>
      <c r="H106" s="8">
        <v>3892</v>
      </c>
      <c r="I106" s="5">
        <f t="shared" si="13"/>
        <v>709</v>
      </c>
      <c r="J106" s="7">
        <f t="shared" si="12"/>
        <v>62.314453125</v>
      </c>
      <c r="K106" s="13">
        <v>1</v>
      </c>
      <c r="L106" s="28"/>
      <c r="M106" s="8">
        <v>3966</v>
      </c>
      <c r="N106" s="5">
        <f>M106-3183</f>
        <v>783</v>
      </c>
      <c r="O106" s="7">
        <f t="shared" si="14"/>
        <v>68.818359375</v>
      </c>
      <c r="P106" s="25"/>
      <c r="Q106" s="7">
        <f t="shared" si="15"/>
        <v>6.50390625</v>
      </c>
      <c r="R106" s="7">
        <f t="shared" si="16"/>
        <v>-7.9265255641116141</v>
      </c>
      <c r="S106" s="7">
        <f t="shared" si="17"/>
        <v>-14.430431814111614</v>
      </c>
      <c r="T106" s="25"/>
      <c r="U106" s="16"/>
    </row>
    <row r="107" spans="2:21" x14ac:dyDescent="0.25">
      <c r="B107" s="10">
        <v>205</v>
      </c>
      <c r="D107" s="6">
        <f t="shared" si="10"/>
        <v>5.0048828125</v>
      </c>
      <c r="E107" s="7">
        <f t="shared" si="11"/>
        <v>1.0009765625</v>
      </c>
      <c r="F107" s="7">
        <f t="shared" si="18"/>
        <v>54.961357226003003</v>
      </c>
      <c r="G107" s="25"/>
      <c r="H107" s="8">
        <v>3892</v>
      </c>
      <c r="I107" s="5">
        <f t="shared" si="13"/>
        <v>709</v>
      </c>
      <c r="J107" s="7">
        <f t="shared" si="12"/>
        <v>62.314453125</v>
      </c>
      <c r="K107" s="13">
        <v>1</v>
      </c>
      <c r="L107" s="28"/>
      <c r="M107" s="8">
        <v>3976</v>
      </c>
      <c r="N107" s="5">
        <f>M107-3183</f>
        <v>793</v>
      </c>
      <c r="O107" s="7">
        <f t="shared" si="14"/>
        <v>69.697265625</v>
      </c>
      <c r="P107" s="25"/>
      <c r="Q107" s="7">
        <f t="shared" si="15"/>
        <v>7.3828125</v>
      </c>
      <c r="R107" s="7">
        <f t="shared" si="16"/>
        <v>-7.3530958989969974</v>
      </c>
      <c r="S107" s="7">
        <f t="shared" si="17"/>
        <v>-14.735908398996997</v>
      </c>
      <c r="T107" s="25"/>
      <c r="U107" s="16"/>
    </row>
    <row r="108" spans="2:21" x14ac:dyDescent="0.25">
      <c r="B108" s="10">
        <v>206</v>
      </c>
      <c r="D108" s="6">
        <f t="shared" si="10"/>
        <v>5.029296875</v>
      </c>
      <c r="E108" s="7">
        <f t="shared" si="11"/>
        <v>1.005859375</v>
      </c>
      <c r="F108" s="7">
        <f t="shared" si="18"/>
        <v>55.534786891117619</v>
      </c>
      <c r="G108" s="25"/>
      <c r="H108" s="8">
        <v>3906</v>
      </c>
      <c r="I108" s="5">
        <f t="shared" si="13"/>
        <v>723</v>
      </c>
      <c r="J108" s="7">
        <f t="shared" si="12"/>
        <v>63.544921875</v>
      </c>
      <c r="K108" s="13">
        <v>1</v>
      </c>
      <c r="L108" s="28"/>
      <c r="M108" s="8">
        <v>3979</v>
      </c>
      <c r="N108" s="5">
        <f>M108-3183</f>
        <v>796</v>
      </c>
      <c r="O108" s="7">
        <f t="shared" si="14"/>
        <v>69.9609375</v>
      </c>
      <c r="P108" s="25"/>
      <c r="Q108" s="7">
        <f t="shared" si="15"/>
        <v>6.416015625</v>
      </c>
      <c r="R108" s="7">
        <f t="shared" si="16"/>
        <v>-8.0101349838823808</v>
      </c>
      <c r="S108" s="7">
        <f t="shared" si="17"/>
        <v>-14.426150608882381</v>
      </c>
      <c r="T108" s="25"/>
      <c r="U108" s="16"/>
    </row>
    <row r="109" spans="2:21" x14ac:dyDescent="0.25">
      <c r="B109" s="10">
        <v>207</v>
      </c>
      <c r="D109" s="6">
        <f t="shared" si="10"/>
        <v>5.0537109375</v>
      </c>
      <c r="E109" s="7">
        <f t="shared" si="11"/>
        <v>1.0107421875</v>
      </c>
      <c r="F109" s="7">
        <f t="shared" si="18"/>
        <v>56.108216556232236</v>
      </c>
      <c r="G109" s="25"/>
      <c r="H109" s="8">
        <v>3906</v>
      </c>
      <c r="I109" s="5">
        <f t="shared" si="13"/>
        <v>723</v>
      </c>
      <c r="J109" s="7">
        <f t="shared" si="12"/>
        <v>63.544921875</v>
      </c>
      <c r="K109" s="13">
        <v>1</v>
      </c>
      <c r="L109" s="28"/>
      <c r="M109" s="8">
        <v>3993</v>
      </c>
      <c r="N109" s="5">
        <f>M109-3183</f>
        <v>810</v>
      </c>
      <c r="O109" s="7">
        <f t="shared" si="14"/>
        <v>71.19140625</v>
      </c>
      <c r="P109" s="25"/>
      <c r="Q109" s="7">
        <f t="shared" si="15"/>
        <v>7.646484375</v>
      </c>
      <c r="R109" s="7">
        <f t="shared" si="16"/>
        <v>-7.4367053187677641</v>
      </c>
      <c r="S109" s="7">
        <f t="shared" si="17"/>
        <v>-15.083189693767764</v>
      </c>
      <c r="T109" s="25"/>
      <c r="U109" s="16"/>
    </row>
    <row r="110" spans="2:21" x14ac:dyDescent="0.25">
      <c r="B110" s="10">
        <v>208</v>
      </c>
      <c r="D110" s="6">
        <f t="shared" si="10"/>
        <v>5.078125</v>
      </c>
      <c r="E110" s="7">
        <f t="shared" si="11"/>
        <v>1.015625</v>
      </c>
      <c r="F110" s="7">
        <f t="shared" si="18"/>
        <v>56.681646221346853</v>
      </c>
      <c r="G110" s="25"/>
      <c r="H110" s="8">
        <v>3929</v>
      </c>
      <c r="I110" s="5">
        <f t="shared" si="13"/>
        <v>746</v>
      </c>
      <c r="J110" s="7">
        <f t="shared" si="12"/>
        <v>65.56640625</v>
      </c>
      <c r="K110" s="13">
        <v>1</v>
      </c>
      <c r="L110" s="28"/>
      <c r="M110" s="8">
        <v>3993</v>
      </c>
      <c r="N110" s="5">
        <f>M110-3183</f>
        <v>810</v>
      </c>
      <c r="O110" s="7">
        <f t="shared" si="14"/>
        <v>71.19140625</v>
      </c>
      <c r="P110" s="25"/>
      <c r="Q110" s="7">
        <f t="shared" si="15"/>
        <v>5.625</v>
      </c>
      <c r="R110" s="7">
        <f t="shared" si="16"/>
        <v>-8.8847600286531474</v>
      </c>
      <c r="S110" s="7">
        <f t="shared" si="17"/>
        <v>-14.509760028653147</v>
      </c>
      <c r="T110" s="25"/>
      <c r="U110" s="16"/>
    </row>
    <row r="111" spans="2:21" x14ac:dyDescent="0.25">
      <c r="B111" s="10">
        <v>209</v>
      </c>
      <c r="D111" s="6">
        <f t="shared" si="10"/>
        <v>5.1025390625</v>
      </c>
      <c r="E111" s="7">
        <f t="shared" si="11"/>
        <v>1.0205078125</v>
      </c>
      <c r="F111" s="7">
        <f t="shared" si="18"/>
        <v>57.255075886461469</v>
      </c>
      <c r="G111" s="25"/>
      <c r="H111" s="8">
        <v>3939</v>
      </c>
      <c r="I111" s="5">
        <f t="shared" si="13"/>
        <v>756</v>
      </c>
      <c r="J111" s="7">
        <f t="shared" si="12"/>
        <v>66.4453125</v>
      </c>
      <c r="K111" s="13">
        <v>1</v>
      </c>
      <c r="L111" s="28"/>
      <c r="M111" s="8">
        <v>4007</v>
      </c>
      <c r="N111" s="5">
        <f>M111-3183</f>
        <v>824</v>
      </c>
      <c r="O111" s="7">
        <f t="shared" si="14"/>
        <v>72.421875</v>
      </c>
      <c r="P111" s="25"/>
      <c r="Q111" s="7">
        <f t="shared" si="15"/>
        <v>5.9765625</v>
      </c>
      <c r="R111" s="7">
        <f t="shared" si="16"/>
        <v>-9.1902366135385307</v>
      </c>
      <c r="S111" s="7">
        <f t="shared" si="17"/>
        <v>-15.166799113538531</v>
      </c>
      <c r="T111" s="25"/>
      <c r="U111" s="16"/>
    </row>
    <row r="112" spans="2:21" x14ac:dyDescent="0.25">
      <c r="B112" s="10">
        <v>210</v>
      </c>
      <c r="D112" s="6">
        <f t="shared" si="10"/>
        <v>5.126953125</v>
      </c>
      <c r="E112" s="7">
        <f t="shared" si="11"/>
        <v>1.025390625</v>
      </c>
      <c r="F112" s="7">
        <f t="shared" si="18"/>
        <v>57.828505551576086</v>
      </c>
      <c r="G112" s="25"/>
      <c r="H112" s="8">
        <v>3939</v>
      </c>
      <c r="I112" s="5">
        <f t="shared" si="13"/>
        <v>756</v>
      </c>
      <c r="J112" s="7">
        <f t="shared" si="12"/>
        <v>66.4453125</v>
      </c>
      <c r="K112" s="13">
        <v>1</v>
      </c>
      <c r="L112" s="28"/>
      <c r="M112" s="8">
        <v>4008</v>
      </c>
      <c r="N112" s="5">
        <f>M112-3183</f>
        <v>825</v>
      </c>
      <c r="O112" s="7">
        <f t="shared" si="14"/>
        <v>72.509765625</v>
      </c>
      <c r="P112" s="25"/>
      <c r="Q112" s="7">
        <f t="shared" si="15"/>
        <v>6.064453125</v>
      </c>
      <c r="R112" s="7">
        <f t="shared" si="16"/>
        <v>-8.616806948423914</v>
      </c>
      <c r="S112" s="7">
        <f t="shared" si="17"/>
        <v>-14.681260073423914</v>
      </c>
      <c r="T112" s="25"/>
      <c r="U112" s="16"/>
    </row>
    <row r="113" spans="2:21" x14ac:dyDescent="0.25">
      <c r="B113" s="10">
        <v>211</v>
      </c>
      <c r="D113" s="6">
        <f t="shared" si="10"/>
        <v>5.1513671875</v>
      </c>
      <c r="E113" s="7">
        <f t="shared" si="11"/>
        <v>1.0302734375</v>
      </c>
      <c r="F113" s="7">
        <f t="shared" si="18"/>
        <v>58.401935216690703</v>
      </c>
      <c r="G113" s="25"/>
      <c r="H113" s="8">
        <v>3953</v>
      </c>
      <c r="I113" s="5">
        <f t="shared" si="13"/>
        <v>770</v>
      </c>
      <c r="J113" s="7">
        <f t="shared" si="12"/>
        <v>67.67578125</v>
      </c>
      <c r="K113" s="13">
        <v>1</v>
      </c>
      <c r="L113" s="28"/>
      <c r="M113" s="8">
        <v>4028</v>
      </c>
      <c r="N113" s="5">
        <f>M113-3183</f>
        <v>845</v>
      </c>
      <c r="O113" s="7">
        <f t="shared" si="14"/>
        <v>74.267578125</v>
      </c>
      <c r="P113" s="25"/>
      <c r="Q113" s="7">
        <f t="shared" si="15"/>
        <v>6.591796875</v>
      </c>
      <c r="R113" s="7">
        <f t="shared" si="16"/>
        <v>-9.2738460333092974</v>
      </c>
      <c r="S113" s="7">
        <f t="shared" si="17"/>
        <v>-15.865642908309297</v>
      </c>
      <c r="T113" s="25"/>
      <c r="U113" s="16"/>
    </row>
    <row r="114" spans="2:21" x14ac:dyDescent="0.25">
      <c r="B114" s="10">
        <v>212</v>
      </c>
      <c r="D114" s="6">
        <f t="shared" si="10"/>
        <v>5.17578125</v>
      </c>
      <c r="E114" s="7">
        <f t="shared" si="11"/>
        <v>1.03515625</v>
      </c>
      <c r="F114" s="7">
        <f t="shared" si="18"/>
        <v>58.975364881805319</v>
      </c>
      <c r="G114" s="25"/>
      <c r="H114" s="8">
        <v>3968</v>
      </c>
      <c r="I114" s="5">
        <f t="shared" si="13"/>
        <v>785</v>
      </c>
      <c r="J114" s="7">
        <f t="shared" si="12"/>
        <v>68.994140625</v>
      </c>
      <c r="K114" s="13">
        <v>1</v>
      </c>
      <c r="L114" s="28"/>
      <c r="M114" s="8">
        <v>4028</v>
      </c>
      <c r="N114" s="5">
        <f>M114-3183</f>
        <v>845</v>
      </c>
      <c r="O114" s="7">
        <f t="shared" si="14"/>
        <v>74.267578125</v>
      </c>
      <c r="P114" s="25"/>
      <c r="Q114" s="7">
        <f t="shared" si="15"/>
        <v>5.2734375</v>
      </c>
      <c r="R114" s="7">
        <f t="shared" si="16"/>
        <v>-10.018775743194681</v>
      </c>
      <c r="S114" s="7">
        <f t="shared" si="17"/>
        <v>-15.292213243194681</v>
      </c>
      <c r="T114" s="25"/>
      <c r="U114" s="16"/>
    </row>
    <row r="115" spans="2:21" x14ac:dyDescent="0.25">
      <c r="B115" s="10">
        <v>213</v>
      </c>
      <c r="D115" s="6">
        <f t="shared" si="10"/>
        <v>5.2001953125</v>
      </c>
      <c r="E115" s="7">
        <f t="shared" si="11"/>
        <v>1.0400390625</v>
      </c>
      <c r="F115" s="7">
        <f t="shared" si="18"/>
        <v>59.548794546919936</v>
      </c>
      <c r="G115" s="25"/>
      <c r="H115" s="8">
        <v>3977</v>
      </c>
      <c r="I115" s="5">
        <f t="shared" si="13"/>
        <v>794</v>
      </c>
      <c r="J115" s="7">
        <f t="shared" si="12"/>
        <v>69.78515625</v>
      </c>
      <c r="K115" s="13">
        <v>1</v>
      </c>
      <c r="L115" s="28"/>
      <c r="M115" s="8">
        <v>4038</v>
      </c>
      <c r="N115" s="5">
        <f>M115-3183</f>
        <v>855</v>
      </c>
      <c r="O115" s="7">
        <f t="shared" si="14"/>
        <v>75.146484375</v>
      </c>
      <c r="P115" s="25"/>
      <c r="Q115" s="7">
        <f t="shared" si="15"/>
        <v>5.361328125</v>
      </c>
      <c r="R115" s="7">
        <f t="shared" si="16"/>
        <v>-10.236361703080064</v>
      </c>
      <c r="S115" s="7">
        <f t="shared" si="17"/>
        <v>-15.597689828080064</v>
      </c>
      <c r="T115" s="25"/>
      <c r="U115" s="16"/>
    </row>
    <row r="116" spans="2:21" x14ac:dyDescent="0.25">
      <c r="B116" s="10">
        <v>214</v>
      </c>
      <c r="D116" s="6">
        <f t="shared" si="10"/>
        <v>5.224609375</v>
      </c>
      <c r="E116" s="7">
        <f t="shared" si="11"/>
        <v>1.044921875</v>
      </c>
      <c r="F116" s="7">
        <f t="shared" si="18"/>
        <v>60.122224212034553</v>
      </c>
      <c r="G116" s="25"/>
      <c r="H116" s="8">
        <v>3978</v>
      </c>
      <c r="I116" s="5">
        <f t="shared" si="13"/>
        <v>795</v>
      </c>
      <c r="J116" s="7">
        <f t="shared" si="12"/>
        <v>69.873046875</v>
      </c>
      <c r="K116" s="13">
        <v>1</v>
      </c>
      <c r="L116" s="28"/>
      <c r="M116" s="8">
        <v>4038</v>
      </c>
      <c r="N116" s="5">
        <f>M116-3183</f>
        <v>855</v>
      </c>
      <c r="O116" s="7">
        <f t="shared" si="14"/>
        <v>75.146484375</v>
      </c>
      <c r="P116" s="25"/>
      <c r="Q116" s="7">
        <f t="shared" si="15"/>
        <v>5.2734375</v>
      </c>
      <c r="R116" s="7">
        <f t="shared" si="16"/>
        <v>-9.7508226629654473</v>
      </c>
      <c r="S116" s="7">
        <f t="shared" si="17"/>
        <v>-15.024260162965447</v>
      </c>
      <c r="T116" s="25"/>
      <c r="U116" s="16"/>
    </row>
    <row r="117" spans="2:21" x14ac:dyDescent="0.25">
      <c r="B117" s="10">
        <v>215</v>
      </c>
      <c r="D117" s="6">
        <f t="shared" si="10"/>
        <v>5.2490234375</v>
      </c>
      <c r="E117" s="7">
        <f t="shared" si="11"/>
        <v>1.0498046875</v>
      </c>
      <c r="F117" s="7">
        <f t="shared" si="18"/>
        <v>60.695653877149169</v>
      </c>
      <c r="G117" s="25"/>
      <c r="H117" s="8">
        <v>3990</v>
      </c>
      <c r="I117" s="5">
        <f t="shared" si="13"/>
        <v>807</v>
      </c>
      <c r="J117" s="7">
        <f t="shared" si="12"/>
        <v>70.927734375</v>
      </c>
      <c r="K117" s="13">
        <v>1</v>
      </c>
      <c r="L117" s="28"/>
      <c r="M117" s="8">
        <v>4047</v>
      </c>
      <c r="N117" s="5">
        <f>M117-3183</f>
        <v>864</v>
      </c>
      <c r="O117" s="7">
        <f t="shared" si="14"/>
        <v>75.9375</v>
      </c>
      <c r="P117" s="25"/>
      <c r="Q117" s="7">
        <f t="shared" si="15"/>
        <v>5.009765625</v>
      </c>
      <c r="R117" s="7">
        <f t="shared" si="16"/>
        <v>-10.232080497850831</v>
      </c>
      <c r="S117" s="7">
        <f t="shared" si="17"/>
        <v>-15.241846122850831</v>
      </c>
      <c r="T117" s="25"/>
      <c r="U117" s="16"/>
    </row>
    <row r="118" spans="2:21" x14ac:dyDescent="0.25">
      <c r="B118" s="10">
        <v>216</v>
      </c>
      <c r="D118" s="6">
        <f t="shared" si="10"/>
        <v>5.2734375</v>
      </c>
      <c r="E118" s="7">
        <f t="shared" si="11"/>
        <v>1.0546875</v>
      </c>
      <c r="F118" s="7">
        <f t="shared" si="18"/>
        <v>61.269083542263786</v>
      </c>
      <c r="G118" s="25"/>
      <c r="H118" s="8">
        <v>3990</v>
      </c>
      <c r="I118" s="5">
        <f t="shared" si="13"/>
        <v>807</v>
      </c>
      <c r="J118" s="7">
        <f t="shared" si="12"/>
        <v>70.927734375</v>
      </c>
      <c r="K118" s="13">
        <v>1</v>
      </c>
      <c r="L118" s="28"/>
      <c r="M118" s="8">
        <v>4053</v>
      </c>
      <c r="N118" s="5">
        <f>M118-3183</f>
        <v>870</v>
      </c>
      <c r="O118" s="7">
        <f t="shared" si="14"/>
        <v>76.46484375</v>
      </c>
      <c r="P118" s="25"/>
      <c r="Q118" s="7">
        <f t="shared" si="15"/>
        <v>5.537109375</v>
      </c>
      <c r="R118" s="7">
        <f t="shared" si="16"/>
        <v>-9.6586508327362139</v>
      </c>
      <c r="S118" s="7">
        <f t="shared" si="17"/>
        <v>-15.195760207736214</v>
      </c>
      <c r="T118" s="25"/>
      <c r="U118" s="16"/>
    </row>
    <row r="119" spans="2:21" x14ac:dyDescent="0.25">
      <c r="B119" s="10">
        <v>217</v>
      </c>
      <c r="D119" s="6">
        <f t="shared" si="10"/>
        <v>5.2978515625</v>
      </c>
      <c r="E119" s="7">
        <f t="shared" si="11"/>
        <v>1.0595703125</v>
      </c>
      <c r="F119" s="7">
        <f t="shared" si="18"/>
        <v>61.842513207378403</v>
      </c>
      <c r="G119" s="25"/>
      <c r="H119" s="8">
        <v>4008</v>
      </c>
      <c r="I119" s="5">
        <f t="shared" si="13"/>
        <v>825</v>
      </c>
      <c r="J119" s="7">
        <f t="shared" si="12"/>
        <v>72.509765625</v>
      </c>
      <c r="K119" s="13">
        <v>1</v>
      </c>
      <c r="L119" s="28"/>
      <c r="M119" s="8">
        <v>4066</v>
      </c>
      <c r="N119" s="5">
        <f>M119-3183</f>
        <v>883</v>
      </c>
      <c r="O119" s="7">
        <f t="shared" si="14"/>
        <v>77.607421875</v>
      </c>
      <c r="P119" s="25"/>
      <c r="Q119" s="7">
        <f t="shared" si="15"/>
        <v>5.09765625</v>
      </c>
      <c r="R119" s="7">
        <f t="shared" si="16"/>
        <v>-10.667252417621597</v>
      </c>
      <c r="S119" s="7">
        <f t="shared" si="17"/>
        <v>-15.764908667621597</v>
      </c>
      <c r="T119" s="25"/>
      <c r="U119" s="16"/>
    </row>
    <row r="120" spans="2:21" x14ac:dyDescent="0.25">
      <c r="B120" s="10">
        <v>218</v>
      </c>
      <c r="D120" s="6">
        <f t="shared" si="10"/>
        <v>5.322265625</v>
      </c>
      <c r="E120" s="7">
        <f t="shared" si="11"/>
        <v>1.064453125</v>
      </c>
      <c r="F120" s="7">
        <f t="shared" si="18"/>
        <v>62.415942872493019</v>
      </c>
      <c r="G120" s="25"/>
      <c r="H120" s="8">
        <v>4008</v>
      </c>
      <c r="I120" s="5">
        <f t="shared" si="13"/>
        <v>825</v>
      </c>
      <c r="J120" s="7">
        <f t="shared" si="12"/>
        <v>72.509765625</v>
      </c>
      <c r="K120" s="13">
        <v>1</v>
      </c>
      <c r="L120" s="28"/>
      <c r="M120" s="8">
        <v>4079</v>
      </c>
      <c r="N120" s="5">
        <f>M120-3183</f>
        <v>896</v>
      </c>
      <c r="O120" s="7">
        <f t="shared" si="14"/>
        <v>78.75</v>
      </c>
      <c r="P120" s="25"/>
      <c r="Q120" s="7">
        <f t="shared" si="15"/>
        <v>6.240234375</v>
      </c>
      <c r="R120" s="7">
        <f t="shared" si="16"/>
        <v>-10.093822752506981</v>
      </c>
      <c r="S120" s="7">
        <f t="shared" si="17"/>
        <v>-16.334057127506981</v>
      </c>
      <c r="T120" s="25"/>
      <c r="U120" s="16"/>
    </row>
    <row r="121" spans="2:21" x14ac:dyDescent="0.25">
      <c r="B121" s="10">
        <v>219</v>
      </c>
      <c r="D121" s="6">
        <f t="shared" si="10"/>
        <v>5.3466796875</v>
      </c>
      <c r="E121" s="7">
        <f t="shared" si="11"/>
        <v>1.0693359375</v>
      </c>
      <c r="F121" s="7">
        <f t="shared" si="18"/>
        <v>62.989372537607636</v>
      </c>
      <c r="G121" s="25"/>
      <c r="H121" s="8">
        <v>4026</v>
      </c>
      <c r="I121" s="5">
        <f t="shared" si="13"/>
        <v>843</v>
      </c>
      <c r="J121" s="7">
        <f t="shared" si="12"/>
        <v>74.091796875</v>
      </c>
      <c r="K121" s="13">
        <v>1</v>
      </c>
      <c r="L121" s="28"/>
      <c r="M121" s="8">
        <v>0</v>
      </c>
      <c r="N121" s="5">
        <f>M121-3183+4096</f>
        <v>913</v>
      </c>
      <c r="O121" s="7">
        <f t="shared" si="14"/>
        <v>80.244140625</v>
      </c>
      <c r="P121" s="25"/>
      <c r="Q121" s="7">
        <f t="shared" si="15"/>
        <v>6.15234375</v>
      </c>
      <c r="R121" s="7">
        <f t="shared" si="16"/>
        <v>-11.102424337392364</v>
      </c>
      <c r="S121" s="7">
        <f t="shared" si="17"/>
        <v>-17.254768087392364</v>
      </c>
      <c r="T121" s="25"/>
      <c r="U121" s="16"/>
    </row>
    <row r="122" spans="2:21" x14ac:dyDescent="0.25">
      <c r="B122" s="10">
        <v>220</v>
      </c>
      <c r="D122" s="6">
        <f t="shared" si="10"/>
        <v>5.37109375</v>
      </c>
      <c r="E122" s="7">
        <f t="shared" si="11"/>
        <v>1.07421875</v>
      </c>
      <c r="F122" s="7">
        <f t="shared" si="18"/>
        <v>63.562802202722253</v>
      </c>
      <c r="G122" s="25"/>
      <c r="H122" s="8">
        <v>4029</v>
      </c>
      <c r="I122" s="5">
        <f t="shared" si="13"/>
        <v>846</v>
      </c>
      <c r="J122" s="7">
        <f t="shared" si="12"/>
        <v>74.35546875</v>
      </c>
      <c r="K122" s="13">
        <v>1</v>
      </c>
      <c r="L122" s="28"/>
      <c r="M122" s="8">
        <v>0</v>
      </c>
      <c r="N122" s="5">
        <f>M122-3183+4096</f>
        <v>913</v>
      </c>
      <c r="O122" s="7">
        <f t="shared" si="14"/>
        <v>80.244140625</v>
      </c>
      <c r="P122" s="25"/>
      <c r="Q122" s="7">
        <f t="shared" si="15"/>
        <v>5.888671875</v>
      </c>
      <c r="R122" s="7">
        <f t="shared" si="16"/>
        <v>-10.792666547277747</v>
      </c>
      <c r="S122" s="7">
        <f t="shared" si="17"/>
        <v>-16.681338422277747</v>
      </c>
      <c r="T122" s="25"/>
      <c r="U122" s="16"/>
    </row>
    <row r="123" spans="2:21" x14ac:dyDescent="0.25">
      <c r="B123" s="10">
        <v>221</v>
      </c>
      <c r="D123" s="6">
        <f t="shared" si="10"/>
        <v>5.3955078125</v>
      </c>
      <c r="E123" s="7">
        <f t="shared" si="11"/>
        <v>1.0791015625</v>
      </c>
      <c r="F123" s="7">
        <f t="shared" si="18"/>
        <v>64.136231867836869</v>
      </c>
      <c r="G123" s="25"/>
      <c r="H123" s="8">
        <v>4036</v>
      </c>
      <c r="I123" s="5">
        <f t="shared" si="13"/>
        <v>853</v>
      </c>
      <c r="J123" s="7">
        <f t="shared" si="12"/>
        <v>74.970703125</v>
      </c>
      <c r="K123" s="13">
        <v>1</v>
      </c>
      <c r="L123" s="28"/>
      <c r="M123" s="8">
        <v>4</v>
      </c>
      <c r="N123" s="5">
        <f>M123-3183+4096</f>
        <v>917</v>
      </c>
      <c r="O123" s="7">
        <f t="shared" si="14"/>
        <v>80.595703125</v>
      </c>
      <c r="P123" s="25"/>
      <c r="Q123" s="7">
        <f t="shared" si="15"/>
        <v>5.625</v>
      </c>
      <c r="R123" s="7">
        <f t="shared" si="16"/>
        <v>-10.834471257163131</v>
      </c>
      <c r="S123" s="7">
        <f t="shared" si="17"/>
        <v>-16.459471257163131</v>
      </c>
      <c r="T123" s="25"/>
      <c r="U123" s="16"/>
    </row>
    <row r="124" spans="2:21" x14ac:dyDescent="0.25">
      <c r="B124" s="10">
        <v>222</v>
      </c>
      <c r="D124" s="6">
        <f t="shared" si="10"/>
        <v>5.419921875</v>
      </c>
      <c r="E124" s="7">
        <f t="shared" si="11"/>
        <v>1.083984375</v>
      </c>
      <c r="F124" s="7">
        <f t="shared" si="18"/>
        <v>64.709661532951486</v>
      </c>
      <c r="G124" s="25"/>
      <c r="H124" s="8">
        <v>4036</v>
      </c>
      <c r="I124" s="5">
        <f t="shared" si="13"/>
        <v>853</v>
      </c>
      <c r="J124" s="7">
        <f t="shared" si="12"/>
        <v>74.970703125</v>
      </c>
      <c r="K124" s="13">
        <v>1</v>
      </c>
      <c r="L124" s="28"/>
      <c r="M124" s="8">
        <v>19</v>
      </c>
      <c r="N124" s="5">
        <f>M124-3183+4096</f>
        <v>932</v>
      </c>
      <c r="O124" s="7">
        <f t="shared" si="14"/>
        <v>81.9140625</v>
      </c>
      <c r="P124" s="25"/>
      <c r="Q124" s="7">
        <f t="shared" si="15"/>
        <v>6.943359375</v>
      </c>
      <c r="R124" s="7">
        <f t="shared" si="16"/>
        <v>-10.261041592048514</v>
      </c>
      <c r="S124" s="7">
        <f t="shared" si="17"/>
        <v>-17.204400967048514</v>
      </c>
      <c r="T124" s="25"/>
      <c r="U124" s="16"/>
    </row>
    <row r="125" spans="2:21" x14ac:dyDescent="0.25">
      <c r="B125" s="10">
        <v>223</v>
      </c>
      <c r="D125" s="6">
        <f t="shared" si="10"/>
        <v>5.4443359375</v>
      </c>
      <c r="E125" s="7">
        <f t="shared" si="11"/>
        <v>1.0888671875</v>
      </c>
      <c r="F125" s="7">
        <f t="shared" si="18"/>
        <v>65.283091198066103</v>
      </c>
      <c r="G125" s="25"/>
      <c r="H125" s="8">
        <v>4050</v>
      </c>
      <c r="I125" s="5">
        <f t="shared" si="13"/>
        <v>867</v>
      </c>
      <c r="J125" s="7">
        <f t="shared" si="12"/>
        <v>76.201171875</v>
      </c>
      <c r="K125" s="13">
        <v>1</v>
      </c>
      <c r="L125" s="28"/>
      <c r="M125" s="8">
        <v>19</v>
      </c>
      <c r="N125" s="5">
        <f>M125-3183+4096</f>
        <v>932</v>
      </c>
      <c r="O125" s="7">
        <f t="shared" si="14"/>
        <v>81.9140625</v>
      </c>
      <c r="P125" s="25"/>
      <c r="Q125" s="7">
        <f t="shared" si="15"/>
        <v>5.712890625</v>
      </c>
      <c r="R125" s="7">
        <f t="shared" si="16"/>
        <v>-10.918080676933897</v>
      </c>
      <c r="S125" s="7">
        <f t="shared" si="17"/>
        <v>-16.630971301933897</v>
      </c>
      <c r="T125" s="25"/>
      <c r="U125" s="16"/>
    </row>
    <row r="126" spans="2:21" x14ac:dyDescent="0.25">
      <c r="B126" s="10">
        <v>224</v>
      </c>
      <c r="D126" s="6">
        <f t="shared" si="10"/>
        <v>5.46875</v>
      </c>
      <c r="E126" s="7">
        <f t="shared" si="11"/>
        <v>1.09375</v>
      </c>
      <c r="F126" s="7">
        <f t="shared" si="18"/>
        <v>65.85652086318072</v>
      </c>
      <c r="G126" s="25"/>
      <c r="H126" s="8">
        <v>4050</v>
      </c>
      <c r="I126" s="5">
        <f t="shared" si="13"/>
        <v>867</v>
      </c>
      <c r="J126" s="7">
        <f t="shared" si="12"/>
        <v>76.201171875</v>
      </c>
      <c r="K126" s="13">
        <v>1</v>
      </c>
      <c r="L126" s="28"/>
      <c r="M126" s="8">
        <v>33</v>
      </c>
      <c r="N126" s="5">
        <f>M126-3183+4096</f>
        <v>946</v>
      </c>
      <c r="O126" s="7">
        <f t="shared" si="14"/>
        <v>83.14453125</v>
      </c>
      <c r="P126" s="25"/>
      <c r="Q126" s="7">
        <f t="shared" si="15"/>
        <v>6.943359375</v>
      </c>
      <c r="R126" s="7">
        <f t="shared" si="16"/>
        <v>-10.34465101181928</v>
      </c>
      <c r="S126" s="7">
        <f t="shared" si="17"/>
        <v>-17.28801038681928</v>
      </c>
      <c r="T126" s="25"/>
      <c r="U126" s="16"/>
    </row>
    <row r="127" spans="2:21" x14ac:dyDescent="0.25">
      <c r="B127" s="10">
        <v>225</v>
      </c>
      <c r="D127" s="6">
        <f t="shared" si="10"/>
        <v>5.4931640625</v>
      </c>
      <c r="E127" s="7">
        <f t="shared" si="11"/>
        <v>1.0986328125</v>
      </c>
      <c r="F127" s="7">
        <f t="shared" si="18"/>
        <v>66.429950528295336</v>
      </c>
      <c r="G127" s="25"/>
      <c r="H127" s="8">
        <v>4069</v>
      </c>
      <c r="I127" s="5">
        <f t="shared" si="13"/>
        <v>886</v>
      </c>
      <c r="J127" s="7">
        <f t="shared" si="12"/>
        <v>77.87109375</v>
      </c>
      <c r="K127" s="13">
        <v>1</v>
      </c>
      <c r="L127" s="28"/>
      <c r="M127" s="8">
        <v>33</v>
      </c>
      <c r="N127" s="5">
        <f>M127-3183+4096</f>
        <v>946</v>
      </c>
      <c r="O127" s="7">
        <f t="shared" si="14"/>
        <v>83.14453125</v>
      </c>
      <c r="P127" s="25"/>
      <c r="Q127" s="7">
        <f t="shared" si="15"/>
        <v>5.2734375</v>
      </c>
      <c r="R127" s="7">
        <f t="shared" si="16"/>
        <v>-11.441143221704664</v>
      </c>
      <c r="S127" s="7">
        <f t="shared" si="17"/>
        <v>-16.714580721704664</v>
      </c>
      <c r="T127" s="25"/>
      <c r="U127" s="16"/>
    </row>
    <row r="128" spans="2:21" x14ac:dyDescent="0.25">
      <c r="B128" s="10">
        <v>226</v>
      </c>
      <c r="D128" s="6">
        <f t="shared" si="10"/>
        <v>5.517578125</v>
      </c>
      <c r="E128" s="7">
        <f t="shared" si="11"/>
        <v>1.103515625</v>
      </c>
      <c r="F128" s="7">
        <f t="shared" si="18"/>
        <v>67.003380193409953</v>
      </c>
      <c r="G128" s="25"/>
      <c r="H128" s="8">
        <v>4069</v>
      </c>
      <c r="I128" s="5">
        <f t="shared" si="13"/>
        <v>886</v>
      </c>
      <c r="J128" s="7">
        <f t="shared" si="12"/>
        <v>77.87109375</v>
      </c>
      <c r="K128" s="13">
        <v>1</v>
      </c>
      <c r="L128" s="28"/>
      <c r="M128" s="8">
        <v>53</v>
      </c>
      <c r="N128" s="5">
        <f>M128-3183+4096</f>
        <v>966</v>
      </c>
      <c r="O128" s="7">
        <f t="shared" si="14"/>
        <v>84.90234375</v>
      </c>
      <c r="P128" s="25"/>
      <c r="Q128" s="7">
        <f t="shared" si="15"/>
        <v>7.03125</v>
      </c>
      <c r="R128" s="7">
        <f t="shared" si="16"/>
        <v>-10.867713556590047</v>
      </c>
      <c r="S128" s="7">
        <f t="shared" si="17"/>
        <v>-17.898963556590047</v>
      </c>
      <c r="T128" s="25"/>
      <c r="U128" s="16"/>
    </row>
    <row r="129" spans="2:21" x14ac:dyDescent="0.25">
      <c r="B129" s="10">
        <v>227</v>
      </c>
      <c r="D129" s="6">
        <f t="shared" si="10"/>
        <v>5.5419921875</v>
      </c>
      <c r="E129" s="7">
        <f t="shared" si="11"/>
        <v>1.1083984375</v>
      </c>
      <c r="F129" s="7">
        <f t="shared" si="18"/>
        <v>67.57680985852457</v>
      </c>
      <c r="G129" s="25"/>
      <c r="H129" s="8">
        <v>4087</v>
      </c>
      <c r="I129" s="5">
        <f t="shared" si="13"/>
        <v>904</v>
      </c>
      <c r="J129" s="7">
        <f t="shared" si="12"/>
        <v>79.453125</v>
      </c>
      <c r="K129" s="13">
        <v>1</v>
      </c>
      <c r="L129" s="28"/>
      <c r="M129" s="8">
        <v>53</v>
      </c>
      <c r="N129" s="5">
        <f>M129-3183+4096</f>
        <v>966</v>
      </c>
      <c r="O129" s="7">
        <f t="shared" si="14"/>
        <v>84.90234375</v>
      </c>
      <c r="P129" s="25"/>
      <c r="Q129" s="7">
        <f t="shared" si="15"/>
        <v>5.44921875</v>
      </c>
      <c r="R129" s="7">
        <f t="shared" si="16"/>
        <v>-11.87631514147543</v>
      </c>
      <c r="S129" s="7">
        <f t="shared" si="17"/>
        <v>-17.32553389147543</v>
      </c>
      <c r="T129" s="25"/>
      <c r="U129" s="16"/>
    </row>
    <row r="130" spans="2:21" x14ac:dyDescent="0.25">
      <c r="B130" s="10">
        <v>228</v>
      </c>
      <c r="D130" s="6">
        <f t="shared" si="10"/>
        <v>5.56640625</v>
      </c>
      <c r="E130" s="7">
        <f t="shared" si="11"/>
        <v>1.11328125</v>
      </c>
      <c r="F130" s="7">
        <f t="shared" si="18"/>
        <v>68.150239523639186</v>
      </c>
      <c r="G130" s="25"/>
      <c r="H130" s="8">
        <v>4094</v>
      </c>
      <c r="I130" s="5">
        <f t="shared" si="13"/>
        <v>911</v>
      </c>
      <c r="J130" s="7">
        <f t="shared" si="12"/>
        <v>80.068359375</v>
      </c>
      <c r="K130" s="13">
        <v>1</v>
      </c>
      <c r="L130" s="28"/>
      <c r="M130" s="8">
        <v>66</v>
      </c>
      <c r="N130" s="5">
        <f>M130-3183+4096</f>
        <v>979</v>
      </c>
      <c r="O130" s="7">
        <f t="shared" si="14"/>
        <v>86.044921875</v>
      </c>
      <c r="P130" s="25"/>
      <c r="Q130" s="7">
        <f t="shared" si="15"/>
        <v>5.9765625</v>
      </c>
      <c r="R130" s="7">
        <f t="shared" si="16"/>
        <v>-11.918119851360814</v>
      </c>
      <c r="S130" s="7">
        <f t="shared" si="17"/>
        <v>-17.894682351360814</v>
      </c>
      <c r="T130" s="25"/>
      <c r="U130" s="16"/>
    </row>
    <row r="131" spans="2:21" x14ac:dyDescent="0.25">
      <c r="B131" s="10">
        <v>229</v>
      </c>
      <c r="D131" s="6">
        <f t="shared" si="10"/>
        <v>5.5908203125</v>
      </c>
      <c r="E131" s="7">
        <f t="shared" si="11"/>
        <v>1.1181640625</v>
      </c>
      <c r="F131" s="7">
        <f t="shared" si="18"/>
        <v>68.723669188753803</v>
      </c>
      <c r="G131" s="25"/>
      <c r="H131" s="8">
        <v>4094</v>
      </c>
      <c r="I131" s="5">
        <f t="shared" si="13"/>
        <v>911</v>
      </c>
      <c r="J131" s="7">
        <f t="shared" si="12"/>
        <v>80.068359375</v>
      </c>
      <c r="K131" s="13">
        <v>1</v>
      </c>
      <c r="L131" s="28"/>
      <c r="M131" s="8">
        <v>72</v>
      </c>
      <c r="N131" s="5">
        <f>M131-3183+4096</f>
        <v>985</v>
      </c>
      <c r="O131" s="7">
        <f t="shared" si="14"/>
        <v>86.572265625</v>
      </c>
      <c r="P131" s="25"/>
      <c r="Q131" s="7">
        <f t="shared" si="15"/>
        <v>6.50390625</v>
      </c>
      <c r="R131" s="7">
        <f t="shared" si="16"/>
        <v>-11.344690186246197</v>
      </c>
      <c r="S131" s="7">
        <f t="shared" si="17"/>
        <v>-17.848596436246197</v>
      </c>
      <c r="T131" s="25"/>
      <c r="U131" s="16"/>
    </row>
    <row r="132" spans="2:21" x14ac:dyDescent="0.25">
      <c r="B132" s="10">
        <v>230</v>
      </c>
      <c r="D132" s="6">
        <f t="shared" ref="D132:D195" si="19">B132*100/$W$2</f>
        <v>5.615234375</v>
      </c>
      <c r="E132" s="7">
        <f t="shared" ref="E132:E195" si="20">D132*10/$W$3</f>
        <v>1.123046875</v>
      </c>
      <c r="F132" s="7">
        <f t="shared" si="18"/>
        <v>69.29709885386842</v>
      </c>
      <c r="G132" s="25"/>
      <c r="H132" s="8">
        <v>4095</v>
      </c>
      <c r="I132" s="5">
        <f t="shared" si="13"/>
        <v>912</v>
      </c>
      <c r="J132" s="7">
        <f t="shared" ref="J132:J195" si="21">I132*360/4096</f>
        <v>80.15625</v>
      </c>
      <c r="K132" s="13">
        <v>1</v>
      </c>
      <c r="L132" s="28"/>
      <c r="M132" s="8">
        <v>73</v>
      </c>
      <c r="N132" s="5">
        <f>M132-3183+4096</f>
        <v>986</v>
      </c>
      <c r="O132" s="7">
        <f t="shared" si="14"/>
        <v>86.66015625</v>
      </c>
      <c r="P132" s="25"/>
      <c r="Q132" s="7">
        <f t="shared" si="15"/>
        <v>6.50390625</v>
      </c>
      <c r="R132" s="7">
        <f t="shared" si="16"/>
        <v>-10.85915114613158</v>
      </c>
      <c r="S132" s="7">
        <f t="shared" si="17"/>
        <v>-17.36305739613158</v>
      </c>
      <c r="T132" s="25"/>
      <c r="U132" s="16"/>
    </row>
    <row r="133" spans="2:21" x14ac:dyDescent="0.25">
      <c r="B133" s="10">
        <v>231</v>
      </c>
      <c r="D133" s="6">
        <f t="shared" si="19"/>
        <v>5.6396484375</v>
      </c>
      <c r="E133" s="7">
        <f t="shared" si="20"/>
        <v>1.1279296875</v>
      </c>
      <c r="F133" s="7">
        <f t="shared" si="18"/>
        <v>69.870528518983036</v>
      </c>
      <c r="G133" s="25"/>
      <c r="H133" s="8">
        <v>4095</v>
      </c>
      <c r="I133" s="5">
        <f t="shared" ref="I133" si="22">H133-3183</f>
        <v>912</v>
      </c>
      <c r="J133" s="7">
        <f t="shared" si="21"/>
        <v>80.15625</v>
      </c>
      <c r="K133" s="13">
        <v>1</v>
      </c>
      <c r="L133" s="28"/>
      <c r="M133" s="8">
        <v>83</v>
      </c>
      <c r="N133" s="5">
        <f>M133-3183+4096</f>
        <v>996</v>
      </c>
      <c r="O133" s="7">
        <f t="shared" ref="O133:O196" si="23">360*N133/4096</f>
        <v>87.5390625</v>
      </c>
      <c r="P133" s="25"/>
      <c r="Q133" s="7">
        <f t="shared" ref="Q133:Q196" si="24">O133-J133</f>
        <v>7.3828125</v>
      </c>
      <c r="R133" s="7">
        <f t="shared" ref="R133:R196" si="25">F133-J133</f>
        <v>-10.285721481016964</v>
      </c>
      <c r="S133" s="7">
        <f t="shared" ref="S133:S196" si="26">F133-O133</f>
        <v>-17.668533981016964</v>
      </c>
      <c r="T133" s="25"/>
      <c r="U133" s="16"/>
    </row>
    <row r="134" spans="2:21" x14ac:dyDescent="0.25">
      <c r="B134" s="10">
        <v>232</v>
      </c>
      <c r="D134" s="6">
        <f t="shared" si="19"/>
        <v>5.6640625</v>
      </c>
      <c r="E134" s="7">
        <f t="shared" si="20"/>
        <v>1.1328125</v>
      </c>
      <c r="F134" s="7">
        <f t="shared" si="18"/>
        <v>70.443958184097653</v>
      </c>
      <c r="G134" s="25"/>
      <c r="H134" s="8">
        <v>30</v>
      </c>
      <c r="I134" s="5">
        <f>H134-3183+4096</f>
        <v>943</v>
      </c>
      <c r="J134" s="7">
        <f t="shared" si="21"/>
        <v>82.880859375</v>
      </c>
      <c r="K134" s="13">
        <v>1</v>
      </c>
      <c r="L134" s="28"/>
      <c r="M134" s="8">
        <v>83</v>
      </c>
      <c r="N134" s="5">
        <f>M134-3183+4096</f>
        <v>996</v>
      </c>
      <c r="O134" s="7">
        <f t="shared" si="23"/>
        <v>87.5390625</v>
      </c>
      <c r="P134" s="25"/>
      <c r="Q134" s="7">
        <f t="shared" si="24"/>
        <v>4.658203125</v>
      </c>
      <c r="R134" s="7">
        <f t="shared" si="25"/>
        <v>-12.436901190902347</v>
      </c>
      <c r="S134" s="7">
        <f t="shared" si="26"/>
        <v>-17.095104315902347</v>
      </c>
      <c r="T134" s="25"/>
      <c r="U134" s="16"/>
    </row>
    <row r="135" spans="2:21" x14ac:dyDescent="0.25">
      <c r="B135" s="10">
        <v>233</v>
      </c>
      <c r="D135" s="6">
        <f t="shared" si="19"/>
        <v>5.6884765625</v>
      </c>
      <c r="E135" s="7">
        <f t="shared" si="20"/>
        <v>1.1376953125</v>
      </c>
      <c r="F135" s="7">
        <f t="shared" si="18"/>
        <v>71.01738784921227</v>
      </c>
      <c r="G135" s="25"/>
      <c r="H135" s="8">
        <v>30</v>
      </c>
      <c r="I135" s="5">
        <f t="shared" ref="I135:I198" si="27">H135-3183+4096</f>
        <v>943</v>
      </c>
      <c r="J135" s="7">
        <f t="shared" si="21"/>
        <v>82.880859375</v>
      </c>
      <c r="K135" s="13">
        <v>1</v>
      </c>
      <c r="L135" s="28"/>
      <c r="M135" s="8">
        <v>100</v>
      </c>
      <c r="N135" s="5">
        <f>M135-3183+4096</f>
        <v>1013</v>
      </c>
      <c r="O135" s="7">
        <f t="shared" si="23"/>
        <v>89.033203125</v>
      </c>
      <c r="P135" s="25"/>
      <c r="Q135" s="7">
        <f t="shared" si="24"/>
        <v>6.15234375</v>
      </c>
      <c r="R135" s="7">
        <f t="shared" si="25"/>
        <v>-11.86347152578773</v>
      </c>
      <c r="S135" s="7">
        <f t="shared" si="26"/>
        <v>-18.01581527578773</v>
      </c>
      <c r="T135" s="25"/>
      <c r="U135" s="16"/>
    </row>
    <row r="136" spans="2:21" x14ac:dyDescent="0.25">
      <c r="B136" s="10">
        <v>234</v>
      </c>
      <c r="D136" s="6">
        <f t="shared" si="19"/>
        <v>5.712890625</v>
      </c>
      <c r="E136" s="7">
        <f t="shared" si="20"/>
        <v>1.142578125</v>
      </c>
      <c r="F136" s="7">
        <f t="shared" si="18"/>
        <v>71.590817514326886</v>
      </c>
      <c r="G136" s="25"/>
      <c r="H136" s="8">
        <v>45</v>
      </c>
      <c r="I136" s="5">
        <f t="shared" si="27"/>
        <v>958</v>
      </c>
      <c r="J136" s="7">
        <f t="shared" si="21"/>
        <v>84.19921875</v>
      </c>
      <c r="K136" s="13">
        <v>1</v>
      </c>
      <c r="L136" s="28"/>
      <c r="M136" s="8">
        <v>121</v>
      </c>
      <c r="N136" s="5">
        <f>M136-3183+4096</f>
        <v>1034</v>
      </c>
      <c r="O136" s="7">
        <f t="shared" si="23"/>
        <v>90.87890625</v>
      </c>
      <c r="P136" s="25"/>
      <c r="Q136" s="7">
        <f t="shared" si="24"/>
        <v>6.6796875</v>
      </c>
      <c r="R136" s="7">
        <f t="shared" si="25"/>
        <v>-12.608401235673114</v>
      </c>
      <c r="S136" s="7">
        <f t="shared" si="26"/>
        <v>-19.288088735673114</v>
      </c>
      <c r="T136" s="25"/>
      <c r="U136" s="16"/>
    </row>
    <row r="137" spans="2:21" x14ac:dyDescent="0.25">
      <c r="B137" s="10">
        <v>235</v>
      </c>
      <c r="D137" s="6">
        <f t="shared" si="19"/>
        <v>5.7373046875</v>
      </c>
      <c r="E137" s="7">
        <f t="shared" si="20"/>
        <v>1.1474609375</v>
      </c>
      <c r="F137" s="7">
        <f t="shared" si="18"/>
        <v>72.164247179441503</v>
      </c>
      <c r="G137" s="25"/>
      <c r="H137" s="8">
        <v>53</v>
      </c>
      <c r="I137" s="5">
        <f t="shared" si="27"/>
        <v>966</v>
      </c>
      <c r="J137" s="7">
        <f t="shared" si="21"/>
        <v>84.90234375</v>
      </c>
      <c r="K137" s="13">
        <v>1</v>
      </c>
      <c r="L137" s="28"/>
      <c r="M137" s="8">
        <v>128</v>
      </c>
      <c r="N137" s="5">
        <f>M137-3183+4096</f>
        <v>1041</v>
      </c>
      <c r="O137" s="7">
        <f t="shared" si="23"/>
        <v>91.494140625</v>
      </c>
      <c r="P137" s="25"/>
      <c r="Q137" s="7">
        <f t="shared" si="24"/>
        <v>6.591796875</v>
      </c>
      <c r="R137" s="7">
        <f t="shared" si="25"/>
        <v>-12.738096570558497</v>
      </c>
      <c r="S137" s="7">
        <f t="shared" si="26"/>
        <v>-19.329893445558497</v>
      </c>
      <c r="T137" s="25"/>
      <c r="U137" s="16"/>
    </row>
    <row r="138" spans="2:21" x14ac:dyDescent="0.25">
      <c r="B138" s="10">
        <v>236</v>
      </c>
      <c r="D138" s="6">
        <f t="shared" si="19"/>
        <v>5.76171875</v>
      </c>
      <c r="E138" s="7">
        <f t="shared" si="20"/>
        <v>1.15234375</v>
      </c>
      <c r="F138" s="7">
        <f t="shared" si="18"/>
        <v>72.73767684455612</v>
      </c>
      <c r="G138" s="25"/>
      <c r="H138" s="8">
        <v>66</v>
      </c>
      <c r="I138" s="5">
        <f t="shared" si="27"/>
        <v>979</v>
      </c>
      <c r="J138" s="7">
        <f t="shared" si="21"/>
        <v>86.044921875</v>
      </c>
      <c r="K138" s="13">
        <v>1</v>
      </c>
      <c r="L138" s="28"/>
      <c r="M138" s="8">
        <v>135</v>
      </c>
      <c r="N138" s="5">
        <f>M138-3183+4096</f>
        <v>1048</v>
      </c>
      <c r="O138" s="7">
        <f t="shared" si="23"/>
        <v>92.109375</v>
      </c>
      <c r="P138" s="25"/>
      <c r="Q138" s="7">
        <f t="shared" si="24"/>
        <v>6.064453125</v>
      </c>
      <c r="R138" s="7">
        <f t="shared" si="25"/>
        <v>-13.30724503044388</v>
      </c>
      <c r="S138" s="7">
        <f t="shared" si="26"/>
        <v>-19.37169815544388</v>
      </c>
      <c r="T138" s="25"/>
      <c r="U138" s="16"/>
    </row>
    <row r="139" spans="2:21" x14ac:dyDescent="0.25">
      <c r="B139" s="10">
        <v>237</v>
      </c>
      <c r="D139" s="6">
        <f t="shared" si="19"/>
        <v>5.7861328125</v>
      </c>
      <c r="E139" s="7">
        <f t="shared" si="20"/>
        <v>1.1572265625</v>
      </c>
      <c r="F139" s="7">
        <f t="shared" si="18"/>
        <v>73.311106509670736</v>
      </c>
      <c r="G139" s="25"/>
      <c r="H139" s="8">
        <v>66</v>
      </c>
      <c r="I139" s="5">
        <f t="shared" si="27"/>
        <v>979</v>
      </c>
      <c r="J139" s="7">
        <f t="shared" si="21"/>
        <v>86.044921875</v>
      </c>
      <c r="K139" s="13">
        <v>1</v>
      </c>
      <c r="L139" s="28"/>
      <c r="M139" s="8">
        <v>142</v>
      </c>
      <c r="N139" s="5">
        <f>M139-3183+4096</f>
        <v>1055</v>
      </c>
      <c r="O139" s="7">
        <f t="shared" si="23"/>
        <v>92.724609375</v>
      </c>
      <c r="P139" s="25"/>
      <c r="Q139" s="7">
        <f t="shared" si="24"/>
        <v>6.6796875</v>
      </c>
      <c r="R139" s="7">
        <f t="shared" si="25"/>
        <v>-12.733815365329264</v>
      </c>
      <c r="S139" s="7">
        <f t="shared" si="26"/>
        <v>-19.413502865329264</v>
      </c>
      <c r="T139" s="25"/>
      <c r="U139" s="16"/>
    </row>
    <row r="140" spans="2:21" x14ac:dyDescent="0.25">
      <c r="B140" s="10">
        <v>238</v>
      </c>
      <c r="D140" s="6">
        <f t="shared" si="19"/>
        <v>5.810546875</v>
      </c>
      <c r="E140" s="7">
        <f t="shared" si="20"/>
        <v>1.162109375</v>
      </c>
      <c r="F140" s="7">
        <f t="shared" ref="F140:F203" si="28">F139+$W$5/$W$6</f>
        <v>73.884536174785353</v>
      </c>
      <c r="G140" s="25"/>
      <c r="H140" s="8">
        <v>81</v>
      </c>
      <c r="I140" s="5">
        <f t="shared" si="27"/>
        <v>994</v>
      </c>
      <c r="J140" s="7">
        <f t="shared" si="21"/>
        <v>87.36328125</v>
      </c>
      <c r="K140" s="13">
        <v>1</v>
      </c>
      <c r="L140" s="28"/>
      <c r="M140" s="8">
        <v>145</v>
      </c>
      <c r="N140" s="5">
        <f>M140-3183+4096</f>
        <v>1058</v>
      </c>
      <c r="O140" s="7">
        <f t="shared" si="23"/>
        <v>92.98828125</v>
      </c>
      <c r="P140" s="25"/>
      <c r="Q140" s="7">
        <f t="shared" si="24"/>
        <v>5.625</v>
      </c>
      <c r="R140" s="7">
        <f t="shared" si="25"/>
        <v>-13.478745075214647</v>
      </c>
      <c r="S140" s="7">
        <f t="shared" si="26"/>
        <v>-19.103745075214647</v>
      </c>
      <c r="T140" s="25"/>
      <c r="U140" s="16"/>
    </row>
    <row r="141" spans="2:21" x14ac:dyDescent="0.25">
      <c r="B141" s="10">
        <v>239</v>
      </c>
      <c r="D141" s="6">
        <f t="shared" si="19"/>
        <v>5.8349609375</v>
      </c>
      <c r="E141" s="7">
        <f t="shared" si="20"/>
        <v>1.1669921875</v>
      </c>
      <c r="F141" s="7">
        <f t="shared" si="28"/>
        <v>74.45796583989997</v>
      </c>
      <c r="G141" s="25"/>
      <c r="H141" s="8">
        <v>81</v>
      </c>
      <c r="I141" s="5">
        <f t="shared" si="27"/>
        <v>994</v>
      </c>
      <c r="J141" s="7">
        <f t="shared" si="21"/>
        <v>87.36328125</v>
      </c>
      <c r="K141" s="13">
        <v>1</v>
      </c>
      <c r="L141" s="28"/>
      <c r="M141" s="8">
        <v>166</v>
      </c>
      <c r="N141" s="5">
        <f>M141-3183+4096</f>
        <v>1079</v>
      </c>
      <c r="O141" s="7">
        <f t="shared" si="23"/>
        <v>94.833984375</v>
      </c>
      <c r="P141" s="25"/>
      <c r="Q141" s="7">
        <f t="shared" si="24"/>
        <v>7.470703125</v>
      </c>
      <c r="R141" s="7">
        <f t="shared" si="25"/>
        <v>-12.90531541010003</v>
      </c>
      <c r="S141" s="7">
        <f t="shared" si="26"/>
        <v>-20.37601853510003</v>
      </c>
      <c r="T141" s="25"/>
      <c r="U141" s="16"/>
    </row>
    <row r="142" spans="2:21" x14ac:dyDescent="0.25">
      <c r="B142" s="10">
        <v>240</v>
      </c>
      <c r="D142" s="6">
        <f t="shared" si="19"/>
        <v>5.859375</v>
      </c>
      <c r="E142" s="7">
        <f t="shared" si="20"/>
        <v>1.171875</v>
      </c>
      <c r="F142" s="7">
        <f t="shared" si="28"/>
        <v>75.031395505014586</v>
      </c>
      <c r="G142" s="25"/>
      <c r="H142" s="8">
        <v>91</v>
      </c>
      <c r="I142" s="5">
        <f t="shared" si="27"/>
        <v>1004</v>
      </c>
      <c r="J142" s="7">
        <f t="shared" si="21"/>
        <v>88.2421875</v>
      </c>
      <c r="K142" s="13">
        <v>1</v>
      </c>
      <c r="L142" s="28"/>
      <c r="M142" s="8">
        <v>166</v>
      </c>
      <c r="N142" s="5">
        <f>M142-3183+4096</f>
        <v>1079</v>
      </c>
      <c r="O142" s="7">
        <f t="shared" si="23"/>
        <v>94.833984375</v>
      </c>
      <c r="P142" s="25"/>
      <c r="Q142" s="7">
        <f t="shared" si="24"/>
        <v>6.591796875</v>
      </c>
      <c r="R142" s="7">
        <f t="shared" si="25"/>
        <v>-13.210791994985414</v>
      </c>
      <c r="S142" s="7">
        <f t="shared" si="26"/>
        <v>-19.802588869985414</v>
      </c>
      <c r="T142" s="25"/>
      <c r="U142" s="16"/>
    </row>
    <row r="143" spans="2:21" x14ac:dyDescent="0.25">
      <c r="B143" s="10">
        <v>241</v>
      </c>
      <c r="D143" s="6">
        <f t="shared" si="19"/>
        <v>5.8837890625</v>
      </c>
      <c r="E143" s="7">
        <f t="shared" si="20"/>
        <v>1.1767578125</v>
      </c>
      <c r="F143" s="7">
        <f t="shared" si="28"/>
        <v>75.604825170129203</v>
      </c>
      <c r="G143" s="25"/>
      <c r="H143" s="8">
        <v>101</v>
      </c>
      <c r="I143" s="5">
        <f t="shared" si="27"/>
        <v>1014</v>
      </c>
      <c r="J143" s="7">
        <f t="shared" si="21"/>
        <v>89.12109375</v>
      </c>
      <c r="K143" s="13">
        <v>1</v>
      </c>
      <c r="L143" s="28"/>
      <c r="M143" s="8">
        <v>186</v>
      </c>
      <c r="N143" s="5">
        <f>M143-3183+4096</f>
        <v>1099</v>
      </c>
      <c r="O143" s="7">
        <f t="shared" si="23"/>
        <v>96.591796875</v>
      </c>
      <c r="P143" s="25"/>
      <c r="Q143" s="7">
        <f t="shared" si="24"/>
        <v>7.470703125</v>
      </c>
      <c r="R143" s="7">
        <f t="shared" si="25"/>
        <v>-13.516268579870797</v>
      </c>
      <c r="S143" s="7">
        <f t="shared" si="26"/>
        <v>-20.986971704870797</v>
      </c>
      <c r="T143" s="25"/>
      <c r="U143" s="16"/>
    </row>
    <row r="144" spans="2:21" x14ac:dyDescent="0.25">
      <c r="B144" s="10">
        <v>242</v>
      </c>
      <c r="D144" s="6">
        <f t="shared" si="19"/>
        <v>5.908203125</v>
      </c>
      <c r="E144" s="7">
        <f t="shared" si="20"/>
        <v>1.181640625</v>
      </c>
      <c r="F144" s="7">
        <f t="shared" si="28"/>
        <v>76.17825483524382</v>
      </c>
      <c r="G144" s="25"/>
      <c r="H144" s="8">
        <v>101</v>
      </c>
      <c r="I144" s="5">
        <f t="shared" si="27"/>
        <v>1014</v>
      </c>
      <c r="J144" s="7">
        <f t="shared" si="21"/>
        <v>89.12109375</v>
      </c>
      <c r="K144" s="13">
        <v>1</v>
      </c>
      <c r="L144" s="28"/>
      <c r="M144" s="8">
        <v>196</v>
      </c>
      <c r="N144" s="5">
        <f>M144-3183+4096</f>
        <v>1109</v>
      </c>
      <c r="O144" s="7">
        <f t="shared" si="23"/>
        <v>97.470703125</v>
      </c>
      <c r="P144" s="25"/>
      <c r="Q144" s="7">
        <f t="shared" si="24"/>
        <v>8.349609375</v>
      </c>
      <c r="R144" s="7">
        <f t="shared" si="25"/>
        <v>-12.94283891475618</v>
      </c>
      <c r="S144" s="7">
        <f t="shared" si="26"/>
        <v>-21.29244828975618</v>
      </c>
      <c r="T144" s="25"/>
      <c r="U144" s="16"/>
    </row>
    <row r="145" spans="2:21" x14ac:dyDescent="0.25">
      <c r="B145" s="10">
        <v>243</v>
      </c>
      <c r="D145" s="6">
        <f t="shared" si="19"/>
        <v>5.9326171875</v>
      </c>
      <c r="E145" s="7">
        <f t="shared" si="20"/>
        <v>1.1865234375</v>
      </c>
      <c r="F145" s="7">
        <f t="shared" si="28"/>
        <v>76.751684500358436</v>
      </c>
      <c r="G145" s="25"/>
      <c r="H145" s="8">
        <v>128</v>
      </c>
      <c r="I145" s="5">
        <f t="shared" si="27"/>
        <v>1041</v>
      </c>
      <c r="J145" s="7">
        <f t="shared" si="21"/>
        <v>91.494140625</v>
      </c>
      <c r="K145" s="13">
        <v>1</v>
      </c>
      <c r="L145" s="28"/>
      <c r="M145" s="8">
        <v>201</v>
      </c>
      <c r="N145" s="5">
        <f>M145-3183+4096</f>
        <v>1114</v>
      </c>
      <c r="O145" s="7">
        <f t="shared" si="23"/>
        <v>97.91015625</v>
      </c>
      <c r="P145" s="25"/>
      <c r="Q145" s="7">
        <f t="shared" si="24"/>
        <v>6.416015625</v>
      </c>
      <c r="R145" s="7">
        <f t="shared" si="25"/>
        <v>-14.742456124641564</v>
      </c>
      <c r="S145" s="7">
        <f t="shared" si="26"/>
        <v>-21.158471749641564</v>
      </c>
      <c r="T145" s="25"/>
      <c r="U145" s="16"/>
    </row>
    <row r="146" spans="2:21" x14ac:dyDescent="0.25">
      <c r="B146" s="10">
        <v>244</v>
      </c>
      <c r="D146" s="6">
        <f t="shared" si="19"/>
        <v>5.95703125</v>
      </c>
      <c r="E146" s="7">
        <f t="shared" si="20"/>
        <v>1.19140625</v>
      </c>
      <c r="F146" s="7">
        <f t="shared" si="28"/>
        <v>77.325114165473053</v>
      </c>
      <c r="G146" s="25"/>
      <c r="H146" s="8">
        <v>128</v>
      </c>
      <c r="I146" s="5">
        <f t="shared" si="27"/>
        <v>1041</v>
      </c>
      <c r="J146" s="7">
        <f t="shared" si="21"/>
        <v>91.494140625</v>
      </c>
      <c r="K146" s="13">
        <v>1</v>
      </c>
      <c r="L146" s="28"/>
      <c r="M146" s="8">
        <v>207</v>
      </c>
      <c r="N146" s="5">
        <f>M146-3183+4096</f>
        <v>1120</v>
      </c>
      <c r="O146" s="7">
        <f t="shared" si="23"/>
        <v>98.4375</v>
      </c>
      <c r="P146" s="25"/>
      <c r="Q146" s="7">
        <f t="shared" si="24"/>
        <v>6.943359375</v>
      </c>
      <c r="R146" s="7">
        <f t="shared" si="25"/>
        <v>-14.169026459526947</v>
      </c>
      <c r="S146" s="7">
        <f t="shared" si="26"/>
        <v>-21.112385834526947</v>
      </c>
      <c r="T146" s="25"/>
      <c r="U146" s="16"/>
    </row>
    <row r="147" spans="2:21" x14ac:dyDescent="0.25">
      <c r="B147" s="10">
        <v>245</v>
      </c>
      <c r="D147" s="6">
        <f t="shared" si="19"/>
        <v>5.9814453125</v>
      </c>
      <c r="E147" s="7">
        <f t="shared" si="20"/>
        <v>1.1962890625</v>
      </c>
      <c r="F147" s="7">
        <f t="shared" si="28"/>
        <v>77.89854383058767</v>
      </c>
      <c r="G147" s="25"/>
      <c r="H147" s="8">
        <v>147</v>
      </c>
      <c r="I147" s="5">
        <f t="shared" si="27"/>
        <v>1060</v>
      </c>
      <c r="J147" s="7">
        <f t="shared" si="21"/>
        <v>93.1640625</v>
      </c>
      <c r="K147" s="13">
        <v>1</v>
      </c>
      <c r="L147" s="28"/>
      <c r="M147" s="8">
        <v>213</v>
      </c>
      <c r="N147" s="5">
        <f>M147-3183+4096</f>
        <v>1126</v>
      </c>
      <c r="O147" s="7">
        <f t="shared" si="23"/>
        <v>98.96484375</v>
      </c>
      <c r="P147" s="25"/>
      <c r="Q147" s="7">
        <f t="shared" si="24"/>
        <v>5.80078125</v>
      </c>
      <c r="R147" s="7">
        <f t="shared" si="25"/>
        <v>-15.26551866941233</v>
      </c>
      <c r="S147" s="7">
        <f t="shared" si="26"/>
        <v>-21.06629991941233</v>
      </c>
      <c r="T147" s="25"/>
      <c r="U147" s="16"/>
    </row>
    <row r="148" spans="2:21" x14ac:dyDescent="0.25">
      <c r="B148" s="10">
        <v>246</v>
      </c>
      <c r="D148" s="6">
        <f t="shared" si="19"/>
        <v>6.005859375</v>
      </c>
      <c r="E148" s="7">
        <f t="shared" si="20"/>
        <v>1.201171875</v>
      </c>
      <c r="F148" s="7">
        <f t="shared" si="28"/>
        <v>78.471973495702287</v>
      </c>
      <c r="G148" s="25"/>
      <c r="H148" s="8">
        <v>147</v>
      </c>
      <c r="I148" s="5">
        <f t="shared" si="27"/>
        <v>1060</v>
      </c>
      <c r="J148" s="7">
        <f t="shared" si="21"/>
        <v>93.1640625</v>
      </c>
      <c r="K148" s="13">
        <v>1</v>
      </c>
      <c r="L148" s="28"/>
      <c r="M148" s="8">
        <v>213</v>
      </c>
      <c r="N148" s="5">
        <f>M148-3183+4096</f>
        <v>1126</v>
      </c>
      <c r="O148" s="7">
        <f t="shared" si="23"/>
        <v>98.96484375</v>
      </c>
      <c r="P148" s="25"/>
      <c r="Q148" s="7">
        <f t="shared" si="24"/>
        <v>5.80078125</v>
      </c>
      <c r="R148" s="7">
        <f t="shared" si="25"/>
        <v>-14.692089004297713</v>
      </c>
      <c r="S148" s="7">
        <f t="shared" si="26"/>
        <v>-20.492870254297713</v>
      </c>
      <c r="T148" s="25"/>
      <c r="U148" s="16"/>
    </row>
    <row r="149" spans="2:21" x14ac:dyDescent="0.25">
      <c r="B149" s="10">
        <v>247</v>
      </c>
      <c r="D149" s="6">
        <f t="shared" si="19"/>
        <v>6.0302734375</v>
      </c>
      <c r="E149" s="7">
        <f t="shared" si="20"/>
        <v>1.2060546875</v>
      </c>
      <c r="F149" s="7">
        <f t="shared" si="28"/>
        <v>79.045403160816903</v>
      </c>
      <c r="G149" s="25"/>
      <c r="H149" s="8">
        <v>160</v>
      </c>
      <c r="I149" s="5">
        <f t="shared" si="27"/>
        <v>1073</v>
      </c>
      <c r="J149" s="7">
        <f t="shared" si="21"/>
        <v>94.306640625</v>
      </c>
      <c r="K149" s="13">
        <v>1</v>
      </c>
      <c r="L149" s="28"/>
      <c r="M149" s="8">
        <v>222</v>
      </c>
      <c r="N149" s="5">
        <f>M149-3183+4096</f>
        <v>1135</v>
      </c>
      <c r="O149" s="7">
        <f t="shared" si="23"/>
        <v>99.755859375</v>
      </c>
      <c r="P149" s="25"/>
      <c r="Q149" s="7">
        <f t="shared" si="24"/>
        <v>5.44921875</v>
      </c>
      <c r="R149" s="7">
        <f t="shared" si="25"/>
        <v>-15.261237464183097</v>
      </c>
      <c r="S149" s="7">
        <f t="shared" si="26"/>
        <v>-20.710456214183097</v>
      </c>
      <c r="T149" s="25"/>
      <c r="U149" s="16"/>
    </row>
    <row r="150" spans="2:21" x14ac:dyDescent="0.25">
      <c r="B150" s="10">
        <v>248</v>
      </c>
      <c r="D150" s="6">
        <f t="shared" si="19"/>
        <v>6.0546875</v>
      </c>
      <c r="E150" s="7">
        <f t="shared" si="20"/>
        <v>1.2109375</v>
      </c>
      <c r="F150" s="7">
        <f t="shared" si="28"/>
        <v>79.61883282593152</v>
      </c>
      <c r="G150" s="25"/>
      <c r="H150" s="8">
        <v>173</v>
      </c>
      <c r="I150" s="5">
        <f t="shared" si="27"/>
        <v>1086</v>
      </c>
      <c r="J150" s="7">
        <f t="shared" si="21"/>
        <v>95.44921875</v>
      </c>
      <c r="K150" s="13">
        <v>1</v>
      </c>
      <c r="L150" s="28"/>
      <c r="M150" s="8">
        <v>233</v>
      </c>
      <c r="N150" s="5">
        <f>M150-3183+4096</f>
        <v>1146</v>
      </c>
      <c r="O150" s="7">
        <f t="shared" si="23"/>
        <v>100.72265625</v>
      </c>
      <c r="P150" s="25"/>
      <c r="Q150" s="7">
        <f t="shared" si="24"/>
        <v>5.2734375</v>
      </c>
      <c r="R150" s="7">
        <f t="shared" si="25"/>
        <v>-15.83038592406848</v>
      </c>
      <c r="S150" s="7">
        <f t="shared" si="26"/>
        <v>-21.10382342406848</v>
      </c>
      <c r="T150" s="25"/>
      <c r="U150" s="16"/>
    </row>
    <row r="151" spans="2:21" x14ac:dyDescent="0.25">
      <c r="B151" s="10">
        <v>249</v>
      </c>
      <c r="D151" s="6">
        <f t="shared" si="19"/>
        <v>6.0791015625</v>
      </c>
      <c r="E151" s="7">
        <f t="shared" si="20"/>
        <v>1.2158203125</v>
      </c>
      <c r="F151" s="7">
        <f t="shared" si="28"/>
        <v>80.192262491046137</v>
      </c>
      <c r="G151" s="25"/>
      <c r="H151" s="8">
        <v>186</v>
      </c>
      <c r="I151" s="5">
        <f t="shared" si="27"/>
        <v>1099</v>
      </c>
      <c r="J151" s="7">
        <f t="shared" si="21"/>
        <v>96.591796875</v>
      </c>
      <c r="K151" s="13">
        <v>1</v>
      </c>
      <c r="L151" s="28"/>
      <c r="M151" s="8">
        <v>234</v>
      </c>
      <c r="N151" s="5">
        <f>M151-3183+4096</f>
        <v>1147</v>
      </c>
      <c r="O151" s="7">
        <f t="shared" si="23"/>
        <v>100.810546875</v>
      </c>
      <c r="P151" s="25"/>
      <c r="Q151" s="7">
        <f t="shared" si="24"/>
        <v>4.21875</v>
      </c>
      <c r="R151" s="7">
        <f t="shared" si="25"/>
        <v>-16.399534383953863</v>
      </c>
      <c r="S151" s="7">
        <f t="shared" si="26"/>
        <v>-20.618284383953863</v>
      </c>
      <c r="T151" s="25"/>
      <c r="U151" s="16"/>
    </row>
    <row r="152" spans="2:21" x14ac:dyDescent="0.25">
      <c r="B152" s="10">
        <v>250</v>
      </c>
      <c r="D152" s="6">
        <f t="shared" si="19"/>
        <v>6.103515625</v>
      </c>
      <c r="E152" s="7">
        <f t="shared" si="20"/>
        <v>1.220703125</v>
      </c>
      <c r="F152" s="7">
        <f t="shared" si="28"/>
        <v>80.765692156160753</v>
      </c>
      <c r="G152" s="25"/>
      <c r="H152" s="8">
        <v>192</v>
      </c>
      <c r="I152" s="5">
        <f t="shared" si="27"/>
        <v>1105</v>
      </c>
      <c r="J152" s="7">
        <f t="shared" si="21"/>
        <v>97.119140625</v>
      </c>
      <c r="K152" s="13">
        <v>1</v>
      </c>
      <c r="L152" s="28"/>
      <c r="M152" s="8">
        <v>253</v>
      </c>
      <c r="N152" s="5">
        <f>M152-3183+4096</f>
        <v>1166</v>
      </c>
      <c r="O152" s="7">
        <f t="shared" si="23"/>
        <v>102.48046875</v>
      </c>
      <c r="P152" s="25"/>
      <c r="Q152" s="7">
        <f t="shared" si="24"/>
        <v>5.361328125</v>
      </c>
      <c r="R152" s="7">
        <f t="shared" si="25"/>
        <v>-16.353448468839247</v>
      </c>
      <c r="S152" s="7">
        <f t="shared" si="26"/>
        <v>-21.714776593839247</v>
      </c>
      <c r="T152" s="25"/>
      <c r="U152" s="16"/>
    </row>
    <row r="153" spans="2:21" x14ac:dyDescent="0.25">
      <c r="B153" s="10">
        <v>251</v>
      </c>
      <c r="D153" s="6">
        <f t="shared" si="19"/>
        <v>6.1279296875</v>
      </c>
      <c r="E153" s="7">
        <f t="shared" si="20"/>
        <v>1.2255859375</v>
      </c>
      <c r="F153" s="7">
        <f t="shared" si="28"/>
        <v>81.33912182127537</v>
      </c>
      <c r="G153" s="25"/>
      <c r="H153" s="8">
        <v>204</v>
      </c>
      <c r="I153" s="5">
        <f t="shared" si="27"/>
        <v>1117</v>
      </c>
      <c r="J153" s="7">
        <f t="shared" si="21"/>
        <v>98.173828125</v>
      </c>
      <c r="K153" s="13">
        <v>1</v>
      </c>
      <c r="L153" s="28"/>
      <c r="M153" s="8">
        <v>253</v>
      </c>
      <c r="N153" s="5">
        <f>M153-3183+4096</f>
        <v>1166</v>
      </c>
      <c r="O153" s="7">
        <f t="shared" si="23"/>
        <v>102.48046875</v>
      </c>
      <c r="P153" s="25"/>
      <c r="Q153" s="7">
        <f t="shared" si="24"/>
        <v>4.306640625</v>
      </c>
      <c r="R153" s="7">
        <f t="shared" si="25"/>
        <v>-16.83470630372463</v>
      </c>
      <c r="S153" s="7">
        <f t="shared" si="26"/>
        <v>-21.14134692872463</v>
      </c>
      <c r="T153" s="25"/>
      <c r="U153" s="16"/>
    </row>
    <row r="154" spans="2:21" x14ac:dyDescent="0.25">
      <c r="B154" s="10">
        <v>252</v>
      </c>
      <c r="D154" s="6">
        <f t="shared" si="19"/>
        <v>6.15234375</v>
      </c>
      <c r="E154" s="7">
        <f t="shared" si="20"/>
        <v>1.23046875</v>
      </c>
      <c r="F154" s="7">
        <f t="shared" si="28"/>
        <v>81.912551486389987</v>
      </c>
      <c r="G154" s="25"/>
      <c r="H154" s="8">
        <v>204</v>
      </c>
      <c r="I154" s="5">
        <f t="shared" si="27"/>
        <v>1117</v>
      </c>
      <c r="J154" s="7">
        <f t="shared" si="21"/>
        <v>98.173828125</v>
      </c>
      <c r="K154" s="13">
        <v>1</v>
      </c>
      <c r="L154" s="28"/>
      <c r="M154" s="8">
        <v>272</v>
      </c>
      <c r="N154" s="5">
        <f>M154-3183+4096</f>
        <v>1185</v>
      </c>
      <c r="O154" s="7">
        <f t="shared" si="23"/>
        <v>104.150390625</v>
      </c>
      <c r="P154" s="25"/>
      <c r="Q154" s="7">
        <f t="shared" si="24"/>
        <v>5.9765625</v>
      </c>
      <c r="R154" s="7">
        <f t="shared" si="25"/>
        <v>-16.261276638610013</v>
      </c>
      <c r="S154" s="7">
        <f t="shared" si="26"/>
        <v>-22.237839138610013</v>
      </c>
      <c r="T154" s="25"/>
      <c r="U154" s="16"/>
    </row>
    <row r="155" spans="2:21" x14ac:dyDescent="0.25">
      <c r="B155" s="10">
        <v>253</v>
      </c>
      <c r="D155" s="6">
        <f t="shared" si="19"/>
        <v>6.1767578125</v>
      </c>
      <c r="E155" s="7">
        <f t="shared" si="20"/>
        <v>1.2353515625</v>
      </c>
      <c r="F155" s="7">
        <f t="shared" si="28"/>
        <v>82.485981151504603</v>
      </c>
      <c r="G155" s="25"/>
      <c r="H155" s="8">
        <v>214</v>
      </c>
      <c r="I155" s="5">
        <f t="shared" si="27"/>
        <v>1127</v>
      </c>
      <c r="J155" s="7">
        <f t="shared" si="21"/>
        <v>99.052734375</v>
      </c>
      <c r="K155" s="13">
        <v>1</v>
      </c>
      <c r="L155" s="28"/>
      <c r="M155" s="8">
        <v>272</v>
      </c>
      <c r="N155" s="5">
        <f>M155-3183+4096</f>
        <v>1185</v>
      </c>
      <c r="O155" s="7">
        <f t="shared" si="23"/>
        <v>104.150390625</v>
      </c>
      <c r="P155" s="25"/>
      <c r="Q155" s="7">
        <f t="shared" si="24"/>
        <v>5.09765625</v>
      </c>
      <c r="R155" s="7">
        <f t="shared" si="25"/>
        <v>-16.566753223495397</v>
      </c>
      <c r="S155" s="7">
        <f t="shared" si="26"/>
        <v>-21.664409473495397</v>
      </c>
      <c r="T155" s="25"/>
      <c r="U155" s="16"/>
    </row>
    <row r="156" spans="2:21" x14ac:dyDescent="0.25">
      <c r="B156" s="10">
        <v>254</v>
      </c>
      <c r="D156" s="6">
        <f t="shared" si="19"/>
        <v>6.201171875</v>
      </c>
      <c r="E156" s="7">
        <f t="shared" si="20"/>
        <v>1.240234375</v>
      </c>
      <c r="F156" s="7">
        <f t="shared" si="28"/>
        <v>83.05941081661922</v>
      </c>
      <c r="G156" s="25"/>
      <c r="H156" s="8">
        <v>214</v>
      </c>
      <c r="I156" s="5">
        <f t="shared" si="27"/>
        <v>1127</v>
      </c>
      <c r="J156" s="7">
        <f t="shared" si="21"/>
        <v>99.052734375</v>
      </c>
      <c r="K156" s="13">
        <v>1</v>
      </c>
      <c r="L156" s="28"/>
      <c r="M156" s="8">
        <v>273</v>
      </c>
      <c r="N156" s="5">
        <f>M156-3183+4096</f>
        <v>1186</v>
      </c>
      <c r="O156" s="7">
        <f t="shared" si="23"/>
        <v>104.23828125</v>
      </c>
      <c r="P156" s="25"/>
      <c r="Q156" s="7">
        <f t="shared" si="24"/>
        <v>5.185546875</v>
      </c>
      <c r="R156" s="7">
        <f t="shared" si="25"/>
        <v>-15.99332355838078</v>
      </c>
      <c r="S156" s="7">
        <f t="shared" si="26"/>
        <v>-21.17887043338078</v>
      </c>
      <c r="T156" s="25"/>
      <c r="U156" s="16"/>
    </row>
    <row r="157" spans="2:21" x14ac:dyDescent="0.25">
      <c r="B157" s="10">
        <v>255</v>
      </c>
      <c r="D157" s="6">
        <f t="shared" si="19"/>
        <v>6.2255859375</v>
      </c>
      <c r="E157" s="7">
        <f t="shared" si="20"/>
        <v>1.2451171875</v>
      </c>
      <c r="F157" s="7">
        <f t="shared" si="28"/>
        <v>83.632840481733837</v>
      </c>
      <c r="G157" s="25"/>
      <c r="H157" s="8">
        <v>224</v>
      </c>
      <c r="I157" s="5">
        <f t="shared" si="27"/>
        <v>1137</v>
      </c>
      <c r="J157" s="7">
        <f t="shared" si="21"/>
        <v>99.931640625</v>
      </c>
      <c r="K157" s="13">
        <v>1</v>
      </c>
      <c r="L157" s="28"/>
      <c r="M157" s="8">
        <v>280</v>
      </c>
      <c r="N157" s="5">
        <f>M157-3183+4096</f>
        <v>1193</v>
      </c>
      <c r="O157" s="7">
        <f t="shared" si="23"/>
        <v>104.853515625</v>
      </c>
      <c r="P157" s="25"/>
      <c r="Q157" s="7">
        <f t="shared" si="24"/>
        <v>4.921875</v>
      </c>
      <c r="R157" s="7">
        <f t="shared" si="25"/>
        <v>-16.298800143266163</v>
      </c>
      <c r="S157" s="7">
        <f t="shared" si="26"/>
        <v>-21.220675143266163</v>
      </c>
      <c r="T157" s="25"/>
      <c r="U157" s="16"/>
    </row>
    <row r="158" spans="2:21" x14ac:dyDescent="0.25">
      <c r="B158" s="10">
        <v>256</v>
      </c>
      <c r="D158" s="6">
        <f t="shared" si="19"/>
        <v>6.25</v>
      </c>
      <c r="E158" s="7">
        <f t="shared" si="20"/>
        <v>1.25</v>
      </c>
      <c r="F158" s="7">
        <f t="shared" si="28"/>
        <v>84.206270146848453</v>
      </c>
      <c r="G158" s="25"/>
      <c r="H158" s="8">
        <v>224</v>
      </c>
      <c r="I158" s="5">
        <f t="shared" si="27"/>
        <v>1137</v>
      </c>
      <c r="J158" s="7">
        <f t="shared" si="21"/>
        <v>99.931640625</v>
      </c>
      <c r="K158" s="13">
        <v>1</v>
      </c>
      <c r="L158" s="28"/>
      <c r="M158" s="8">
        <v>308</v>
      </c>
      <c r="N158" s="5">
        <f>M158-3183+4096</f>
        <v>1221</v>
      </c>
      <c r="O158" s="7">
        <f t="shared" si="23"/>
        <v>107.314453125</v>
      </c>
      <c r="P158" s="25"/>
      <c r="Q158" s="7">
        <f t="shared" si="24"/>
        <v>7.3828125</v>
      </c>
      <c r="R158" s="7">
        <f t="shared" si="25"/>
        <v>-15.725370478151547</v>
      </c>
      <c r="S158" s="7">
        <f t="shared" si="26"/>
        <v>-23.108182978151547</v>
      </c>
      <c r="T158" s="25"/>
      <c r="U158" s="16"/>
    </row>
    <row r="159" spans="2:21" x14ac:dyDescent="0.25">
      <c r="B159" s="10">
        <v>257</v>
      </c>
      <c r="D159" s="6">
        <f t="shared" si="19"/>
        <v>6.2744140625</v>
      </c>
      <c r="E159" s="7">
        <f t="shared" si="20"/>
        <v>1.2548828125</v>
      </c>
      <c r="F159" s="7">
        <f t="shared" si="28"/>
        <v>84.77969981196307</v>
      </c>
      <c r="G159" s="25"/>
      <c r="H159" s="8">
        <v>246</v>
      </c>
      <c r="I159" s="5">
        <f t="shared" si="27"/>
        <v>1159</v>
      </c>
      <c r="J159" s="7">
        <f t="shared" si="21"/>
        <v>101.865234375</v>
      </c>
      <c r="K159" s="13">
        <v>1</v>
      </c>
      <c r="L159" s="28"/>
      <c r="M159" s="8">
        <v>308</v>
      </c>
      <c r="N159" s="5">
        <f>M159-3183+4096</f>
        <v>1221</v>
      </c>
      <c r="O159" s="7">
        <f t="shared" si="23"/>
        <v>107.314453125</v>
      </c>
      <c r="P159" s="25"/>
      <c r="Q159" s="7">
        <f t="shared" si="24"/>
        <v>5.44921875</v>
      </c>
      <c r="R159" s="7">
        <f t="shared" si="25"/>
        <v>-17.08553456303693</v>
      </c>
      <c r="S159" s="7">
        <f t="shared" si="26"/>
        <v>-22.53475331303693</v>
      </c>
      <c r="T159" s="25"/>
      <c r="U159" s="16"/>
    </row>
    <row r="160" spans="2:21" x14ac:dyDescent="0.25">
      <c r="B160" s="10">
        <v>258</v>
      </c>
      <c r="D160" s="6">
        <f t="shared" si="19"/>
        <v>6.298828125</v>
      </c>
      <c r="E160" s="7">
        <f t="shared" si="20"/>
        <v>1.259765625</v>
      </c>
      <c r="F160" s="7">
        <f t="shared" si="28"/>
        <v>85.353129477077687</v>
      </c>
      <c r="G160" s="25"/>
      <c r="H160" s="8">
        <v>246</v>
      </c>
      <c r="I160" s="5">
        <f t="shared" si="27"/>
        <v>1159</v>
      </c>
      <c r="J160" s="7">
        <f t="shared" si="21"/>
        <v>101.865234375</v>
      </c>
      <c r="K160" s="13">
        <v>1</v>
      </c>
      <c r="L160" s="28"/>
      <c r="M160" s="8">
        <v>314</v>
      </c>
      <c r="N160" s="5">
        <f>M160-3183+4096</f>
        <v>1227</v>
      </c>
      <c r="O160" s="7">
        <f t="shared" si="23"/>
        <v>107.841796875</v>
      </c>
      <c r="P160" s="25"/>
      <c r="Q160" s="7">
        <f t="shared" si="24"/>
        <v>5.9765625</v>
      </c>
      <c r="R160" s="7">
        <f t="shared" si="25"/>
        <v>-16.512104897922313</v>
      </c>
      <c r="S160" s="7">
        <f t="shared" si="26"/>
        <v>-22.488667397922313</v>
      </c>
      <c r="T160" s="25"/>
      <c r="U160" s="16"/>
    </row>
    <row r="161" spans="2:21" x14ac:dyDescent="0.25">
      <c r="B161" s="10">
        <v>259</v>
      </c>
      <c r="D161" s="6">
        <f t="shared" si="19"/>
        <v>6.3232421875</v>
      </c>
      <c r="E161" s="7">
        <f t="shared" si="20"/>
        <v>1.2646484375</v>
      </c>
      <c r="F161" s="7">
        <f t="shared" si="28"/>
        <v>85.926559142192303</v>
      </c>
      <c r="G161" s="25"/>
      <c r="H161" s="8">
        <v>262</v>
      </c>
      <c r="I161" s="5">
        <f t="shared" si="27"/>
        <v>1175</v>
      </c>
      <c r="J161" s="7">
        <f t="shared" si="21"/>
        <v>103.271484375</v>
      </c>
      <c r="K161" s="13">
        <v>1</v>
      </c>
      <c r="L161" s="28"/>
      <c r="M161" s="8">
        <v>317</v>
      </c>
      <c r="N161" s="5">
        <f>M161-3183+4096</f>
        <v>1230</v>
      </c>
      <c r="O161" s="7">
        <f t="shared" si="23"/>
        <v>108.10546875</v>
      </c>
      <c r="P161" s="25"/>
      <c r="Q161" s="7">
        <f t="shared" si="24"/>
        <v>4.833984375</v>
      </c>
      <c r="R161" s="7">
        <f t="shared" si="25"/>
        <v>-17.344925232807697</v>
      </c>
      <c r="S161" s="7">
        <f t="shared" si="26"/>
        <v>-22.178909607807697</v>
      </c>
      <c r="T161" s="25"/>
      <c r="U161" s="16"/>
    </row>
    <row r="162" spans="2:21" x14ac:dyDescent="0.25">
      <c r="B162" s="10">
        <v>260</v>
      </c>
      <c r="D162" s="6">
        <f t="shared" si="19"/>
        <v>6.34765625</v>
      </c>
      <c r="E162" s="7">
        <f t="shared" si="20"/>
        <v>1.26953125</v>
      </c>
      <c r="F162" s="7">
        <f t="shared" si="28"/>
        <v>86.49998880730692</v>
      </c>
      <c r="G162" s="25"/>
      <c r="H162" s="8">
        <v>262</v>
      </c>
      <c r="I162" s="5">
        <f t="shared" si="27"/>
        <v>1175</v>
      </c>
      <c r="J162" s="7">
        <f t="shared" si="21"/>
        <v>103.271484375</v>
      </c>
      <c r="K162" s="13">
        <v>1</v>
      </c>
      <c r="L162" s="28"/>
      <c r="M162" s="8">
        <v>320</v>
      </c>
      <c r="N162" s="5">
        <f>M162-3183+4096</f>
        <v>1233</v>
      </c>
      <c r="O162" s="7">
        <f t="shared" si="23"/>
        <v>108.369140625</v>
      </c>
      <c r="P162" s="25"/>
      <c r="Q162" s="7">
        <f t="shared" si="24"/>
        <v>5.09765625</v>
      </c>
      <c r="R162" s="7">
        <f t="shared" si="25"/>
        <v>-16.77149556769308</v>
      </c>
      <c r="S162" s="7">
        <f t="shared" si="26"/>
        <v>-21.86915181769308</v>
      </c>
      <c r="T162" s="25"/>
      <c r="U162" s="16"/>
    </row>
    <row r="163" spans="2:21" x14ac:dyDescent="0.25">
      <c r="B163" s="10">
        <v>261</v>
      </c>
      <c r="D163" s="6">
        <f t="shared" si="19"/>
        <v>6.3720703125</v>
      </c>
      <c r="E163" s="7">
        <f t="shared" si="20"/>
        <v>1.2744140625</v>
      </c>
      <c r="F163" s="7">
        <f t="shared" si="28"/>
        <v>87.073418472421537</v>
      </c>
      <c r="G163" s="25"/>
      <c r="H163" s="8">
        <v>273</v>
      </c>
      <c r="I163" s="5">
        <f t="shared" si="27"/>
        <v>1186</v>
      </c>
      <c r="J163" s="7">
        <f t="shared" si="21"/>
        <v>104.23828125</v>
      </c>
      <c r="K163" s="13">
        <v>1</v>
      </c>
      <c r="L163" s="28"/>
      <c r="M163" s="8">
        <v>331</v>
      </c>
      <c r="N163" s="5">
        <f>M163-3183+4096</f>
        <v>1244</v>
      </c>
      <c r="O163" s="7">
        <f t="shared" si="23"/>
        <v>109.3359375</v>
      </c>
      <c r="P163" s="25"/>
      <c r="Q163" s="7">
        <f t="shared" si="24"/>
        <v>5.09765625</v>
      </c>
      <c r="R163" s="7">
        <f t="shared" si="25"/>
        <v>-17.164862777578463</v>
      </c>
      <c r="S163" s="7">
        <f t="shared" si="26"/>
        <v>-22.262519027578463</v>
      </c>
      <c r="T163" s="25"/>
      <c r="U163" s="16"/>
    </row>
    <row r="164" spans="2:21" x14ac:dyDescent="0.25">
      <c r="B164" s="10">
        <v>262</v>
      </c>
      <c r="D164" s="6">
        <f t="shared" si="19"/>
        <v>6.396484375</v>
      </c>
      <c r="E164" s="7">
        <f t="shared" si="20"/>
        <v>1.279296875</v>
      </c>
      <c r="F164" s="7">
        <f t="shared" si="28"/>
        <v>87.646848137536153</v>
      </c>
      <c r="G164" s="25"/>
      <c r="H164" s="8">
        <v>273</v>
      </c>
      <c r="I164" s="5">
        <f t="shared" si="27"/>
        <v>1186</v>
      </c>
      <c r="J164" s="7">
        <f t="shared" si="21"/>
        <v>104.23828125</v>
      </c>
      <c r="K164" s="13">
        <v>1</v>
      </c>
      <c r="L164" s="28"/>
      <c r="M164" s="8">
        <v>331</v>
      </c>
      <c r="N164" s="5">
        <f>M164-3183+4096</f>
        <v>1244</v>
      </c>
      <c r="O164" s="7">
        <f t="shared" si="23"/>
        <v>109.3359375</v>
      </c>
      <c r="P164" s="25"/>
      <c r="Q164" s="7">
        <f t="shared" si="24"/>
        <v>5.09765625</v>
      </c>
      <c r="R164" s="7">
        <f t="shared" si="25"/>
        <v>-16.591433112463847</v>
      </c>
      <c r="S164" s="7">
        <f t="shared" si="26"/>
        <v>-21.689089362463847</v>
      </c>
      <c r="T164" s="25"/>
      <c r="U164" s="16"/>
    </row>
    <row r="165" spans="2:21" x14ac:dyDescent="0.25">
      <c r="B165" s="10">
        <v>263</v>
      </c>
      <c r="D165" s="6">
        <f t="shared" si="19"/>
        <v>6.4208984375</v>
      </c>
      <c r="E165" s="7">
        <f t="shared" si="20"/>
        <v>1.2841796875</v>
      </c>
      <c r="F165" s="7">
        <f t="shared" si="28"/>
        <v>88.22027780265077</v>
      </c>
      <c r="G165" s="25"/>
      <c r="H165" s="8">
        <v>280</v>
      </c>
      <c r="I165" s="5">
        <f t="shared" si="27"/>
        <v>1193</v>
      </c>
      <c r="J165" s="7">
        <f t="shared" si="21"/>
        <v>104.853515625</v>
      </c>
      <c r="K165" s="13">
        <v>1</v>
      </c>
      <c r="L165" s="28"/>
      <c r="M165" s="8">
        <v>348</v>
      </c>
      <c r="N165" s="5">
        <f>M165-3183+4096</f>
        <v>1261</v>
      </c>
      <c r="O165" s="7">
        <f t="shared" si="23"/>
        <v>110.830078125</v>
      </c>
      <c r="P165" s="25"/>
      <c r="Q165" s="7">
        <f t="shared" si="24"/>
        <v>5.9765625</v>
      </c>
      <c r="R165" s="7">
        <f t="shared" si="25"/>
        <v>-16.63323782234923</v>
      </c>
      <c r="S165" s="7">
        <f t="shared" si="26"/>
        <v>-22.60980032234923</v>
      </c>
      <c r="T165" s="25"/>
      <c r="U165" s="16"/>
    </row>
    <row r="166" spans="2:21" x14ac:dyDescent="0.25">
      <c r="B166" s="10">
        <v>264</v>
      </c>
      <c r="D166" s="6">
        <f t="shared" si="19"/>
        <v>6.4453125</v>
      </c>
      <c r="E166" s="7">
        <f t="shared" si="20"/>
        <v>1.2890625</v>
      </c>
      <c r="F166" s="7">
        <f t="shared" si="28"/>
        <v>88.793707467765387</v>
      </c>
      <c r="G166" s="25"/>
      <c r="H166" s="8">
        <v>301</v>
      </c>
      <c r="I166" s="5">
        <f t="shared" si="27"/>
        <v>1214</v>
      </c>
      <c r="J166" s="7">
        <f t="shared" si="21"/>
        <v>106.69921875</v>
      </c>
      <c r="K166" s="13">
        <v>1</v>
      </c>
      <c r="L166" s="28"/>
      <c r="M166" s="8">
        <v>348</v>
      </c>
      <c r="N166" s="5">
        <f>M166-3183+4096</f>
        <v>1261</v>
      </c>
      <c r="O166" s="7">
        <f t="shared" si="23"/>
        <v>110.830078125</v>
      </c>
      <c r="P166" s="25"/>
      <c r="Q166" s="7">
        <f t="shared" si="24"/>
        <v>4.130859375</v>
      </c>
      <c r="R166" s="7">
        <f t="shared" si="25"/>
        <v>-17.905511282234613</v>
      </c>
      <c r="S166" s="7">
        <f t="shared" si="26"/>
        <v>-22.036370657234613</v>
      </c>
      <c r="T166" s="25"/>
      <c r="U166" s="16"/>
    </row>
    <row r="167" spans="2:21" x14ac:dyDescent="0.25">
      <c r="B167" s="10">
        <v>265</v>
      </c>
      <c r="D167" s="6">
        <f t="shared" si="19"/>
        <v>6.4697265625</v>
      </c>
      <c r="E167" s="7">
        <f t="shared" si="20"/>
        <v>1.2939453125</v>
      </c>
      <c r="F167" s="7">
        <f t="shared" si="28"/>
        <v>89.367137132880003</v>
      </c>
      <c r="G167" s="25"/>
      <c r="H167" s="8">
        <v>308</v>
      </c>
      <c r="I167" s="5">
        <f t="shared" si="27"/>
        <v>1221</v>
      </c>
      <c r="J167" s="7">
        <f t="shared" si="21"/>
        <v>107.314453125</v>
      </c>
      <c r="K167" s="13">
        <v>1</v>
      </c>
      <c r="L167" s="28"/>
      <c r="M167" s="8">
        <v>348</v>
      </c>
      <c r="N167" s="5">
        <f>M167-3183+4096</f>
        <v>1261</v>
      </c>
      <c r="O167" s="7">
        <f t="shared" si="23"/>
        <v>110.830078125</v>
      </c>
      <c r="P167" s="25"/>
      <c r="Q167" s="7">
        <f t="shared" si="24"/>
        <v>3.515625</v>
      </c>
      <c r="R167" s="7">
        <f t="shared" si="25"/>
        <v>-17.947315992119997</v>
      </c>
      <c r="S167" s="7">
        <f t="shared" si="26"/>
        <v>-21.462940992119997</v>
      </c>
      <c r="T167" s="25"/>
      <c r="U167" s="16"/>
    </row>
    <row r="168" spans="2:21" x14ac:dyDescent="0.25">
      <c r="B168" s="10">
        <v>266</v>
      </c>
      <c r="D168" s="6">
        <f t="shared" si="19"/>
        <v>6.494140625</v>
      </c>
      <c r="E168" s="7">
        <f t="shared" si="20"/>
        <v>1.298828125</v>
      </c>
      <c r="F168" s="7">
        <f t="shared" si="28"/>
        <v>89.94056679799462</v>
      </c>
      <c r="G168" s="25"/>
      <c r="H168" s="8">
        <v>307</v>
      </c>
      <c r="I168" s="5">
        <f t="shared" si="27"/>
        <v>1220</v>
      </c>
      <c r="J168" s="7">
        <f t="shared" si="21"/>
        <v>107.2265625</v>
      </c>
      <c r="K168" s="13">
        <v>1</v>
      </c>
      <c r="L168" s="28"/>
      <c r="M168" s="8">
        <v>361</v>
      </c>
      <c r="N168" s="5">
        <f>M168-3183+4096</f>
        <v>1274</v>
      </c>
      <c r="O168" s="7">
        <f t="shared" si="23"/>
        <v>111.97265625</v>
      </c>
      <c r="P168" s="25"/>
      <c r="Q168" s="7">
        <f t="shared" si="24"/>
        <v>4.74609375</v>
      </c>
      <c r="R168" s="7">
        <f t="shared" si="25"/>
        <v>-17.28599570200538</v>
      </c>
      <c r="S168" s="7">
        <f t="shared" si="26"/>
        <v>-22.03208945200538</v>
      </c>
      <c r="T168" s="25"/>
      <c r="U168" s="16"/>
    </row>
    <row r="169" spans="2:21" x14ac:dyDescent="0.25">
      <c r="B169" s="10">
        <v>267</v>
      </c>
      <c r="D169" s="6">
        <f t="shared" si="19"/>
        <v>6.5185546875</v>
      </c>
      <c r="E169" s="7">
        <f t="shared" si="20"/>
        <v>1.3037109375</v>
      </c>
      <c r="F169" s="7">
        <f t="shared" si="28"/>
        <v>90.513996463109237</v>
      </c>
      <c r="G169" s="25"/>
      <c r="H169" s="8">
        <v>315</v>
      </c>
      <c r="I169" s="5">
        <f t="shared" si="27"/>
        <v>1228</v>
      </c>
      <c r="J169" s="7">
        <f t="shared" si="21"/>
        <v>107.9296875</v>
      </c>
      <c r="K169" s="13">
        <v>1</v>
      </c>
      <c r="L169" s="28"/>
      <c r="M169" s="8">
        <v>361</v>
      </c>
      <c r="N169" s="5">
        <f>M169-3183+4096</f>
        <v>1274</v>
      </c>
      <c r="O169" s="7">
        <f t="shared" si="23"/>
        <v>111.97265625</v>
      </c>
      <c r="P169" s="25"/>
      <c r="Q169" s="7">
        <f t="shared" si="24"/>
        <v>4.04296875</v>
      </c>
      <c r="R169" s="7">
        <f t="shared" si="25"/>
        <v>-17.415691036890763</v>
      </c>
      <c r="S169" s="7">
        <f t="shared" si="26"/>
        <v>-21.458659786890763</v>
      </c>
      <c r="T169" s="25"/>
      <c r="U169" s="16"/>
    </row>
    <row r="170" spans="2:21" x14ac:dyDescent="0.25">
      <c r="B170" s="10">
        <v>268</v>
      </c>
      <c r="D170" s="6">
        <f t="shared" si="19"/>
        <v>6.54296875</v>
      </c>
      <c r="E170" s="7">
        <f t="shared" si="20"/>
        <v>1.30859375</v>
      </c>
      <c r="F170" s="7">
        <f t="shared" si="28"/>
        <v>91.087426128223854</v>
      </c>
      <c r="G170" s="25"/>
      <c r="H170" s="8">
        <v>315</v>
      </c>
      <c r="I170" s="5">
        <f t="shared" si="27"/>
        <v>1228</v>
      </c>
      <c r="J170" s="7">
        <f t="shared" si="21"/>
        <v>107.9296875</v>
      </c>
      <c r="K170" s="13">
        <v>1</v>
      </c>
      <c r="L170" s="28"/>
      <c r="M170" s="8">
        <v>379</v>
      </c>
      <c r="N170" s="5">
        <f>M170-3183+4096</f>
        <v>1292</v>
      </c>
      <c r="O170" s="7">
        <f t="shared" si="23"/>
        <v>113.5546875</v>
      </c>
      <c r="P170" s="25"/>
      <c r="Q170" s="7">
        <f t="shared" si="24"/>
        <v>5.625</v>
      </c>
      <c r="R170" s="7">
        <f t="shared" si="25"/>
        <v>-16.842261371776146</v>
      </c>
      <c r="S170" s="7">
        <f t="shared" si="26"/>
        <v>-22.467261371776146</v>
      </c>
      <c r="T170" s="25"/>
      <c r="U170" s="16"/>
    </row>
    <row r="171" spans="2:21" x14ac:dyDescent="0.25">
      <c r="B171" s="10">
        <v>269</v>
      </c>
      <c r="D171" s="6">
        <f t="shared" si="19"/>
        <v>6.5673828125</v>
      </c>
      <c r="E171" s="7">
        <f t="shared" si="20"/>
        <v>1.3134765625</v>
      </c>
      <c r="F171" s="7">
        <f t="shared" si="28"/>
        <v>91.66085579333847</v>
      </c>
      <c r="G171" s="25"/>
      <c r="H171" s="8">
        <v>328</v>
      </c>
      <c r="I171" s="5">
        <f t="shared" si="27"/>
        <v>1241</v>
      </c>
      <c r="J171" s="7">
        <f t="shared" si="21"/>
        <v>109.072265625</v>
      </c>
      <c r="K171" s="13">
        <v>1</v>
      </c>
      <c r="L171" s="28"/>
      <c r="M171" s="8">
        <v>391</v>
      </c>
      <c r="N171" s="5">
        <f>M171-3183+4096</f>
        <v>1304</v>
      </c>
      <c r="O171" s="7">
        <f t="shared" si="23"/>
        <v>114.609375</v>
      </c>
      <c r="P171" s="25"/>
      <c r="Q171" s="7">
        <f t="shared" si="24"/>
        <v>5.537109375</v>
      </c>
      <c r="R171" s="7">
        <f t="shared" si="25"/>
        <v>-17.41140983166153</v>
      </c>
      <c r="S171" s="7">
        <f t="shared" si="26"/>
        <v>-22.94851920666153</v>
      </c>
      <c r="T171" s="25"/>
      <c r="U171" s="16"/>
    </row>
    <row r="172" spans="2:21" x14ac:dyDescent="0.25">
      <c r="B172" s="10">
        <v>270</v>
      </c>
      <c r="D172" s="6">
        <f t="shared" si="19"/>
        <v>6.591796875</v>
      </c>
      <c r="E172" s="7">
        <f t="shared" si="20"/>
        <v>1.318359375</v>
      </c>
      <c r="F172" s="7">
        <f t="shared" si="28"/>
        <v>92.234285458453087</v>
      </c>
      <c r="G172" s="25"/>
      <c r="H172" s="8">
        <v>328</v>
      </c>
      <c r="I172" s="5">
        <f t="shared" si="27"/>
        <v>1241</v>
      </c>
      <c r="J172" s="7">
        <f t="shared" si="21"/>
        <v>109.072265625</v>
      </c>
      <c r="K172" s="13">
        <v>1</v>
      </c>
      <c r="L172" s="28"/>
      <c r="M172" s="8">
        <v>397</v>
      </c>
      <c r="N172" s="5">
        <f>M172-3183+4096</f>
        <v>1310</v>
      </c>
      <c r="O172" s="7">
        <f t="shared" si="23"/>
        <v>115.13671875</v>
      </c>
      <c r="P172" s="25"/>
      <c r="Q172" s="7">
        <f t="shared" si="24"/>
        <v>6.064453125</v>
      </c>
      <c r="R172" s="7">
        <f t="shared" si="25"/>
        <v>-16.837980166546913</v>
      </c>
      <c r="S172" s="7">
        <f t="shared" si="26"/>
        <v>-22.902433291546913</v>
      </c>
      <c r="T172" s="25"/>
      <c r="U172" s="16"/>
    </row>
    <row r="173" spans="2:21" x14ac:dyDescent="0.25">
      <c r="B173" s="10">
        <v>271</v>
      </c>
      <c r="D173" s="6">
        <f t="shared" si="19"/>
        <v>6.6162109375</v>
      </c>
      <c r="E173" s="7">
        <f t="shared" si="20"/>
        <v>1.3232421875</v>
      </c>
      <c r="F173" s="7">
        <f t="shared" si="28"/>
        <v>92.807715123567704</v>
      </c>
      <c r="G173" s="25"/>
      <c r="H173" s="8">
        <v>346</v>
      </c>
      <c r="I173" s="5">
        <f t="shared" si="27"/>
        <v>1259</v>
      </c>
      <c r="J173" s="7">
        <f t="shared" si="21"/>
        <v>110.654296875</v>
      </c>
      <c r="K173" s="13">
        <v>1</v>
      </c>
      <c r="L173" s="28"/>
      <c r="M173" s="8">
        <v>399</v>
      </c>
      <c r="N173" s="5">
        <f>M173-3183+4096</f>
        <v>1312</v>
      </c>
      <c r="O173" s="7">
        <f t="shared" si="23"/>
        <v>115.3125</v>
      </c>
      <c r="P173" s="25"/>
      <c r="Q173" s="7">
        <f t="shared" si="24"/>
        <v>4.658203125</v>
      </c>
      <c r="R173" s="7">
        <f t="shared" si="25"/>
        <v>-17.846581751432296</v>
      </c>
      <c r="S173" s="7">
        <f t="shared" si="26"/>
        <v>-22.504784876432296</v>
      </c>
      <c r="T173" s="25"/>
      <c r="U173" s="16"/>
    </row>
    <row r="174" spans="2:21" x14ac:dyDescent="0.25">
      <c r="B174" s="10">
        <v>272</v>
      </c>
      <c r="D174" s="6">
        <f t="shared" si="19"/>
        <v>6.640625</v>
      </c>
      <c r="E174" s="7">
        <f t="shared" si="20"/>
        <v>1.328125</v>
      </c>
      <c r="F174" s="7">
        <f t="shared" si="28"/>
        <v>93.38114478868232</v>
      </c>
      <c r="G174" s="25"/>
      <c r="H174" s="8">
        <v>346</v>
      </c>
      <c r="I174" s="5">
        <f t="shared" si="27"/>
        <v>1259</v>
      </c>
      <c r="J174" s="7">
        <f t="shared" si="21"/>
        <v>110.654296875</v>
      </c>
      <c r="K174" s="13">
        <v>1</v>
      </c>
      <c r="L174" s="28"/>
      <c r="M174" s="8">
        <v>403</v>
      </c>
      <c r="N174" s="5">
        <f>M174-3183+4096</f>
        <v>1316</v>
      </c>
      <c r="O174" s="7">
        <f t="shared" si="23"/>
        <v>115.6640625</v>
      </c>
      <c r="P174" s="25"/>
      <c r="Q174" s="7">
        <f t="shared" si="24"/>
        <v>5.009765625</v>
      </c>
      <c r="R174" s="7">
        <f t="shared" si="25"/>
        <v>-17.27315208631768</v>
      </c>
      <c r="S174" s="7">
        <f t="shared" si="26"/>
        <v>-22.28291771131768</v>
      </c>
      <c r="T174" s="25"/>
      <c r="U174" s="16"/>
    </row>
    <row r="175" spans="2:21" x14ac:dyDescent="0.25">
      <c r="B175" s="10">
        <v>273</v>
      </c>
      <c r="D175" s="6">
        <f t="shared" si="19"/>
        <v>6.6650390625</v>
      </c>
      <c r="E175" s="7">
        <f t="shared" si="20"/>
        <v>1.3330078125</v>
      </c>
      <c r="F175" s="7">
        <f t="shared" si="28"/>
        <v>93.954574453796937</v>
      </c>
      <c r="G175" s="25"/>
      <c r="H175" s="8">
        <v>355</v>
      </c>
      <c r="I175" s="5">
        <f t="shared" si="27"/>
        <v>1268</v>
      </c>
      <c r="J175" s="7">
        <f t="shared" si="21"/>
        <v>111.4453125</v>
      </c>
      <c r="K175" s="13">
        <v>1</v>
      </c>
      <c r="L175" s="28"/>
      <c r="M175" s="8">
        <v>412</v>
      </c>
      <c r="N175" s="5">
        <f>M175-3183+4096</f>
        <v>1325</v>
      </c>
      <c r="O175" s="7">
        <f t="shared" si="23"/>
        <v>116.455078125</v>
      </c>
      <c r="P175" s="25"/>
      <c r="Q175" s="7">
        <f t="shared" si="24"/>
        <v>5.009765625</v>
      </c>
      <c r="R175" s="7">
        <f t="shared" si="25"/>
        <v>-17.490738046203063</v>
      </c>
      <c r="S175" s="7">
        <f t="shared" si="26"/>
        <v>-22.500503671203063</v>
      </c>
      <c r="T175" s="25"/>
      <c r="U175" s="16"/>
    </row>
    <row r="176" spans="2:21" x14ac:dyDescent="0.25">
      <c r="B176" s="10">
        <v>274</v>
      </c>
      <c r="D176" s="6">
        <f t="shared" si="19"/>
        <v>6.689453125</v>
      </c>
      <c r="E176" s="7">
        <f t="shared" si="20"/>
        <v>1.337890625</v>
      </c>
      <c r="F176" s="7">
        <f t="shared" si="28"/>
        <v>94.528004118911554</v>
      </c>
      <c r="G176" s="25"/>
      <c r="H176" s="8">
        <v>357</v>
      </c>
      <c r="I176" s="5">
        <f t="shared" si="27"/>
        <v>1270</v>
      </c>
      <c r="J176" s="7">
        <f t="shared" si="21"/>
        <v>111.62109375</v>
      </c>
      <c r="K176" s="13">
        <v>1</v>
      </c>
      <c r="L176" s="28"/>
      <c r="M176" s="8">
        <v>429</v>
      </c>
      <c r="N176" s="5">
        <f>M176-3183+4096</f>
        <v>1342</v>
      </c>
      <c r="O176" s="7">
        <f t="shared" si="23"/>
        <v>117.94921875</v>
      </c>
      <c r="P176" s="25"/>
      <c r="Q176" s="7">
        <f t="shared" si="24"/>
        <v>6.328125</v>
      </c>
      <c r="R176" s="7">
        <f t="shared" si="25"/>
        <v>-17.093089631088446</v>
      </c>
      <c r="S176" s="7">
        <f t="shared" si="26"/>
        <v>-23.421214631088446</v>
      </c>
      <c r="T176" s="25"/>
      <c r="U176" s="16"/>
    </row>
    <row r="177" spans="2:21" x14ac:dyDescent="0.25">
      <c r="B177" s="10">
        <v>275</v>
      </c>
      <c r="D177" s="6">
        <f t="shared" si="19"/>
        <v>6.7138671875</v>
      </c>
      <c r="E177" s="7">
        <f t="shared" si="20"/>
        <v>1.3427734375</v>
      </c>
      <c r="F177" s="7">
        <f t="shared" si="28"/>
        <v>95.10143378402617</v>
      </c>
      <c r="G177" s="25"/>
      <c r="H177" s="8">
        <v>363</v>
      </c>
      <c r="I177" s="5">
        <f t="shared" si="27"/>
        <v>1276</v>
      </c>
      <c r="J177" s="7">
        <f t="shared" si="21"/>
        <v>112.1484375</v>
      </c>
      <c r="K177" s="13">
        <v>1</v>
      </c>
      <c r="L177" s="28"/>
      <c r="M177" s="8">
        <v>429</v>
      </c>
      <c r="N177" s="5">
        <f>M177-3183+4096</f>
        <v>1342</v>
      </c>
      <c r="O177" s="7">
        <f t="shared" si="23"/>
        <v>117.94921875</v>
      </c>
      <c r="P177" s="25"/>
      <c r="Q177" s="7">
        <f t="shared" si="24"/>
        <v>5.80078125</v>
      </c>
      <c r="R177" s="7">
        <f t="shared" si="25"/>
        <v>-17.04700371597383</v>
      </c>
      <c r="S177" s="7">
        <f t="shared" si="26"/>
        <v>-22.84778496597383</v>
      </c>
      <c r="T177" s="25"/>
      <c r="U177" s="16"/>
    </row>
    <row r="178" spans="2:21" x14ac:dyDescent="0.25">
      <c r="B178" s="10">
        <v>276</v>
      </c>
      <c r="D178" s="6">
        <f t="shared" si="19"/>
        <v>6.73828125</v>
      </c>
      <c r="E178" s="7">
        <f t="shared" si="20"/>
        <v>1.34765625</v>
      </c>
      <c r="F178" s="7">
        <f t="shared" si="28"/>
        <v>95.674863449140787</v>
      </c>
      <c r="G178" s="25"/>
      <c r="H178" s="8">
        <v>363</v>
      </c>
      <c r="I178" s="5">
        <f t="shared" si="27"/>
        <v>1276</v>
      </c>
      <c r="J178" s="7">
        <f t="shared" si="21"/>
        <v>112.1484375</v>
      </c>
      <c r="K178" s="13">
        <v>1</v>
      </c>
      <c r="L178" s="28"/>
      <c r="M178" s="8">
        <v>439</v>
      </c>
      <c r="N178" s="5">
        <f>M178-3183+4096</f>
        <v>1352</v>
      </c>
      <c r="O178" s="7">
        <f t="shared" si="23"/>
        <v>118.828125</v>
      </c>
      <c r="P178" s="25"/>
      <c r="Q178" s="7">
        <f t="shared" si="24"/>
        <v>6.6796875</v>
      </c>
      <c r="R178" s="7">
        <f t="shared" si="25"/>
        <v>-16.473574050859213</v>
      </c>
      <c r="S178" s="7">
        <f t="shared" si="26"/>
        <v>-23.153261550859213</v>
      </c>
      <c r="T178" s="25"/>
      <c r="U178" s="16"/>
    </row>
    <row r="179" spans="2:21" x14ac:dyDescent="0.25">
      <c r="B179" s="10">
        <v>277</v>
      </c>
      <c r="D179" s="6">
        <f t="shared" si="19"/>
        <v>6.7626953125</v>
      </c>
      <c r="E179" s="7">
        <f t="shared" si="20"/>
        <v>1.3525390625</v>
      </c>
      <c r="F179" s="7">
        <f t="shared" si="28"/>
        <v>96.248293114255404</v>
      </c>
      <c r="G179" s="25"/>
      <c r="H179" s="8">
        <v>385</v>
      </c>
      <c r="I179" s="5">
        <f t="shared" si="27"/>
        <v>1298</v>
      </c>
      <c r="J179" s="7">
        <f t="shared" si="21"/>
        <v>114.08203125</v>
      </c>
      <c r="K179" s="13">
        <v>1</v>
      </c>
      <c r="L179" s="28"/>
      <c r="M179" s="8">
        <v>439</v>
      </c>
      <c r="N179" s="5">
        <f>M179-3183+4096</f>
        <v>1352</v>
      </c>
      <c r="O179" s="7">
        <f t="shared" si="23"/>
        <v>118.828125</v>
      </c>
      <c r="P179" s="25"/>
      <c r="Q179" s="7">
        <f t="shared" si="24"/>
        <v>4.74609375</v>
      </c>
      <c r="R179" s="7">
        <f t="shared" si="25"/>
        <v>-17.833738135744596</v>
      </c>
      <c r="S179" s="7">
        <f t="shared" si="26"/>
        <v>-22.579831885744596</v>
      </c>
      <c r="T179" s="25"/>
      <c r="U179" s="16"/>
    </row>
    <row r="180" spans="2:21" x14ac:dyDescent="0.25">
      <c r="B180" s="10">
        <v>278</v>
      </c>
      <c r="D180" s="6">
        <f t="shared" si="19"/>
        <v>6.787109375</v>
      </c>
      <c r="E180" s="7">
        <f t="shared" si="20"/>
        <v>1.357421875</v>
      </c>
      <c r="F180" s="7">
        <f t="shared" si="28"/>
        <v>96.82172277937002</v>
      </c>
      <c r="G180" s="25"/>
      <c r="H180" s="8">
        <v>386</v>
      </c>
      <c r="I180" s="5">
        <f t="shared" si="27"/>
        <v>1299</v>
      </c>
      <c r="J180" s="7">
        <f t="shared" si="21"/>
        <v>114.169921875</v>
      </c>
      <c r="K180" s="13">
        <v>1</v>
      </c>
      <c r="L180" s="28"/>
      <c r="M180" s="8">
        <v>439</v>
      </c>
      <c r="N180" s="5">
        <f>M180-3183+4096</f>
        <v>1352</v>
      </c>
      <c r="O180" s="7">
        <f t="shared" si="23"/>
        <v>118.828125</v>
      </c>
      <c r="P180" s="25"/>
      <c r="Q180" s="7">
        <f t="shared" si="24"/>
        <v>4.658203125</v>
      </c>
      <c r="R180" s="7">
        <f t="shared" si="25"/>
        <v>-17.34819909562998</v>
      </c>
      <c r="S180" s="7">
        <f t="shared" si="26"/>
        <v>-22.00640222062998</v>
      </c>
      <c r="T180" s="25"/>
      <c r="U180" s="16"/>
    </row>
    <row r="181" spans="2:21" x14ac:dyDescent="0.25">
      <c r="B181" s="10">
        <v>279</v>
      </c>
      <c r="D181" s="6">
        <f t="shared" si="19"/>
        <v>6.8115234375</v>
      </c>
      <c r="E181" s="7">
        <f t="shared" si="20"/>
        <v>1.3623046875</v>
      </c>
      <c r="F181" s="7">
        <f t="shared" si="28"/>
        <v>97.395152444484637</v>
      </c>
      <c r="G181" s="25"/>
      <c r="H181" s="8">
        <v>396</v>
      </c>
      <c r="I181" s="5">
        <f t="shared" si="27"/>
        <v>1309</v>
      </c>
      <c r="J181" s="7">
        <f t="shared" si="21"/>
        <v>115.048828125</v>
      </c>
      <c r="K181" s="13">
        <v>1</v>
      </c>
      <c r="L181" s="28"/>
      <c r="M181" s="8">
        <v>443</v>
      </c>
      <c r="N181" s="5">
        <f>M181-3183+4096</f>
        <v>1356</v>
      </c>
      <c r="O181" s="7">
        <f t="shared" si="23"/>
        <v>119.1796875</v>
      </c>
      <c r="P181" s="25"/>
      <c r="Q181" s="7">
        <f t="shared" si="24"/>
        <v>4.130859375</v>
      </c>
      <c r="R181" s="7">
        <f t="shared" si="25"/>
        <v>-17.653675680515363</v>
      </c>
      <c r="S181" s="7">
        <f t="shared" si="26"/>
        <v>-21.784535055515363</v>
      </c>
      <c r="T181" s="25"/>
      <c r="U181" s="16"/>
    </row>
    <row r="182" spans="2:21" x14ac:dyDescent="0.25">
      <c r="B182" s="10">
        <v>280</v>
      </c>
      <c r="D182" s="6">
        <f t="shared" si="19"/>
        <v>6.8359375</v>
      </c>
      <c r="E182" s="7">
        <f t="shared" si="20"/>
        <v>1.3671875</v>
      </c>
      <c r="F182" s="7">
        <f t="shared" si="28"/>
        <v>97.968582109599254</v>
      </c>
      <c r="G182" s="25"/>
      <c r="H182" s="8">
        <v>396</v>
      </c>
      <c r="I182" s="5">
        <f t="shared" si="27"/>
        <v>1309</v>
      </c>
      <c r="J182" s="7">
        <f t="shared" si="21"/>
        <v>115.048828125</v>
      </c>
      <c r="K182" s="13">
        <v>1</v>
      </c>
      <c r="L182" s="28"/>
      <c r="M182" s="8">
        <v>463</v>
      </c>
      <c r="N182" s="5">
        <f>M182-3183+4096</f>
        <v>1376</v>
      </c>
      <c r="O182" s="7">
        <f t="shared" si="23"/>
        <v>120.9375</v>
      </c>
      <c r="P182" s="25"/>
      <c r="Q182" s="7">
        <f t="shared" si="24"/>
        <v>5.888671875</v>
      </c>
      <c r="R182" s="7">
        <f t="shared" si="25"/>
        <v>-17.080246015400746</v>
      </c>
      <c r="S182" s="7">
        <f t="shared" si="26"/>
        <v>-22.968917890400746</v>
      </c>
      <c r="T182" s="25"/>
      <c r="U182" s="16"/>
    </row>
    <row r="183" spans="2:21" x14ac:dyDescent="0.25">
      <c r="B183" s="10">
        <v>281</v>
      </c>
      <c r="D183" s="6">
        <f t="shared" si="19"/>
        <v>6.8603515625</v>
      </c>
      <c r="E183" s="7">
        <f t="shared" si="20"/>
        <v>1.3720703125</v>
      </c>
      <c r="F183" s="7">
        <f t="shared" si="28"/>
        <v>98.54201177471387</v>
      </c>
      <c r="G183" s="25"/>
      <c r="H183" s="8">
        <v>408</v>
      </c>
      <c r="I183" s="5">
        <f t="shared" si="27"/>
        <v>1321</v>
      </c>
      <c r="J183" s="7">
        <f t="shared" si="21"/>
        <v>116.103515625</v>
      </c>
      <c r="K183" s="13">
        <v>1</v>
      </c>
      <c r="L183" s="28"/>
      <c r="M183" s="8">
        <v>463</v>
      </c>
      <c r="N183" s="5">
        <f>M183-3183+4096</f>
        <v>1376</v>
      </c>
      <c r="O183" s="7">
        <f t="shared" si="23"/>
        <v>120.9375</v>
      </c>
      <c r="P183" s="25"/>
      <c r="Q183" s="7">
        <f t="shared" si="24"/>
        <v>4.833984375</v>
      </c>
      <c r="R183" s="7">
        <f t="shared" si="25"/>
        <v>-17.56150385028613</v>
      </c>
      <c r="S183" s="7">
        <f t="shared" si="26"/>
        <v>-22.39548822528613</v>
      </c>
      <c r="T183" s="25"/>
      <c r="U183" s="16"/>
    </row>
    <row r="184" spans="2:21" x14ac:dyDescent="0.25">
      <c r="B184" s="10">
        <v>282</v>
      </c>
      <c r="D184" s="6">
        <f t="shared" si="19"/>
        <v>6.884765625</v>
      </c>
      <c r="E184" s="7">
        <f t="shared" si="20"/>
        <v>1.376953125</v>
      </c>
      <c r="F184" s="7">
        <f t="shared" si="28"/>
        <v>99.115441439828487</v>
      </c>
      <c r="G184" s="25"/>
      <c r="H184" s="8">
        <v>408</v>
      </c>
      <c r="I184" s="5">
        <f t="shared" si="27"/>
        <v>1321</v>
      </c>
      <c r="J184" s="7">
        <f t="shared" si="21"/>
        <v>116.103515625</v>
      </c>
      <c r="K184" s="13">
        <v>1</v>
      </c>
      <c r="L184" s="28"/>
      <c r="M184" s="8">
        <v>472</v>
      </c>
      <c r="N184" s="5">
        <f>M184-3183+4096</f>
        <v>1385</v>
      </c>
      <c r="O184" s="7">
        <f t="shared" si="23"/>
        <v>121.728515625</v>
      </c>
      <c r="P184" s="25"/>
      <c r="Q184" s="7">
        <f t="shared" si="24"/>
        <v>5.625</v>
      </c>
      <c r="R184" s="7">
        <f t="shared" si="25"/>
        <v>-16.988074185171513</v>
      </c>
      <c r="S184" s="7">
        <f t="shared" si="26"/>
        <v>-22.613074185171513</v>
      </c>
      <c r="T184" s="25"/>
      <c r="U184" s="16"/>
    </row>
    <row r="185" spans="2:21" x14ac:dyDescent="0.25">
      <c r="B185" s="10">
        <v>283</v>
      </c>
      <c r="D185" s="6">
        <f t="shared" si="19"/>
        <v>6.9091796875</v>
      </c>
      <c r="E185" s="7">
        <f t="shared" si="20"/>
        <v>1.3818359375</v>
      </c>
      <c r="F185" s="7">
        <f t="shared" si="28"/>
        <v>99.688871104943104</v>
      </c>
      <c r="G185" s="25"/>
      <c r="H185" s="8">
        <v>426</v>
      </c>
      <c r="I185" s="5">
        <f t="shared" si="27"/>
        <v>1339</v>
      </c>
      <c r="J185" s="7">
        <f t="shared" si="21"/>
        <v>117.685546875</v>
      </c>
      <c r="K185" s="13">
        <v>1</v>
      </c>
      <c r="L185" s="28"/>
      <c r="M185" s="8">
        <v>477</v>
      </c>
      <c r="N185" s="5">
        <f>M185-3183+4096</f>
        <v>1390</v>
      </c>
      <c r="O185" s="7">
        <f t="shared" si="23"/>
        <v>122.16796875</v>
      </c>
      <c r="P185" s="25"/>
      <c r="Q185" s="7">
        <f t="shared" si="24"/>
        <v>4.482421875</v>
      </c>
      <c r="R185" s="7">
        <f t="shared" si="25"/>
        <v>-17.996675770056896</v>
      </c>
      <c r="S185" s="7">
        <f t="shared" si="26"/>
        <v>-22.479097645056896</v>
      </c>
      <c r="T185" s="25"/>
      <c r="U185" s="16"/>
    </row>
    <row r="186" spans="2:21" x14ac:dyDescent="0.25">
      <c r="B186" s="10">
        <v>284</v>
      </c>
      <c r="D186" s="6">
        <f t="shared" si="19"/>
        <v>6.93359375</v>
      </c>
      <c r="E186" s="7">
        <f t="shared" si="20"/>
        <v>1.38671875</v>
      </c>
      <c r="F186" s="7">
        <f t="shared" si="28"/>
        <v>100.26230077005772</v>
      </c>
      <c r="G186" s="25"/>
      <c r="H186" s="8">
        <v>426</v>
      </c>
      <c r="I186" s="5">
        <f t="shared" si="27"/>
        <v>1339</v>
      </c>
      <c r="J186" s="7">
        <f t="shared" si="21"/>
        <v>117.685546875</v>
      </c>
      <c r="K186" s="13">
        <v>1</v>
      </c>
      <c r="L186" s="28"/>
      <c r="M186" s="8">
        <v>482</v>
      </c>
      <c r="N186" s="5">
        <f>M186-3183+4096</f>
        <v>1395</v>
      </c>
      <c r="O186" s="7">
        <f t="shared" si="23"/>
        <v>122.607421875</v>
      </c>
      <c r="P186" s="25"/>
      <c r="Q186" s="7">
        <f t="shared" si="24"/>
        <v>4.921875</v>
      </c>
      <c r="R186" s="7">
        <f t="shared" si="25"/>
        <v>-17.42324610494228</v>
      </c>
      <c r="S186" s="7">
        <f t="shared" si="26"/>
        <v>-22.34512110494228</v>
      </c>
      <c r="T186" s="25"/>
      <c r="U186" s="16"/>
    </row>
    <row r="187" spans="2:21" x14ac:dyDescent="0.25">
      <c r="B187" s="10">
        <v>285</v>
      </c>
      <c r="D187" s="6">
        <f t="shared" si="19"/>
        <v>6.9580078125</v>
      </c>
      <c r="E187" s="7">
        <f t="shared" si="20"/>
        <v>1.3916015625</v>
      </c>
      <c r="F187" s="7">
        <f t="shared" si="28"/>
        <v>100.83573043517234</v>
      </c>
      <c r="G187" s="25"/>
      <c r="H187" s="8">
        <v>435</v>
      </c>
      <c r="I187" s="5">
        <f t="shared" si="27"/>
        <v>1348</v>
      </c>
      <c r="J187" s="7">
        <f t="shared" si="21"/>
        <v>118.4765625</v>
      </c>
      <c r="K187" s="13">
        <v>1</v>
      </c>
      <c r="L187" s="28"/>
      <c r="M187" s="8">
        <v>482</v>
      </c>
      <c r="N187" s="5">
        <f>M187-3183+4096</f>
        <v>1395</v>
      </c>
      <c r="O187" s="7">
        <f t="shared" si="23"/>
        <v>122.607421875</v>
      </c>
      <c r="P187" s="25"/>
      <c r="Q187" s="7">
        <f t="shared" si="24"/>
        <v>4.130859375</v>
      </c>
      <c r="R187" s="7">
        <f t="shared" si="25"/>
        <v>-17.640832064827663</v>
      </c>
      <c r="S187" s="7">
        <f t="shared" si="26"/>
        <v>-21.771691439827663</v>
      </c>
      <c r="T187" s="25"/>
      <c r="U187" s="16"/>
    </row>
    <row r="188" spans="2:21" x14ac:dyDescent="0.25">
      <c r="B188" s="10">
        <v>286</v>
      </c>
      <c r="D188" s="6">
        <f t="shared" si="19"/>
        <v>6.982421875</v>
      </c>
      <c r="E188" s="7">
        <f t="shared" si="20"/>
        <v>1.396484375</v>
      </c>
      <c r="F188" s="7">
        <f t="shared" si="28"/>
        <v>101.40916010028695</v>
      </c>
      <c r="G188" s="25"/>
      <c r="H188" s="8">
        <v>437</v>
      </c>
      <c r="I188" s="5">
        <f t="shared" si="27"/>
        <v>1350</v>
      </c>
      <c r="J188" s="7">
        <f t="shared" si="21"/>
        <v>118.65234375</v>
      </c>
      <c r="K188" s="13">
        <v>1</v>
      </c>
      <c r="L188" s="28"/>
      <c r="M188" s="8">
        <v>487</v>
      </c>
      <c r="N188" s="5">
        <f>M188-3183+4096</f>
        <v>1400</v>
      </c>
      <c r="O188" s="7">
        <f t="shared" si="23"/>
        <v>123.046875</v>
      </c>
      <c r="P188" s="25"/>
      <c r="Q188" s="7">
        <f t="shared" si="24"/>
        <v>4.39453125</v>
      </c>
      <c r="R188" s="7">
        <f t="shared" si="25"/>
        <v>-17.243183649713046</v>
      </c>
      <c r="S188" s="7">
        <f t="shared" si="26"/>
        <v>-21.637714899713046</v>
      </c>
      <c r="T188" s="25"/>
      <c r="U188" s="16"/>
    </row>
    <row r="189" spans="2:21" x14ac:dyDescent="0.25">
      <c r="B189" s="10">
        <v>287</v>
      </c>
      <c r="D189" s="6">
        <f t="shared" si="19"/>
        <v>7.0068359375</v>
      </c>
      <c r="E189" s="7">
        <f t="shared" si="20"/>
        <v>1.4013671875</v>
      </c>
      <c r="F189" s="7">
        <f t="shared" si="28"/>
        <v>101.98258976540157</v>
      </c>
      <c r="G189" s="25"/>
      <c r="H189" s="8">
        <v>437</v>
      </c>
      <c r="I189" s="5">
        <f t="shared" si="27"/>
        <v>1350</v>
      </c>
      <c r="J189" s="7">
        <f t="shared" si="21"/>
        <v>118.65234375</v>
      </c>
      <c r="K189" s="13">
        <v>1</v>
      </c>
      <c r="L189" s="28"/>
      <c r="M189" s="8">
        <v>495</v>
      </c>
      <c r="N189" s="5">
        <f>M189-3183+4096</f>
        <v>1408</v>
      </c>
      <c r="O189" s="7">
        <f t="shared" si="23"/>
        <v>123.75</v>
      </c>
      <c r="P189" s="25"/>
      <c r="Q189" s="7">
        <f t="shared" si="24"/>
        <v>5.09765625</v>
      </c>
      <c r="R189" s="7">
        <f t="shared" si="25"/>
        <v>-16.669753984598429</v>
      </c>
      <c r="S189" s="7">
        <f t="shared" si="26"/>
        <v>-21.767410234598429</v>
      </c>
      <c r="T189" s="25"/>
      <c r="U189" s="16"/>
    </row>
    <row r="190" spans="2:21" x14ac:dyDescent="0.25">
      <c r="B190" s="10">
        <v>288</v>
      </c>
      <c r="D190" s="6">
        <f t="shared" si="19"/>
        <v>7.03125</v>
      </c>
      <c r="E190" s="7">
        <f t="shared" si="20"/>
        <v>1.40625</v>
      </c>
      <c r="F190" s="7">
        <f t="shared" si="28"/>
        <v>102.55601943051619</v>
      </c>
      <c r="G190" s="25"/>
      <c r="H190" s="8">
        <v>449</v>
      </c>
      <c r="I190" s="5">
        <f t="shared" si="27"/>
        <v>1362</v>
      </c>
      <c r="J190" s="7">
        <f t="shared" si="21"/>
        <v>119.70703125</v>
      </c>
      <c r="K190" s="13">
        <v>1</v>
      </c>
      <c r="L190" s="28"/>
      <c r="M190" s="8">
        <v>505</v>
      </c>
      <c r="N190" s="5">
        <f>M190-3183+4096</f>
        <v>1418</v>
      </c>
      <c r="O190" s="7">
        <f t="shared" si="23"/>
        <v>124.62890625</v>
      </c>
      <c r="P190" s="25"/>
      <c r="Q190" s="7">
        <f t="shared" si="24"/>
        <v>4.921875</v>
      </c>
      <c r="R190" s="7">
        <f t="shared" si="25"/>
        <v>-17.151011819483813</v>
      </c>
      <c r="S190" s="7">
        <f t="shared" si="26"/>
        <v>-22.072886819483813</v>
      </c>
      <c r="T190" s="25"/>
      <c r="U190" s="16"/>
    </row>
    <row r="191" spans="2:21" x14ac:dyDescent="0.25">
      <c r="B191" s="10">
        <v>289</v>
      </c>
      <c r="D191" s="6">
        <f t="shared" si="19"/>
        <v>7.0556640625</v>
      </c>
      <c r="E191" s="7">
        <f t="shared" si="20"/>
        <v>1.4111328125</v>
      </c>
      <c r="F191" s="7">
        <f t="shared" si="28"/>
        <v>103.1294490956308</v>
      </c>
      <c r="G191" s="25"/>
      <c r="H191" s="8">
        <v>449</v>
      </c>
      <c r="I191" s="5">
        <f t="shared" si="27"/>
        <v>1362</v>
      </c>
      <c r="J191" s="7">
        <f t="shared" si="21"/>
        <v>119.70703125</v>
      </c>
      <c r="K191" s="13">
        <v>1</v>
      </c>
      <c r="L191" s="28"/>
      <c r="M191" s="8">
        <v>507</v>
      </c>
      <c r="N191" s="5">
        <f>M191-3183+4096</f>
        <v>1420</v>
      </c>
      <c r="O191" s="7">
        <f t="shared" si="23"/>
        <v>124.8046875</v>
      </c>
      <c r="P191" s="25"/>
      <c r="Q191" s="7">
        <f t="shared" si="24"/>
        <v>5.09765625</v>
      </c>
      <c r="R191" s="7">
        <f t="shared" si="25"/>
        <v>-16.577582154369196</v>
      </c>
      <c r="S191" s="7">
        <f t="shared" si="26"/>
        <v>-21.675238404369196</v>
      </c>
      <c r="T191" s="25"/>
      <c r="U191" s="16"/>
    </row>
    <row r="192" spans="2:21" x14ac:dyDescent="0.25">
      <c r="B192" s="10">
        <v>290</v>
      </c>
      <c r="D192" s="6">
        <f t="shared" si="19"/>
        <v>7.080078125</v>
      </c>
      <c r="E192" s="7">
        <f t="shared" si="20"/>
        <v>1.416015625</v>
      </c>
      <c r="F192" s="7">
        <f t="shared" si="28"/>
        <v>103.70287876074542</v>
      </c>
      <c r="G192" s="25"/>
      <c r="H192" s="8">
        <v>462</v>
      </c>
      <c r="I192" s="5">
        <f t="shared" si="27"/>
        <v>1375</v>
      </c>
      <c r="J192" s="7">
        <f t="shared" si="21"/>
        <v>120.849609375</v>
      </c>
      <c r="K192" s="13">
        <v>1</v>
      </c>
      <c r="L192" s="28"/>
      <c r="M192" s="8">
        <v>519</v>
      </c>
      <c r="N192" s="5">
        <f>M192-3183+4096</f>
        <v>1432</v>
      </c>
      <c r="O192" s="7">
        <f t="shared" si="23"/>
        <v>125.859375</v>
      </c>
      <c r="P192" s="25"/>
      <c r="Q192" s="7">
        <f t="shared" si="24"/>
        <v>5.009765625</v>
      </c>
      <c r="R192" s="7">
        <f t="shared" si="25"/>
        <v>-17.146730614254579</v>
      </c>
      <c r="S192" s="7">
        <f t="shared" si="26"/>
        <v>-22.156496239254579</v>
      </c>
      <c r="T192" s="25"/>
      <c r="U192" s="16"/>
    </row>
    <row r="193" spans="2:21" x14ac:dyDescent="0.25">
      <c r="B193" s="10">
        <v>291</v>
      </c>
      <c r="D193" s="6">
        <f t="shared" si="19"/>
        <v>7.1044921875</v>
      </c>
      <c r="E193" s="7">
        <f t="shared" si="20"/>
        <v>1.4208984375</v>
      </c>
      <c r="F193" s="7">
        <f t="shared" si="28"/>
        <v>104.27630842586004</v>
      </c>
      <c r="G193" s="25"/>
      <c r="H193" s="8">
        <v>467</v>
      </c>
      <c r="I193" s="5">
        <f t="shared" si="27"/>
        <v>1380</v>
      </c>
      <c r="J193" s="7">
        <f t="shared" si="21"/>
        <v>121.2890625</v>
      </c>
      <c r="K193" s="13">
        <v>1</v>
      </c>
      <c r="L193" s="28"/>
      <c r="M193" s="8">
        <v>530</v>
      </c>
      <c r="N193" s="5">
        <f>M193-3183+4096</f>
        <v>1443</v>
      </c>
      <c r="O193" s="7">
        <f t="shared" si="23"/>
        <v>126.826171875</v>
      </c>
      <c r="P193" s="25"/>
      <c r="Q193" s="7">
        <f t="shared" si="24"/>
        <v>5.537109375</v>
      </c>
      <c r="R193" s="7">
        <f t="shared" si="25"/>
        <v>-17.012754074139963</v>
      </c>
      <c r="S193" s="7">
        <f t="shared" si="26"/>
        <v>-22.549863449139963</v>
      </c>
      <c r="T193" s="25"/>
      <c r="U193" s="16"/>
    </row>
    <row r="194" spans="2:21" x14ac:dyDescent="0.25">
      <c r="B194" s="10">
        <v>292</v>
      </c>
      <c r="D194" s="6">
        <f t="shared" si="19"/>
        <v>7.12890625</v>
      </c>
      <c r="E194" s="7">
        <f t="shared" si="20"/>
        <v>1.42578125</v>
      </c>
      <c r="F194" s="7">
        <f t="shared" si="28"/>
        <v>104.84973809097465</v>
      </c>
      <c r="G194" s="25"/>
      <c r="H194" s="8">
        <v>472</v>
      </c>
      <c r="I194" s="5">
        <f t="shared" si="27"/>
        <v>1385</v>
      </c>
      <c r="J194" s="7">
        <f t="shared" si="21"/>
        <v>121.728515625</v>
      </c>
      <c r="K194" s="13">
        <v>1</v>
      </c>
      <c r="L194" s="28"/>
      <c r="M194" s="8">
        <v>531</v>
      </c>
      <c r="N194" s="5">
        <f>M194-3183+4096</f>
        <v>1444</v>
      </c>
      <c r="O194" s="7">
        <f t="shared" si="23"/>
        <v>126.9140625</v>
      </c>
      <c r="P194" s="25"/>
      <c r="Q194" s="7">
        <f t="shared" si="24"/>
        <v>5.185546875</v>
      </c>
      <c r="R194" s="7">
        <f t="shared" si="25"/>
        <v>-16.878777534025346</v>
      </c>
      <c r="S194" s="7">
        <f t="shared" si="26"/>
        <v>-22.064324409025346</v>
      </c>
      <c r="T194" s="25"/>
      <c r="U194" s="16"/>
    </row>
    <row r="195" spans="2:21" x14ac:dyDescent="0.25">
      <c r="B195" s="10">
        <v>293</v>
      </c>
      <c r="D195" s="6">
        <f t="shared" si="19"/>
        <v>7.1533203125</v>
      </c>
      <c r="E195" s="7">
        <f t="shared" si="20"/>
        <v>1.4306640625</v>
      </c>
      <c r="F195" s="7">
        <f t="shared" si="28"/>
        <v>105.42316775608927</v>
      </c>
      <c r="G195" s="25"/>
      <c r="H195" s="8">
        <v>474</v>
      </c>
      <c r="I195" s="5">
        <f t="shared" si="27"/>
        <v>1387</v>
      </c>
      <c r="J195" s="7">
        <f t="shared" si="21"/>
        <v>121.904296875</v>
      </c>
      <c r="K195" s="13">
        <v>1</v>
      </c>
      <c r="L195" s="28"/>
      <c r="M195" s="8">
        <v>547</v>
      </c>
      <c r="N195" s="5">
        <f>M195-3183+4096</f>
        <v>1460</v>
      </c>
      <c r="O195" s="7">
        <f t="shared" si="23"/>
        <v>128.3203125</v>
      </c>
      <c r="P195" s="25"/>
      <c r="Q195" s="7">
        <f t="shared" si="24"/>
        <v>6.416015625</v>
      </c>
      <c r="R195" s="7">
        <f t="shared" si="25"/>
        <v>-16.481129118910729</v>
      </c>
      <c r="S195" s="7">
        <f t="shared" si="26"/>
        <v>-22.897144743910729</v>
      </c>
      <c r="T195" s="25"/>
      <c r="U195" s="16"/>
    </row>
    <row r="196" spans="2:21" x14ac:dyDescent="0.25">
      <c r="B196" s="10">
        <v>294</v>
      </c>
      <c r="D196" s="6">
        <f t="shared" ref="D196:D259" si="29">B196*100/$W$2</f>
        <v>7.177734375</v>
      </c>
      <c r="E196" s="7">
        <f t="shared" ref="E196:E259" si="30">D196*10/$W$3</f>
        <v>1.435546875</v>
      </c>
      <c r="F196" s="7">
        <f t="shared" si="28"/>
        <v>105.99659742120389</v>
      </c>
      <c r="G196" s="25"/>
      <c r="H196" s="8">
        <v>474</v>
      </c>
      <c r="I196" s="5">
        <f t="shared" si="27"/>
        <v>1387</v>
      </c>
      <c r="J196" s="7">
        <f t="shared" ref="J196:J259" si="31">I196*360/4096</f>
        <v>121.904296875</v>
      </c>
      <c r="K196" s="13">
        <v>1</v>
      </c>
      <c r="L196" s="28"/>
      <c r="M196" s="8">
        <v>548</v>
      </c>
      <c r="N196" s="5">
        <f>M196-3183+4096</f>
        <v>1461</v>
      </c>
      <c r="O196" s="7">
        <f t="shared" si="23"/>
        <v>128.408203125</v>
      </c>
      <c r="P196" s="25"/>
      <c r="Q196" s="7">
        <f t="shared" si="24"/>
        <v>6.50390625</v>
      </c>
      <c r="R196" s="7">
        <f t="shared" si="25"/>
        <v>-15.907699453796113</v>
      </c>
      <c r="S196" s="7">
        <f t="shared" si="26"/>
        <v>-22.411605703796113</v>
      </c>
      <c r="T196" s="25"/>
      <c r="U196" s="16"/>
    </row>
    <row r="197" spans="2:21" x14ac:dyDescent="0.25">
      <c r="B197" s="10">
        <v>295</v>
      </c>
      <c r="D197" s="6">
        <f t="shared" si="29"/>
        <v>7.2021484375</v>
      </c>
      <c r="E197" s="7">
        <f t="shared" si="30"/>
        <v>1.4404296875</v>
      </c>
      <c r="F197" s="7">
        <f t="shared" si="28"/>
        <v>106.5700270863185</v>
      </c>
      <c r="G197" s="25"/>
      <c r="H197" s="8">
        <v>480</v>
      </c>
      <c r="I197" s="5">
        <f t="shared" si="27"/>
        <v>1393</v>
      </c>
      <c r="J197" s="7">
        <f t="shared" si="31"/>
        <v>122.431640625</v>
      </c>
      <c r="K197" s="13">
        <v>1</v>
      </c>
      <c r="L197" s="28"/>
      <c r="M197" s="8">
        <v>554</v>
      </c>
      <c r="N197" s="5">
        <f>M197-3183+4096</f>
        <v>1467</v>
      </c>
      <c r="O197" s="7">
        <f t="shared" ref="O197:O260" si="32">360*N197/4096</f>
        <v>128.935546875</v>
      </c>
      <c r="P197" s="25"/>
      <c r="Q197" s="7">
        <f t="shared" ref="Q197:Q260" si="33">O197-J197</f>
        <v>6.50390625</v>
      </c>
      <c r="R197" s="7">
        <f t="shared" ref="R197:R260" si="34">F197-J197</f>
        <v>-15.861613538681496</v>
      </c>
      <c r="S197" s="7">
        <f t="shared" ref="S197:S260" si="35">F197-O197</f>
        <v>-22.365519788681496</v>
      </c>
      <c r="T197" s="25"/>
      <c r="U197" s="16"/>
    </row>
    <row r="198" spans="2:21" x14ac:dyDescent="0.25">
      <c r="B198" s="10">
        <v>296</v>
      </c>
      <c r="D198" s="6">
        <f t="shared" si="29"/>
        <v>7.2265625</v>
      </c>
      <c r="E198" s="7">
        <f t="shared" si="30"/>
        <v>1.4453125</v>
      </c>
      <c r="F198" s="7">
        <f t="shared" si="28"/>
        <v>107.14345675143312</v>
      </c>
      <c r="G198" s="25"/>
      <c r="H198" s="8">
        <v>485</v>
      </c>
      <c r="I198" s="5">
        <f t="shared" si="27"/>
        <v>1398</v>
      </c>
      <c r="J198" s="7">
        <f t="shared" si="31"/>
        <v>122.87109375</v>
      </c>
      <c r="K198" s="13">
        <v>1</v>
      </c>
      <c r="L198" s="28"/>
      <c r="M198" s="8">
        <v>555</v>
      </c>
      <c r="N198" s="5">
        <f>M198-3183+4096</f>
        <v>1468</v>
      </c>
      <c r="O198" s="7">
        <f t="shared" si="32"/>
        <v>129.0234375</v>
      </c>
      <c r="P198" s="25"/>
      <c r="Q198" s="7">
        <f t="shared" si="33"/>
        <v>6.15234375</v>
      </c>
      <c r="R198" s="7">
        <f t="shared" si="34"/>
        <v>-15.727636998566879</v>
      </c>
      <c r="S198" s="7">
        <f t="shared" si="35"/>
        <v>-21.879980748566879</v>
      </c>
      <c r="T198" s="25"/>
      <c r="U198" s="16"/>
    </row>
    <row r="199" spans="2:21" x14ac:dyDescent="0.25">
      <c r="B199" s="10">
        <v>297</v>
      </c>
      <c r="D199" s="6">
        <f t="shared" si="29"/>
        <v>7.2509765625</v>
      </c>
      <c r="E199" s="7">
        <f t="shared" si="30"/>
        <v>1.4501953125</v>
      </c>
      <c r="F199" s="7">
        <f t="shared" si="28"/>
        <v>107.71688641654774</v>
      </c>
      <c r="G199" s="25"/>
      <c r="H199" s="8">
        <v>495</v>
      </c>
      <c r="I199" s="5">
        <f t="shared" ref="I199:I262" si="36">H199-3183+4096</f>
        <v>1408</v>
      </c>
      <c r="J199" s="7">
        <f t="shared" si="31"/>
        <v>123.75</v>
      </c>
      <c r="K199" s="13">
        <v>1</v>
      </c>
      <c r="L199" s="28"/>
      <c r="M199" s="8">
        <v>557</v>
      </c>
      <c r="N199" s="5">
        <f>M199-3183+4096</f>
        <v>1470</v>
      </c>
      <c r="O199" s="7">
        <f t="shared" si="32"/>
        <v>129.19921875</v>
      </c>
      <c r="P199" s="25"/>
      <c r="Q199" s="7">
        <f t="shared" si="33"/>
        <v>5.44921875</v>
      </c>
      <c r="R199" s="7">
        <f t="shared" si="34"/>
        <v>-16.033113583452263</v>
      </c>
      <c r="S199" s="7">
        <f t="shared" si="35"/>
        <v>-21.482332333452263</v>
      </c>
      <c r="T199" s="25"/>
      <c r="U199" s="16"/>
    </row>
    <row r="200" spans="2:21" x14ac:dyDescent="0.25">
      <c r="B200" s="10">
        <v>298</v>
      </c>
      <c r="D200" s="6">
        <f t="shared" si="29"/>
        <v>7.275390625</v>
      </c>
      <c r="E200" s="7">
        <f t="shared" si="30"/>
        <v>1.455078125</v>
      </c>
      <c r="F200" s="7">
        <f t="shared" si="28"/>
        <v>108.29031608166235</v>
      </c>
      <c r="G200" s="25"/>
      <c r="H200" s="8">
        <v>495</v>
      </c>
      <c r="I200" s="5">
        <f t="shared" si="36"/>
        <v>1408</v>
      </c>
      <c r="J200" s="7">
        <f t="shared" si="31"/>
        <v>123.75</v>
      </c>
      <c r="K200" s="13">
        <v>1</v>
      </c>
      <c r="L200" s="28"/>
      <c r="M200" s="8">
        <v>567</v>
      </c>
      <c r="N200" s="5">
        <f>M200-3183+4096</f>
        <v>1480</v>
      </c>
      <c r="O200" s="7">
        <f t="shared" si="32"/>
        <v>130.078125</v>
      </c>
      <c r="P200" s="25"/>
      <c r="Q200" s="7">
        <f t="shared" si="33"/>
        <v>6.328125</v>
      </c>
      <c r="R200" s="7">
        <f t="shared" si="34"/>
        <v>-15.459683918337646</v>
      </c>
      <c r="S200" s="7">
        <f t="shared" si="35"/>
        <v>-21.787808918337646</v>
      </c>
      <c r="T200" s="25"/>
      <c r="U200" s="16"/>
    </row>
    <row r="201" spans="2:21" x14ac:dyDescent="0.25">
      <c r="B201" s="10">
        <v>299</v>
      </c>
      <c r="D201" s="6">
        <f t="shared" si="29"/>
        <v>7.2998046875</v>
      </c>
      <c r="E201" s="7">
        <f t="shared" si="30"/>
        <v>1.4599609375</v>
      </c>
      <c r="F201" s="7">
        <f t="shared" si="28"/>
        <v>108.86374574677697</v>
      </c>
      <c r="G201" s="25"/>
      <c r="H201" s="8">
        <v>511</v>
      </c>
      <c r="I201" s="5">
        <f t="shared" si="36"/>
        <v>1424</v>
      </c>
      <c r="J201" s="7">
        <f t="shared" si="31"/>
        <v>125.15625</v>
      </c>
      <c r="K201" s="13">
        <v>1</v>
      </c>
      <c r="L201" s="28"/>
      <c r="M201" s="8">
        <v>580</v>
      </c>
      <c r="N201" s="5">
        <f>M201-3183+4096</f>
        <v>1493</v>
      </c>
      <c r="O201" s="7">
        <f t="shared" si="32"/>
        <v>131.220703125</v>
      </c>
      <c r="P201" s="25"/>
      <c r="Q201" s="7">
        <f t="shared" si="33"/>
        <v>6.064453125</v>
      </c>
      <c r="R201" s="7">
        <f t="shared" si="34"/>
        <v>-16.292504253223029</v>
      </c>
      <c r="S201" s="7">
        <f t="shared" si="35"/>
        <v>-22.356957378223029</v>
      </c>
      <c r="T201" s="25"/>
      <c r="U201" s="16"/>
    </row>
    <row r="202" spans="2:21" x14ac:dyDescent="0.25">
      <c r="B202" s="10">
        <v>300</v>
      </c>
      <c r="D202" s="6">
        <f t="shared" si="29"/>
        <v>7.32421875</v>
      </c>
      <c r="E202" s="7">
        <f t="shared" si="30"/>
        <v>1.46484375</v>
      </c>
      <c r="F202" s="7">
        <f t="shared" si="28"/>
        <v>109.43717541189159</v>
      </c>
      <c r="G202" s="25"/>
      <c r="H202" s="8">
        <v>512</v>
      </c>
      <c r="I202" s="5">
        <f t="shared" si="36"/>
        <v>1425</v>
      </c>
      <c r="J202" s="7">
        <f t="shared" si="31"/>
        <v>125.244140625</v>
      </c>
      <c r="K202" s="13">
        <v>1</v>
      </c>
      <c r="L202" s="28"/>
      <c r="M202" s="8">
        <v>594</v>
      </c>
      <c r="N202" s="5">
        <f>M202-3183+4096</f>
        <v>1507</v>
      </c>
      <c r="O202" s="7">
        <f t="shared" si="32"/>
        <v>132.451171875</v>
      </c>
      <c r="P202" s="25"/>
      <c r="Q202" s="7">
        <f t="shared" si="33"/>
        <v>7.20703125</v>
      </c>
      <c r="R202" s="7">
        <f t="shared" si="34"/>
        <v>-15.806965213108413</v>
      </c>
      <c r="S202" s="7">
        <f t="shared" si="35"/>
        <v>-23.013996463108413</v>
      </c>
      <c r="T202" s="25"/>
      <c r="U202" s="16"/>
    </row>
    <row r="203" spans="2:21" x14ac:dyDescent="0.25">
      <c r="B203" s="10">
        <v>301</v>
      </c>
      <c r="D203" s="6">
        <f t="shared" si="29"/>
        <v>7.3486328125</v>
      </c>
      <c r="E203" s="7">
        <f t="shared" si="30"/>
        <v>1.4697265625</v>
      </c>
      <c r="F203" s="7">
        <f t="shared" si="28"/>
        <v>110.0106050770062</v>
      </c>
      <c r="G203" s="25"/>
      <c r="H203" s="8">
        <v>524</v>
      </c>
      <c r="I203" s="5">
        <f t="shared" si="36"/>
        <v>1437</v>
      </c>
      <c r="J203" s="7">
        <f t="shared" si="31"/>
        <v>126.298828125</v>
      </c>
      <c r="K203" s="13">
        <v>1</v>
      </c>
      <c r="L203" s="28"/>
      <c r="M203" s="8">
        <v>594</v>
      </c>
      <c r="N203" s="5">
        <f>M203-3183+4096</f>
        <v>1507</v>
      </c>
      <c r="O203" s="7">
        <f t="shared" si="32"/>
        <v>132.451171875</v>
      </c>
      <c r="P203" s="25"/>
      <c r="Q203" s="7">
        <f t="shared" si="33"/>
        <v>6.15234375</v>
      </c>
      <c r="R203" s="7">
        <f t="shared" si="34"/>
        <v>-16.288223047993796</v>
      </c>
      <c r="S203" s="7">
        <f t="shared" si="35"/>
        <v>-22.440566797993796</v>
      </c>
      <c r="T203" s="25"/>
      <c r="U203" s="16"/>
    </row>
    <row r="204" spans="2:21" x14ac:dyDescent="0.25">
      <c r="B204" s="10">
        <v>302</v>
      </c>
      <c r="D204" s="6">
        <f t="shared" si="29"/>
        <v>7.373046875</v>
      </c>
      <c r="E204" s="7">
        <f t="shared" si="30"/>
        <v>1.474609375</v>
      </c>
      <c r="F204" s="7">
        <f t="shared" ref="F204:F267" si="37">F203+$W$5/$W$6</f>
        <v>110.58403474212082</v>
      </c>
      <c r="G204" s="25"/>
      <c r="H204" s="8">
        <v>524</v>
      </c>
      <c r="I204" s="5">
        <f t="shared" si="36"/>
        <v>1437</v>
      </c>
      <c r="J204" s="7">
        <f t="shared" si="31"/>
        <v>126.298828125</v>
      </c>
      <c r="K204" s="13">
        <v>1</v>
      </c>
      <c r="L204" s="28"/>
      <c r="M204" s="8">
        <v>601</v>
      </c>
      <c r="N204" s="5">
        <f>M204-3183+4096</f>
        <v>1514</v>
      </c>
      <c r="O204" s="7">
        <f t="shared" si="32"/>
        <v>133.06640625</v>
      </c>
      <c r="P204" s="25"/>
      <c r="Q204" s="7">
        <f t="shared" si="33"/>
        <v>6.767578125</v>
      </c>
      <c r="R204" s="7">
        <f t="shared" si="34"/>
        <v>-15.714793382879179</v>
      </c>
      <c r="S204" s="7">
        <f t="shared" si="35"/>
        <v>-22.482371507879179</v>
      </c>
      <c r="T204" s="25"/>
      <c r="U204" s="16"/>
    </row>
    <row r="205" spans="2:21" x14ac:dyDescent="0.25">
      <c r="B205" s="10">
        <v>303</v>
      </c>
      <c r="D205" s="6">
        <f t="shared" si="29"/>
        <v>7.3974609375</v>
      </c>
      <c r="E205" s="7">
        <f t="shared" si="30"/>
        <v>1.4794921875</v>
      </c>
      <c r="F205" s="7">
        <f t="shared" si="37"/>
        <v>111.15746440723544</v>
      </c>
      <c r="G205" s="25"/>
      <c r="H205" s="8">
        <v>542</v>
      </c>
      <c r="I205" s="5">
        <f t="shared" si="36"/>
        <v>1455</v>
      </c>
      <c r="J205" s="7">
        <f t="shared" si="31"/>
        <v>127.880859375</v>
      </c>
      <c r="K205" s="13">
        <v>1</v>
      </c>
      <c r="L205" s="28"/>
      <c r="M205" s="8">
        <v>608</v>
      </c>
      <c r="N205" s="5">
        <f>M205-3183+4096</f>
        <v>1521</v>
      </c>
      <c r="O205" s="7">
        <f t="shared" si="32"/>
        <v>133.681640625</v>
      </c>
      <c r="P205" s="25"/>
      <c r="Q205" s="7">
        <f t="shared" si="33"/>
        <v>5.80078125</v>
      </c>
      <c r="R205" s="7">
        <f t="shared" si="34"/>
        <v>-16.723394967764563</v>
      </c>
      <c r="S205" s="7">
        <f t="shared" si="35"/>
        <v>-22.524176217764563</v>
      </c>
      <c r="T205" s="25"/>
      <c r="U205" s="16"/>
    </row>
    <row r="206" spans="2:21" x14ac:dyDescent="0.25">
      <c r="B206" s="10">
        <v>304</v>
      </c>
      <c r="D206" s="6">
        <f t="shared" si="29"/>
        <v>7.421875</v>
      </c>
      <c r="E206" s="7">
        <f t="shared" si="30"/>
        <v>1.484375</v>
      </c>
      <c r="F206" s="7">
        <f t="shared" si="37"/>
        <v>111.73089407235005</v>
      </c>
      <c r="G206" s="25"/>
      <c r="H206" s="8">
        <v>542</v>
      </c>
      <c r="I206" s="5">
        <f t="shared" si="36"/>
        <v>1455</v>
      </c>
      <c r="J206" s="7">
        <f t="shared" si="31"/>
        <v>127.880859375</v>
      </c>
      <c r="K206" s="13">
        <v>1</v>
      </c>
      <c r="L206" s="28"/>
      <c r="M206" s="8">
        <v>608</v>
      </c>
      <c r="N206" s="5">
        <f>M206-3183+4096</f>
        <v>1521</v>
      </c>
      <c r="O206" s="7">
        <f t="shared" si="32"/>
        <v>133.681640625</v>
      </c>
      <c r="P206" s="25"/>
      <c r="Q206" s="7">
        <f t="shared" si="33"/>
        <v>5.80078125</v>
      </c>
      <c r="R206" s="7">
        <f t="shared" si="34"/>
        <v>-16.149965302649946</v>
      </c>
      <c r="S206" s="7">
        <f t="shared" si="35"/>
        <v>-21.950746552649946</v>
      </c>
      <c r="T206" s="25"/>
      <c r="U206" s="16"/>
    </row>
    <row r="207" spans="2:21" x14ac:dyDescent="0.25">
      <c r="B207" s="10">
        <v>305</v>
      </c>
      <c r="D207" s="6">
        <f t="shared" si="29"/>
        <v>7.4462890625</v>
      </c>
      <c r="E207" s="7">
        <f t="shared" si="30"/>
        <v>1.4892578125</v>
      </c>
      <c r="F207" s="7">
        <f t="shared" si="37"/>
        <v>112.30432373746467</v>
      </c>
      <c r="G207" s="25"/>
      <c r="H207" s="8">
        <v>542</v>
      </c>
      <c r="I207" s="5">
        <f t="shared" si="36"/>
        <v>1455</v>
      </c>
      <c r="J207" s="7">
        <f t="shared" si="31"/>
        <v>127.880859375</v>
      </c>
      <c r="K207" s="13">
        <v>1</v>
      </c>
      <c r="L207" s="28"/>
      <c r="M207" s="8">
        <v>615</v>
      </c>
      <c r="N207" s="5">
        <f>M207-3183+4096</f>
        <v>1528</v>
      </c>
      <c r="O207" s="7">
        <f t="shared" si="32"/>
        <v>134.296875</v>
      </c>
      <c r="P207" s="25"/>
      <c r="Q207" s="7">
        <f t="shared" si="33"/>
        <v>6.416015625</v>
      </c>
      <c r="R207" s="7">
        <f t="shared" si="34"/>
        <v>-15.576535637535329</v>
      </c>
      <c r="S207" s="7">
        <f t="shared" si="35"/>
        <v>-21.992551262535329</v>
      </c>
      <c r="T207" s="25"/>
      <c r="U207" s="16"/>
    </row>
    <row r="208" spans="2:21" x14ac:dyDescent="0.25">
      <c r="B208" s="10">
        <v>306</v>
      </c>
      <c r="D208" s="6">
        <f t="shared" si="29"/>
        <v>7.470703125</v>
      </c>
      <c r="E208" s="7">
        <f t="shared" si="30"/>
        <v>1.494140625</v>
      </c>
      <c r="F208" s="7">
        <f t="shared" si="37"/>
        <v>112.87775340257929</v>
      </c>
      <c r="G208" s="25"/>
      <c r="H208" s="8">
        <v>548</v>
      </c>
      <c r="I208" s="5">
        <f t="shared" si="36"/>
        <v>1461</v>
      </c>
      <c r="J208" s="7">
        <f t="shared" si="31"/>
        <v>128.408203125</v>
      </c>
      <c r="K208" s="13">
        <v>1</v>
      </c>
      <c r="L208" s="28"/>
      <c r="M208" s="8">
        <v>623</v>
      </c>
      <c r="N208" s="5">
        <f>M208-3183+4096</f>
        <v>1536</v>
      </c>
      <c r="O208" s="7">
        <f t="shared" si="32"/>
        <v>135</v>
      </c>
      <c r="P208" s="25"/>
      <c r="Q208" s="7">
        <f t="shared" si="33"/>
        <v>6.591796875</v>
      </c>
      <c r="R208" s="7">
        <f t="shared" si="34"/>
        <v>-15.530449722420713</v>
      </c>
      <c r="S208" s="7">
        <f t="shared" si="35"/>
        <v>-22.122246597420713</v>
      </c>
      <c r="T208" s="25"/>
      <c r="U208" s="16"/>
    </row>
    <row r="209" spans="2:21" x14ac:dyDescent="0.25">
      <c r="B209" s="10">
        <v>307</v>
      </c>
      <c r="D209" s="6">
        <f t="shared" si="29"/>
        <v>7.4951171875</v>
      </c>
      <c r="E209" s="7">
        <f t="shared" si="30"/>
        <v>1.4990234375</v>
      </c>
      <c r="F209" s="7">
        <f t="shared" si="37"/>
        <v>113.4511830676939</v>
      </c>
      <c r="G209" s="25"/>
      <c r="H209" s="8">
        <v>556</v>
      </c>
      <c r="I209" s="5">
        <f t="shared" si="36"/>
        <v>1469</v>
      </c>
      <c r="J209" s="7">
        <f t="shared" si="31"/>
        <v>129.111328125</v>
      </c>
      <c r="K209" s="13">
        <v>1</v>
      </c>
      <c r="L209" s="28"/>
      <c r="M209" s="8">
        <v>623</v>
      </c>
      <c r="N209" s="5">
        <f>M209-3183+4096</f>
        <v>1536</v>
      </c>
      <c r="O209" s="7">
        <f t="shared" si="32"/>
        <v>135</v>
      </c>
      <c r="P209" s="25"/>
      <c r="Q209" s="7">
        <f t="shared" si="33"/>
        <v>5.888671875</v>
      </c>
      <c r="R209" s="7">
        <f t="shared" si="34"/>
        <v>-15.660145057306096</v>
      </c>
      <c r="S209" s="7">
        <f t="shared" si="35"/>
        <v>-21.548816932306096</v>
      </c>
      <c r="T209" s="25"/>
      <c r="U209" s="16"/>
    </row>
    <row r="210" spans="2:21" x14ac:dyDescent="0.25">
      <c r="B210" s="10">
        <v>308</v>
      </c>
      <c r="D210" s="6">
        <f t="shared" si="29"/>
        <v>7.51953125</v>
      </c>
      <c r="E210" s="7">
        <f t="shared" si="30"/>
        <v>1.50390625</v>
      </c>
      <c r="F210" s="7">
        <f t="shared" si="37"/>
        <v>114.02461273280852</v>
      </c>
      <c r="G210" s="25"/>
      <c r="H210" s="8">
        <v>569</v>
      </c>
      <c r="I210" s="5">
        <f t="shared" si="36"/>
        <v>1482</v>
      </c>
      <c r="J210" s="7">
        <f t="shared" si="31"/>
        <v>130.25390625</v>
      </c>
      <c r="K210" s="13">
        <v>1</v>
      </c>
      <c r="L210" s="28"/>
      <c r="M210" s="8">
        <v>632</v>
      </c>
      <c r="N210" s="5">
        <f>M210-3183+4096</f>
        <v>1545</v>
      </c>
      <c r="O210" s="7">
        <f t="shared" si="32"/>
        <v>135.791015625</v>
      </c>
      <c r="P210" s="25"/>
      <c r="Q210" s="7">
        <f t="shared" si="33"/>
        <v>5.537109375</v>
      </c>
      <c r="R210" s="7">
        <f t="shared" si="34"/>
        <v>-16.229293517191479</v>
      </c>
      <c r="S210" s="7">
        <f t="shared" si="35"/>
        <v>-21.766402892191479</v>
      </c>
      <c r="T210" s="25"/>
      <c r="U210" s="16"/>
    </row>
    <row r="211" spans="2:21" x14ac:dyDescent="0.25">
      <c r="B211" s="10">
        <v>309</v>
      </c>
      <c r="D211" s="6">
        <f t="shared" si="29"/>
        <v>7.5439453125</v>
      </c>
      <c r="E211" s="7">
        <f t="shared" si="30"/>
        <v>1.5087890625</v>
      </c>
      <c r="F211" s="7">
        <f t="shared" si="37"/>
        <v>114.59804239792314</v>
      </c>
      <c r="G211" s="25"/>
      <c r="H211" s="8">
        <v>583</v>
      </c>
      <c r="I211" s="5">
        <f t="shared" si="36"/>
        <v>1496</v>
      </c>
      <c r="J211" s="7">
        <f t="shared" si="31"/>
        <v>131.484375</v>
      </c>
      <c r="K211" s="13">
        <v>1</v>
      </c>
      <c r="L211" s="28"/>
      <c r="M211" s="8">
        <v>637</v>
      </c>
      <c r="N211" s="5">
        <f>M211-3183+4096</f>
        <v>1550</v>
      </c>
      <c r="O211" s="7">
        <f t="shared" si="32"/>
        <v>136.23046875</v>
      </c>
      <c r="P211" s="25"/>
      <c r="Q211" s="7">
        <f t="shared" si="33"/>
        <v>4.74609375</v>
      </c>
      <c r="R211" s="7">
        <f t="shared" si="34"/>
        <v>-16.886332602076862</v>
      </c>
      <c r="S211" s="7">
        <f t="shared" si="35"/>
        <v>-21.632426352076862</v>
      </c>
      <c r="T211" s="25"/>
      <c r="U211" s="16"/>
    </row>
    <row r="212" spans="2:21" x14ac:dyDescent="0.25">
      <c r="B212" s="10">
        <v>310</v>
      </c>
      <c r="D212" s="6">
        <f t="shared" si="29"/>
        <v>7.568359375</v>
      </c>
      <c r="E212" s="7">
        <f t="shared" si="30"/>
        <v>1.513671875</v>
      </c>
      <c r="F212" s="7">
        <f t="shared" si="37"/>
        <v>115.17147206303775</v>
      </c>
      <c r="G212" s="25"/>
      <c r="H212" s="8">
        <v>584</v>
      </c>
      <c r="I212" s="5">
        <f t="shared" si="36"/>
        <v>1497</v>
      </c>
      <c r="J212" s="7">
        <f t="shared" si="31"/>
        <v>131.572265625</v>
      </c>
      <c r="K212" s="13">
        <v>1</v>
      </c>
      <c r="L212" s="28"/>
      <c r="M212" s="8">
        <v>642</v>
      </c>
      <c r="N212" s="5">
        <f>M212-3183+4096</f>
        <v>1555</v>
      </c>
      <c r="O212" s="7">
        <f t="shared" si="32"/>
        <v>136.669921875</v>
      </c>
      <c r="P212" s="25"/>
      <c r="Q212" s="7">
        <f t="shared" si="33"/>
        <v>5.09765625</v>
      </c>
      <c r="R212" s="7">
        <f t="shared" si="34"/>
        <v>-16.400793561962246</v>
      </c>
      <c r="S212" s="7">
        <f t="shared" si="35"/>
        <v>-21.498449811962246</v>
      </c>
      <c r="T212" s="25"/>
      <c r="U212" s="16"/>
    </row>
    <row r="213" spans="2:21" x14ac:dyDescent="0.25">
      <c r="B213" s="10">
        <v>311</v>
      </c>
      <c r="D213" s="6">
        <f t="shared" si="29"/>
        <v>7.5927734375</v>
      </c>
      <c r="E213" s="7">
        <f t="shared" si="30"/>
        <v>1.5185546875</v>
      </c>
      <c r="F213" s="7">
        <f t="shared" si="37"/>
        <v>115.74490172815237</v>
      </c>
      <c r="G213" s="25"/>
      <c r="H213" s="8">
        <v>596</v>
      </c>
      <c r="I213" s="5">
        <f t="shared" si="36"/>
        <v>1509</v>
      </c>
      <c r="J213" s="7">
        <f t="shared" si="31"/>
        <v>132.626953125</v>
      </c>
      <c r="K213" s="13">
        <v>1</v>
      </c>
      <c r="L213" s="28"/>
      <c r="M213" s="8">
        <v>652</v>
      </c>
      <c r="N213" s="5">
        <f>M213-3183+4096</f>
        <v>1565</v>
      </c>
      <c r="O213" s="7">
        <f t="shared" si="32"/>
        <v>137.548828125</v>
      </c>
      <c r="P213" s="25"/>
      <c r="Q213" s="7">
        <f t="shared" si="33"/>
        <v>4.921875</v>
      </c>
      <c r="R213" s="7">
        <f t="shared" si="34"/>
        <v>-16.882051396847629</v>
      </c>
      <c r="S213" s="7">
        <f t="shared" si="35"/>
        <v>-21.803926396847629</v>
      </c>
      <c r="T213" s="25"/>
      <c r="U213" s="16"/>
    </row>
    <row r="214" spans="2:21" x14ac:dyDescent="0.25">
      <c r="B214" s="10">
        <v>312</v>
      </c>
      <c r="D214" s="6">
        <f t="shared" si="29"/>
        <v>7.6171875</v>
      </c>
      <c r="E214" s="7">
        <f t="shared" si="30"/>
        <v>1.5234375</v>
      </c>
      <c r="F214" s="7">
        <f t="shared" si="37"/>
        <v>116.31833139326699</v>
      </c>
      <c r="G214" s="25"/>
      <c r="H214" s="8">
        <v>596</v>
      </c>
      <c r="I214" s="5">
        <f t="shared" si="36"/>
        <v>1509</v>
      </c>
      <c r="J214" s="7">
        <f t="shared" si="31"/>
        <v>132.626953125</v>
      </c>
      <c r="K214" s="13">
        <v>1</v>
      </c>
      <c r="L214" s="28"/>
      <c r="M214" s="8">
        <v>652</v>
      </c>
      <c r="N214" s="5">
        <f>M214-3183+4096</f>
        <v>1565</v>
      </c>
      <c r="O214" s="7">
        <f t="shared" si="32"/>
        <v>137.548828125</v>
      </c>
      <c r="P214" s="25"/>
      <c r="Q214" s="7">
        <f t="shared" si="33"/>
        <v>4.921875</v>
      </c>
      <c r="R214" s="7">
        <f t="shared" si="34"/>
        <v>-16.308621731733012</v>
      </c>
      <c r="S214" s="7">
        <f t="shared" si="35"/>
        <v>-21.230496731733012</v>
      </c>
      <c r="T214" s="25"/>
      <c r="U214" s="16"/>
    </row>
    <row r="215" spans="2:21" x14ac:dyDescent="0.25">
      <c r="B215" s="10">
        <v>313</v>
      </c>
      <c r="D215" s="6">
        <f t="shared" si="29"/>
        <v>7.6416015625</v>
      </c>
      <c r="E215" s="7">
        <f t="shared" si="30"/>
        <v>1.5283203125</v>
      </c>
      <c r="F215" s="7">
        <f t="shared" si="37"/>
        <v>116.8917610583816</v>
      </c>
      <c r="G215" s="25"/>
      <c r="H215" s="8">
        <v>603</v>
      </c>
      <c r="I215" s="5">
        <f t="shared" si="36"/>
        <v>1516</v>
      </c>
      <c r="J215" s="7">
        <f t="shared" si="31"/>
        <v>133.2421875</v>
      </c>
      <c r="K215" s="13">
        <v>1</v>
      </c>
      <c r="L215" s="28"/>
      <c r="M215" s="8">
        <v>661</v>
      </c>
      <c r="N215" s="5">
        <f>M215-3183+4096</f>
        <v>1574</v>
      </c>
      <c r="O215" s="7">
        <f t="shared" si="32"/>
        <v>138.33984375</v>
      </c>
      <c r="P215" s="25"/>
      <c r="Q215" s="7">
        <f t="shared" si="33"/>
        <v>5.09765625</v>
      </c>
      <c r="R215" s="7">
        <f t="shared" si="34"/>
        <v>-16.350426441618396</v>
      </c>
      <c r="S215" s="7">
        <f t="shared" si="35"/>
        <v>-21.448082691618396</v>
      </c>
      <c r="T215" s="25"/>
      <c r="U215" s="16"/>
    </row>
    <row r="216" spans="2:21" x14ac:dyDescent="0.25">
      <c r="B216" s="10">
        <v>314</v>
      </c>
      <c r="D216" s="6">
        <f t="shared" si="29"/>
        <v>7.666015625</v>
      </c>
      <c r="E216" s="7">
        <f t="shared" si="30"/>
        <v>1.533203125</v>
      </c>
      <c r="F216" s="7">
        <f t="shared" si="37"/>
        <v>117.46519072349622</v>
      </c>
      <c r="G216" s="25"/>
      <c r="H216" s="8">
        <v>603</v>
      </c>
      <c r="I216" s="5">
        <f t="shared" si="36"/>
        <v>1516</v>
      </c>
      <c r="J216" s="7">
        <f t="shared" si="31"/>
        <v>133.2421875</v>
      </c>
      <c r="K216" s="13">
        <v>1</v>
      </c>
      <c r="L216" s="28"/>
      <c r="M216" s="8">
        <v>669</v>
      </c>
      <c r="N216" s="5">
        <f>M216-3183+4096</f>
        <v>1582</v>
      </c>
      <c r="O216" s="7">
        <f t="shared" si="32"/>
        <v>139.04296875</v>
      </c>
      <c r="P216" s="25"/>
      <c r="Q216" s="7">
        <f t="shared" si="33"/>
        <v>5.80078125</v>
      </c>
      <c r="R216" s="7">
        <f t="shared" si="34"/>
        <v>-15.776996776503779</v>
      </c>
      <c r="S216" s="7">
        <f t="shared" si="35"/>
        <v>-21.577778026503779</v>
      </c>
      <c r="T216" s="25"/>
      <c r="U216" s="16"/>
    </row>
    <row r="217" spans="2:21" x14ac:dyDescent="0.25">
      <c r="B217" s="10">
        <v>315</v>
      </c>
      <c r="D217" s="6">
        <f t="shared" si="29"/>
        <v>7.6904296875</v>
      </c>
      <c r="E217" s="7">
        <f t="shared" si="30"/>
        <v>1.5380859375</v>
      </c>
      <c r="F217" s="7">
        <f t="shared" si="37"/>
        <v>118.03862038861084</v>
      </c>
      <c r="G217" s="25"/>
      <c r="H217" s="8">
        <v>603</v>
      </c>
      <c r="I217" s="5">
        <f t="shared" si="36"/>
        <v>1516</v>
      </c>
      <c r="J217" s="7">
        <f t="shared" si="31"/>
        <v>133.2421875</v>
      </c>
      <c r="K217" s="13">
        <v>1</v>
      </c>
      <c r="L217" s="28"/>
      <c r="M217" s="8">
        <v>671</v>
      </c>
      <c r="N217" s="5">
        <f>M217-3183+4096</f>
        <v>1584</v>
      </c>
      <c r="O217" s="7">
        <f t="shared" si="32"/>
        <v>139.21875</v>
      </c>
      <c r="P217" s="25"/>
      <c r="Q217" s="7">
        <f t="shared" si="33"/>
        <v>5.9765625</v>
      </c>
      <c r="R217" s="7">
        <f t="shared" si="34"/>
        <v>-15.203567111389162</v>
      </c>
      <c r="S217" s="7">
        <f t="shared" si="35"/>
        <v>-21.180129611389162</v>
      </c>
      <c r="T217" s="25"/>
      <c r="U217" s="16"/>
    </row>
    <row r="218" spans="2:21" x14ac:dyDescent="0.25">
      <c r="B218" s="10">
        <v>316</v>
      </c>
      <c r="D218" s="6">
        <f t="shared" si="29"/>
        <v>7.71484375</v>
      </c>
      <c r="E218" s="7">
        <f t="shared" si="30"/>
        <v>1.54296875</v>
      </c>
      <c r="F218" s="7">
        <f t="shared" si="37"/>
        <v>118.61205005372545</v>
      </c>
      <c r="G218" s="25"/>
      <c r="H218" s="8">
        <v>621</v>
      </c>
      <c r="I218" s="5">
        <f t="shared" si="36"/>
        <v>1534</v>
      </c>
      <c r="J218" s="7">
        <f t="shared" si="31"/>
        <v>134.82421875</v>
      </c>
      <c r="K218" s="13">
        <v>1</v>
      </c>
      <c r="L218" s="28"/>
      <c r="M218" s="8">
        <v>676</v>
      </c>
      <c r="N218" s="5">
        <f>M218-3183+4096</f>
        <v>1589</v>
      </c>
      <c r="O218" s="7">
        <f t="shared" si="32"/>
        <v>139.658203125</v>
      </c>
      <c r="P218" s="25"/>
      <c r="Q218" s="7">
        <f t="shared" si="33"/>
        <v>4.833984375</v>
      </c>
      <c r="R218" s="7">
        <f t="shared" si="34"/>
        <v>-16.212168696274546</v>
      </c>
      <c r="S218" s="7">
        <f t="shared" si="35"/>
        <v>-21.046153071274546</v>
      </c>
      <c r="T218" s="25"/>
      <c r="U218" s="16"/>
    </row>
    <row r="219" spans="2:21" x14ac:dyDescent="0.25">
      <c r="B219" s="10">
        <v>317</v>
      </c>
      <c r="D219" s="6">
        <f t="shared" si="29"/>
        <v>7.7392578125</v>
      </c>
      <c r="E219" s="7">
        <f t="shared" si="30"/>
        <v>1.5478515625</v>
      </c>
      <c r="F219" s="7">
        <f t="shared" si="37"/>
        <v>119.18547971884007</v>
      </c>
      <c r="G219" s="25"/>
      <c r="H219" s="8">
        <v>626</v>
      </c>
      <c r="I219" s="5">
        <f t="shared" si="36"/>
        <v>1539</v>
      </c>
      <c r="J219" s="7">
        <f t="shared" si="31"/>
        <v>135.263671875</v>
      </c>
      <c r="K219" s="13">
        <v>1</v>
      </c>
      <c r="L219" s="28"/>
      <c r="M219" s="8">
        <v>680</v>
      </c>
      <c r="N219" s="5">
        <f>M219-3183+4096</f>
        <v>1593</v>
      </c>
      <c r="O219" s="7">
        <f t="shared" si="32"/>
        <v>140.009765625</v>
      </c>
      <c r="P219" s="25"/>
      <c r="Q219" s="7">
        <f t="shared" si="33"/>
        <v>4.74609375</v>
      </c>
      <c r="R219" s="7">
        <f t="shared" si="34"/>
        <v>-16.078192156159929</v>
      </c>
      <c r="S219" s="7">
        <f t="shared" si="35"/>
        <v>-20.824285906159929</v>
      </c>
      <c r="T219" s="25"/>
      <c r="U219" s="16"/>
    </row>
    <row r="220" spans="2:21" x14ac:dyDescent="0.25">
      <c r="B220" s="10">
        <v>318</v>
      </c>
      <c r="D220" s="6">
        <f t="shared" si="29"/>
        <v>7.763671875</v>
      </c>
      <c r="E220" s="7">
        <f t="shared" si="30"/>
        <v>1.552734375</v>
      </c>
      <c r="F220" s="7">
        <f t="shared" si="37"/>
        <v>119.75890938395469</v>
      </c>
      <c r="G220" s="25"/>
      <c r="H220" s="8">
        <v>629</v>
      </c>
      <c r="I220" s="5">
        <f t="shared" si="36"/>
        <v>1542</v>
      </c>
      <c r="J220" s="7">
        <f t="shared" si="31"/>
        <v>135.52734375</v>
      </c>
      <c r="K220" s="13">
        <v>1</v>
      </c>
      <c r="L220" s="28"/>
      <c r="M220" s="8">
        <v>690</v>
      </c>
      <c r="N220" s="5">
        <f>M220-3183+4096</f>
        <v>1603</v>
      </c>
      <c r="O220" s="7">
        <f t="shared" si="32"/>
        <v>140.888671875</v>
      </c>
      <c r="P220" s="25"/>
      <c r="Q220" s="7">
        <f t="shared" si="33"/>
        <v>5.361328125</v>
      </c>
      <c r="R220" s="7">
        <f t="shared" si="34"/>
        <v>-15.768434366045312</v>
      </c>
      <c r="S220" s="7">
        <f t="shared" si="35"/>
        <v>-21.129762491045312</v>
      </c>
      <c r="T220" s="25"/>
      <c r="U220" s="16"/>
    </row>
    <row r="221" spans="2:21" x14ac:dyDescent="0.25">
      <c r="B221" s="10">
        <v>319</v>
      </c>
      <c r="D221" s="6">
        <f t="shared" si="29"/>
        <v>7.7880859375</v>
      </c>
      <c r="E221" s="7">
        <f t="shared" si="30"/>
        <v>1.5576171875</v>
      </c>
      <c r="F221" s="7">
        <f t="shared" si="37"/>
        <v>120.3323390490693</v>
      </c>
      <c r="G221" s="25"/>
      <c r="H221" s="8">
        <v>631</v>
      </c>
      <c r="I221" s="5">
        <f t="shared" si="36"/>
        <v>1544</v>
      </c>
      <c r="J221" s="7">
        <f t="shared" si="31"/>
        <v>135.703125</v>
      </c>
      <c r="K221" s="13">
        <v>1</v>
      </c>
      <c r="L221" s="28"/>
      <c r="M221" s="8">
        <v>690</v>
      </c>
      <c r="N221" s="5">
        <f>M221-3183+4096</f>
        <v>1603</v>
      </c>
      <c r="O221" s="7">
        <f t="shared" si="32"/>
        <v>140.888671875</v>
      </c>
      <c r="P221" s="25"/>
      <c r="Q221" s="7">
        <f t="shared" si="33"/>
        <v>5.185546875</v>
      </c>
      <c r="R221" s="7">
        <f t="shared" si="34"/>
        <v>-15.370785950930696</v>
      </c>
      <c r="S221" s="7">
        <f t="shared" si="35"/>
        <v>-20.556332825930696</v>
      </c>
      <c r="T221" s="25"/>
      <c r="U221" s="16"/>
    </row>
    <row r="222" spans="2:21" x14ac:dyDescent="0.25">
      <c r="B222" s="10">
        <v>320</v>
      </c>
      <c r="D222" s="6">
        <f t="shared" si="29"/>
        <v>7.8125</v>
      </c>
      <c r="E222" s="7">
        <f t="shared" si="30"/>
        <v>1.5625</v>
      </c>
      <c r="F222" s="7">
        <f t="shared" si="37"/>
        <v>120.90576871418392</v>
      </c>
      <c r="G222" s="25"/>
      <c r="H222" s="8">
        <v>635</v>
      </c>
      <c r="I222" s="5">
        <f t="shared" si="36"/>
        <v>1548</v>
      </c>
      <c r="J222" s="7">
        <f t="shared" si="31"/>
        <v>136.0546875</v>
      </c>
      <c r="K222" s="13">
        <v>1</v>
      </c>
      <c r="L222" s="28"/>
      <c r="M222" s="8">
        <v>698</v>
      </c>
      <c r="N222" s="5">
        <f>M222-3183+4096</f>
        <v>1611</v>
      </c>
      <c r="O222" s="7">
        <f t="shared" si="32"/>
        <v>141.591796875</v>
      </c>
      <c r="P222" s="25"/>
      <c r="Q222" s="7">
        <f t="shared" si="33"/>
        <v>5.537109375</v>
      </c>
      <c r="R222" s="7">
        <f t="shared" si="34"/>
        <v>-15.148918785816079</v>
      </c>
      <c r="S222" s="7">
        <f t="shared" si="35"/>
        <v>-20.686028160816079</v>
      </c>
      <c r="T222" s="25"/>
      <c r="U222" s="16"/>
    </row>
    <row r="223" spans="2:21" x14ac:dyDescent="0.25">
      <c r="B223" s="10">
        <v>321</v>
      </c>
      <c r="D223" s="6">
        <f t="shared" si="29"/>
        <v>7.8369140625</v>
      </c>
      <c r="E223" s="7">
        <f t="shared" si="30"/>
        <v>1.5673828125</v>
      </c>
      <c r="F223" s="7">
        <f t="shared" si="37"/>
        <v>121.47919837929854</v>
      </c>
      <c r="G223" s="25"/>
      <c r="H223" s="8">
        <v>635</v>
      </c>
      <c r="I223" s="5">
        <f t="shared" si="36"/>
        <v>1548</v>
      </c>
      <c r="J223" s="7">
        <f t="shared" si="31"/>
        <v>136.0546875</v>
      </c>
      <c r="K223" s="13">
        <v>1</v>
      </c>
      <c r="L223" s="28"/>
      <c r="M223" s="8">
        <v>707</v>
      </c>
      <c r="N223" s="5">
        <f>M223-3183+4096</f>
        <v>1620</v>
      </c>
      <c r="O223" s="7">
        <f t="shared" si="32"/>
        <v>142.3828125</v>
      </c>
      <c r="P223" s="25"/>
      <c r="Q223" s="7">
        <f t="shared" si="33"/>
        <v>6.328125</v>
      </c>
      <c r="R223" s="7">
        <f t="shared" si="34"/>
        <v>-14.575489120701462</v>
      </c>
      <c r="S223" s="7">
        <f t="shared" si="35"/>
        <v>-20.903614120701462</v>
      </c>
      <c r="T223" s="25"/>
      <c r="U223" s="16"/>
    </row>
    <row r="224" spans="2:21" x14ac:dyDescent="0.25">
      <c r="B224" s="10">
        <v>322</v>
      </c>
      <c r="D224" s="6">
        <f t="shared" si="29"/>
        <v>7.861328125</v>
      </c>
      <c r="E224" s="7">
        <f t="shared" si="30"/>
        <v>1.572265625</v>
      </c>
      <c r="F224" s="7">
        <f t="shared" si="37"/>
        <v>122.05262804441315</v>
      </c>
      <c r="G224" s="25"/>
      <c r="H224" s="8">
        <v>643</v>
      </c>
      <c r="I224" s="5">
        <f t="shared" si="36"/>
        <v>1556</v>
      </c>
      <c r="J224" s="7">
        <f t="shared" si="31"/>
        <v>136.7578125</v>
      </c>
      <c r="K224" s="13">
        <v>1</v>
      </c>
      <c r="L224" s="28"/>
      <c r="M224" s="8">
        <v>707</v>
      </c>
      <c r="N224" s="5">
        <f>M224-3183+4096</f>
        <v>1620</v>
      </c>
      <c r="O224" s="7">
        <f t="shared" si="32"/>
        <v>142.3828125</v>
      </c>
      <c r="P224" s="25"/>
      <c r="Q224" s="7">
        <f t="shared" si="33"/>
        <v>5.625</v>
      </c>
      <c r="R224" s="7">
        <f t="shared" si="34"/>
        <v>-14.705184455586846</v>
      </c>
      <c r="S224" s="7">
        <f t="shared" si="35"/>
        <v>-20.330184455586846</v>
      </c>
      <c r="T224" s="25"/>
      <c r="U224" s="16"/>
    </row>
    <row r="225" spans="2:21" x14ac:dyDescent="0.25">
      <c r="B225" s="10">
        <v>323</v>
      </c>
      <c r="D225" s="6">
        <f t="shared" si="29"/>
        <v>7.8857421875</v>
      </c>
      <c r="E225" s="7">
        <f t="shared" si="30"/>
        <v>1.5771484375</v>
      </c>
      <c r="F225" s="7">
        <f t="shared" si="37"/>
        <v>122.62605770952777</v>
      </c>
      <c r="G225" s="25"/>
      <c r="H225" s="8">
        <v>643</v>
      </c>
      <c r="I225" s="5">
        <f t="shared" si="36"/>
        <v>1556</v>
      </c>
      <c r="J225" s="7">
        <f t="shared" si="31"/>
        <v>136.7578125</v>
      </c>
      <c r="K225" s="13">
        <v>1</v>
      </c>
      <c r="L225" s="28"/>
      <c r="M225" s="8">
        <v>715</v>
      </c>
      <c r="N225" s="5">
        <f>M225-3183+4096</f>
        <v>1628</v>
      </c>
      <c r="O225" s="7">
        <f t="shared" si="32"/>
        <v>143.0859375</v>
      </c>
      <c r="P225" s="25"/>
      <c r="Q225" s="7">
        <f t="shared" si="33"/>
        <v>6.328125</v>
      </c>
      <c r="R225" s="7">
        <f t="shared" si="34"/>
        <v>-14.131754790472229</v>
      </c>
      <c r="S225" s="7">
        <f t="shared" si="35"/>
        <v>-20.459879790472229</v>
      </c>
      <c r="T225" s="25"/>
      <c r="U225" s="16"/>
    </row>
    <row r="226" spans="2:21" x14ac:dyDescent="0.25">
      <c r="B226" s="10">
        <v>324</v>
      </c>
      <c r="D226" s="6">
        <f t="shared" si="29"/>
        <v>7.91015625</v>
      </c>
      <c r="E226" s="7">
        <f t="shared" si="30"/>
        <v>1.58203125</v>
      </c>
      <c r="F226" s="7">
        <f t="shared" si="37"/>
        <v>123.19948737464239</v>
      </c>
      <c r="G226" s="25"/>
      <c r="H226" s="8">
        <v>657</v>
      </c>
      <c r="I226" s="5">
        <f t="shared" si="36"/>
        <v>1570</v>
      </c>
      <c r="J226" s="7">
        <f t="shared" si="31"/>
        <v>137.98828125</v>
      </c>
      <c r="K226" s="13">
        <v>1</v>
      </c>
      <c r="L226" s="28"/>
      <c r="M226" s="8">
        <v>720</v>
      </c>
      <c r="N226" s="5">
        <f>M226-3183+4096</f>
        <v>1633</v>
      </c>
      <c r="O226" s="7">
        <f t="shared" si="32"/>
        <v>143.525390625</v>
      </c>
      <c r="P226" s="25"/>
      <c r="Q226" s="7">
        <f t="shared" si="33"/>
        <v>5.537109375</v>
      </c>
      <c r="R226" s="7">
        <f t="shared" si="34"/>
        <v>-14.788793875357612</v>
      </c>
      <c r="S226" s="7">
        <f t="shared" si="35"/>
        <v>-20.325903250357612</v>
      </c>
      <c r="T226" s="25"/>
      <c r="U226" s="16"/>
    </row>
    <row r="227" spans="2:21" x14ac:dyDescent="0.25">
      <c r="B227" s="10">
        <v>325</v>
      </c>
      <c r="D227" s="6">
        <f t="shared" si="29"/>
        <v>7.9345703125</v>
      </c>
      <c r="E227" s="7">
        <f t="shared" si="30"/>
        <v>1.5869140625</v>
      </c>
      <c r="F227" s="7">
        <f t="shared" si="37"/>
        <v>123.772917039757</v>
      </c>
      <c r="G227" s="25"/>
      <c r="H227" s="8">
        <v>660</v>
      </c>
      <c r="I227" s="5">
        <f t="shared" si="36"/>
        <v>1573</v>
      </c>
      <c r="J227" s="7">
        <f t="shared" si="31"/>
        <v>138.251953125</v>
      </c>
      <c r="K227" s="13">
        <v>1</v>
      </c>
      <c r="L227" s="28"/>
      <c r="M227" s="8">
        <v>724</v>
      </c>
      <c r="N227" s="5">
        <f>M227-3183+4096</f>
        <v>1637</v>
      </c>
      <c r="O227" s="7">
        <f t="shared" si="32"/>
        <v>143.876953125</v>
      </c>
      <c r="P227" s="25"/>
      <c r="Q227" s="7">
        <f t="shared" si="33"/>
        <v>5.625</v>
      </c>
      <c r="R227" s="7">
        <f t="shared" si="34"/>
        <v>-14.479036085242996</v>
      </c>
      <c r="S227" s="7">
        <f t="shared" si="35"/>
        <v>-20.104036085242996</v>
      </c>
      <c r="T227" s="25"/>
      <c r="U227" s="16"/>
    </row>
    <row r="228" spans="2:21" x14ac:dyDescent="0.25">
      <c r="B228" s="10">
        <v>326</v>
      </c>
      <c r="D228" s="6">
        <f t="shared" si="29"/>
        <v>7.958984375</v>
      </c>
      <c r="E228" s="7">
        <f t="shared" si="30"/>
        <v>1.591796875</v>
      </c>
      <c r="F228" s="7">
        <f t="shared" si="37"/>
        <v>124.34634670487162</v>
      </c>
      <c r="G228" s="25"/>
      <c r="H228" s="8">
        <v>669</v>
      </c>
      <c r="I228" s="5">
        <f t="shared" si="36"/>
        <v>1582</v>
      </c>
      <c r="J228" s="7">
        <f t="shared" si="31"/>
        <v>139.04296875</v>
      </c>
      <c r="K228" s="13">
        <v>1</v>
      </c>
      <c r="L228" s="28"/>
      <c r="M228" s="8">
        <v>731</v>
      </c>
      <c r="N228" s="5">
        <f>M228-3183+4096</f>
        <v>1644</v>
      </c>
      <c r="O228" s="7">
        <f t="shared" si="32"/>
        <v>144.4921875</v>
      </c>
      <c r="P228" s="25"/>
      <c r="Q228" s="7">
        <f t="shared" si="33"/>
        <v>5.44921875</v>
      </c>
      <c r="R228" s="7">
        <f t="shared" si="34"/>
        <v>-14.696622045128379</v>
      </c>
      <c r="S228" s="7">
        <f t="shared" si="35"/>
        <v>-20.145840795128379</v>
      </c>
      <c r="T228" s="25"/>
      <c r="U228" s="16"/>
    </row>
    <row r="229" spans="2:21" x14ac:dyDescent="0.25">
      <c r="B229" s="10">
        <v>327</v>
      </c>
      <c r="D229" s="6">
        <f t="shared" si="29"/>
        <v>7.9833984375</v>
      </c>
      <c r="E229" s="7">
        <f t="shared" si="30"/>
        <v>1.5966796875</v>
      </c>
      <c r="F229" s="7">
        <f t="shared" si="37"/>
        <v>124.91977636998624</v>
      </c>
      <c r="G229" s="25"/>
      <c r="H229" s="8">
        <v>669</v>
      </c>
      <c r="I229" s="5">
        <f t="shared" si="36"/>
        <v>1582</v>
      </c>
      <c r="J229" s="7">
        <f t="shared" si="31"/>
        <v>139.04296875</v>
      </c>
      <c r="K229" s="13">
        <v>1</v>
      </c>
      <c r="L229" s="28"/>
      <c r="M229" s="8">
        <v>745</v>
      </c>
      <c r="N229" s="5">
        <f>M229-3183+4096</f>
        <v>1658</v>
      </c>
      <c r="O229" s="7">
        <f t="shared" si="32"/>
        <v>145.72265625</v>
      </c>
      <c r="P229" s="25"/>
      <c r="Q229" s="7">
        <f t="shared" si="33"/>
        <v>6.6796875</v>
      </c>
      <c r="R229" s="7">
        <f t="shared" si="34"/>
        <v>-14.123192380013762</v>
      </c>
      <c r="S229" s="7">
        <f t="shared" si="35"/>
        <v>-20.802879880013762</v>
      </c>
      <c r="T229" s="25"/>
      <c r="U229" s="16"/>
    </row>
    <row r="230" spans="2:21" x14ac:dyDescent="0.25">
      <c r="B230" s="10">
        <v>328</v>
      </c>
      <c r="D230" s="6">
        <f t="shared" si="29"/>
        <v>8.0078125</v>
      </c>
      <c r="E230" s="7">
        <f t="shared" si="30"/>
        <v>1.6015625</v>
      </c>
      <c r="F230" s="7">
        <f t="shared" si="37"/>
        <v>125.49320603510085</v>
      </c>
      <c r="G230" s="25"/>
      <c r="H230" s="8">
        <v>680</v>
      </c>
      <c r="I230" s="5">
        <f t="shared" si="36"/>
        <v>1593</v>
      </c>
      <c r="J230" s="7">
        <f t="shared" si="31"/>
        <v>140.009765625</v>
      </c>
      <c r="K230" s="13">
        <v>1</v>
      </c>
      <c r="L230" s="28"/>
      <c r="M230" s="8">
        <v>753</v>
      </c>
      <c r="N230" s="5">
        <f>M230-3183+4096</f>
        <v>1666</v>
      </c>
      <c r="O230" s="7">
        <f t="shared" si="32"/>
        <v>146.42578125</v>
      </c>
      <c r="P230" s="25"/>
      <c r="Q230" s="7">
        <f t="shared" si="33"/>
        <v>6.416015625</v>
      </c>
      <c r="R230" s="7">
        <f t="shared" si="34"/>
        <v>-14.516559589899146</v>
      </c>
      <c r="S230" s="7">
        <f t="shared" si="35"/>
        <v>-20.932575214899146</v>
      </c>
      <c r="T230" s="25"/>
      <c r="U230" s="16"/>
    </row>
    <row r="231" spans="2:21" x14ac:dyDescent="0.25">
      <c r="B231" s="10">
        <v>329</v>
      </c>
      <c r="D231" s="6">
        <f t="shared" si="29"/>
        <v>8.0322265625</v>
      </c>
      <c r="E231" s="7">
        <f t="shared" si="30"/>
        <v>1.6064453125</v>
      </c>
      <c r="F231" s="7">
        <f t="shared" si="37"/>
        <v>126.06663570021547</v>
      </c>
      <c r="G231" s="25"/>
      <c r="H231" s="8">
        <v>689</v>
      </c>
      <c r="I231" s="5">
        <f t="shared" si="36"/>
        <v>1602</v>
      </c>
      <c r="J231" s="7">
        <f t="shared" si="31"/>
        <v>140.80078125</v>
      </c>
      <c r="K231" s="13">
        <v>1</v>
      </c>
      <c r="L231" s="28"/>
      <c r="M231" s="8">
        <v>757</v>
      </c>
      <c r="N231" s="5">
        <f>M231-3183+4096</f>
        <v>1670</v>
      </c>
      <c r="O231" s="7">
        <f t="shared" si="32"/>
        <v>146.77734375</v>
      </c>
      <c r="P231" s="25"/>
      <c r="Q231" s="7">
        <f t="shared" si="33"/>
        <v>5.9765625</v>
      </c>
      <c r="R231" s="7">
        <f t="shared" si="34"/>
        <v>-14.734145549784529</v>
      </c>
      <c r="S231" s="7">
        <f t="shared" si="35"/>
        <v>-20.710708049784529</v>
      </c>
      <c r="T231" s="25"/>
      <c r="U231" s="16"/>
    </row>
    <row r="232" spans="2:21" x14ac:dyDescent="0.25">
      <c r="B232" s="10">
        <v>330</v>
      </c>
      <c r="D232" s="6">
        <f t="shared" si="29"/>
        <v>8.056640625</v>
      </c>
      <c r="E232" s="7">
        <f t="shared" si="30"/>
        <v>1.611328125</v>
      </c>
      <c r="F232" s="7">
        <f t="shared" si="37"/>
        <v>126.64006536533009</v>
      </c>
      <c r="G232" s="25"/>
      <c r="H232" s="8">
        <v>690</v>
      </c>
      <c r="I232" s="5">
        <f t="shared" si="36"/>
        <v>1603</v>
      </c>
      <c r="J232" s="7">
        <f t="shared" si="31"/>
        <v>140.888671875</v>
      </c>
      <c r="K232" s="13">
        <v>1</v>
      </c>
      <c r="L232" s="28"/>
      <c r="M232" s="8">
        <v>760</v>
      </c>
      <c r="N232" s="5">
        <f>M232-3183+4096</f>
        <v>1673</v>
      </c>
      <c r="O232" s="7">
        <f t="shared" si="32"/>
        <v>147.041015625</v>
      </c>
      <c r="P232" s="25"/>
      <c r="Q232" s="7">
        <f t="shared" si="33"/>
        <v>6.15234375</v>
      </c>
      <c r="R232" s="7">
        <f t="shared" si="34"/>
        <v>-14.248606509669912</v>
      </c>
      <c r="S232" s="7">
        <f t="shared" si="35"/>
        <v>-20.400950259669912</v>
      </c>
      <c r="T232" s="25"/>
      <c r="U232" s="16"/>
    </row>
    <row r="233" spans="2:21" x14ac:dyDescent="0.25">
      <c r="B233" s="10">
        <v>331</v>
      </c>
      <c r="D233" s="6">
        <f t="shared" si="29"/>
        <v>8.0810546875</v>
      </c>
      <c r="E233" s="7">
        <f t="shared" si="30"/>
        <v>1.6162109375</v>
      </c>
      <c r="F233" s="7">
        <f t="shared" si="37"/>
        <v>127.2134950304447</v>
      </c>
      <c r="G233" s="25"/>
      <c r="H233" s="8">
        <v>695</v>
      </c>
      <c r="I233" s="5">
        <f t="shared" si="36"/>
        <v>1608</v>
      </c>
      <c r="J233" s="7">
        <f t="shared" si="31"/>
        <v>141.328125</v>
      </c>
      <c r="K233" s="13">
        <v>1</v>
      </c>
      <c r="L233" s="28"/>
      <c r="M233" s="8">
        <v>762</v>
      </c>
      <c r="N233" s="5">
        <f>M233-3183+4096</f>
        <v>1675</v>
      </c>
      <c r="O233" s="7">
        <f t="shared" si="32"/>
        <v>147.216796875</v>
      </c>
      <c r="P233" s="25"/>
      <c r="Q233" s="7">
        <f t="shared" si="33"/>
        <v>5.888671875</v>
      </c>
      <c r="R233" s="7">
        <f t="shared" si="34"/>
        <v>-14.114629969555295</v>
      </c>
      <c r="S233" s="7">
        <f t="shared" si="35"/>
        <v>-20.003301844555295</v>
      </c>
      <c r="T233" s="25"/>
      <c r="U233" s="16"/>
    </row>
    <row r="234" spans="2:21" x14ac:dyDescent="0.25">
      <c r="B234" s="10">
        <v>332</v>
      </c>
      <c r="D234" s="6">
        <f t="shared" si="29"/>
        <v>8.10546875</v>
      </c>
      <c r="E234" s="7">
        <f t="shared" si="30"/>
        <v>1.62109375</v>
      </c>
      <c r="F234" s="7">
        <f t="shared" si="37"/>
        <v>127.78692469555932</v>
      </c>
      <c r="G234" s="25"/>
      <c r="H234" s="8">
        <v>701</v>
      </c>
      <c r="I234" s="5">
        <f t="shared" si="36"/>
        <v>1614</v>
      </c>
      <c r="J234" s="7">
        <f t="shared" si="31"/>
        <v>141.85546875</v>
      </c>
      <c r="K234" s="13">
        <v>1</v>
      </c>
      <c r="L234" s="28"/>
      <c r="M234" s="8">
        <v>766</v>
      </c>
      <c r="N234" s="5">
        <f>M234-3183+4096</f>
        <v>1679</v>
      </c>
      <c r="O234" s="7">
        <f t="shared" si="32"/>
        <v>147.568359375</v>
      </c>
      <c r="P234" s="25"/>
      <c r="Q234" s="7">
        <f t="shared" si="33"/>
        <v>5.712890625</v>
      </c>
      <c r="R234" s="7">
        <f t="shared" si="34"/>
        <v>-14.068544054440679</v>
      </c>
      <c r="S234" s="7">
        <f t="shared" si="35"/>
        <v>-19.781434679440679</v>
      </c>
      <c r="T234" s="25"/>
      <c r="U234" s="16"/>
    </row>
    <row r="235" spans="2:21" x14ac:dyDescent="0.25">
      <c r="B235" s="10">
        <v>333</v>
      </c>
      <c r="D235" s="6">
        <f t="shared" si="29"/>
        <v>8.1298828125</v>
      </c>
      <c r="E235" s="7">
        <f t="shared" si="30"/>
        <v>1.6259765625</v>
      </c>
      <c r="F235" s="7">
        <f t="shared" si="37"/>
        <v>128.36035436067394</v>
      </c>
      <c r="G235" s="25"/>
      <c r="H235" s="8">
        <v>703</v>
      </c>
      <c r="I235" s="5">
        <f t="shared" si="36"/>
        <v>1616</v>
      </c>
      <c r="J235" s="7">
        <f t="shared" si="31"/>
        <v>142.03125</v>
      </c>
      <c r="K235" s="13">
        <v>1</v>
      </c>
      <c r="L235" s="28"/>
      <c r="M235" s="8">
        <v>778</v>
      </c>
      <c r="N235" s="5">
        <f>M235-3183+4096</f>
        <v>1691</v>
      </c>
      <c r="O235" s="7">
        <f t="shared" si="32"/>
        <v>148.623046875</v>
      </c>
      <c r="P235" s="25"/>
      <c r="Q235" s="7">
        <f t="shared" si="33"/>
        <v>6.591796875</v>
      </c>
      <c r="R235" s="7">
        <f t="shared" si="34"/>
        <v>-13.670895639326062</v>
      </c>
      <c r="S235" s="7">
        <f t="shared" si="35"/>
        <v>-20.262692514326062</v>
      </c>
      <c r="T235" s="25"/>
      <c r="U235" s="16"/>
    </row>
    <row r="236" spans="2:21" x14ac:dyDescent="0.25">
      <c r="B236" s="10">
        <v>334</v>
      </c>
      <c r="D236" s="6">
        <f t="shared" si="29"/>
        <v>8.154296875</v>
      </c>
      <c r="E236" s="7">
        <f t="shared" si="30"/>
        <v>1.630859375</v>
      </c>
      <c r="F236" s="7">
        <f t="shared" si="37"/>
        <v>128.93378402578855</v>
      </c>
      <c r="G236" s="25"/>
      <c r="H236" s="8">
        <v>706</v>
      </c>
      <c r="I236" s="5">
        <f t="shared" si="36"/>
        <v>1619</v>
      </c>
      <c r="J236" s="7">
        <f t="shared" si="31"/>
        <v>142.294921875</v>
      </c>
      <c r="K236" s="13">
        <v>1</v>
      </c>
      <c r="L236" s="28"/>
      <c r="M236" s="8">
        <v>780</v>
      </c>
      <c r="N236" s="5">
        <f>M236-3183+4096</f>
        <v>1693</v>
      </c>
      <c r="O236" s="7">
        <f t="shared" si="32"/>
        <v>148.798828125</v>
      </c>
      <c r="P236" s="25"/>
      <c r="Q236" s="7">
        <f t="shared" si="33"/>
        <v>6.50390625</v>
      </c>
      <c r="R236" s="7">
        <f t="shared" si="34"/>
        <v>-13.361137849211445</v>
      </c>
      <c r="S236" s="7">
        <f t="shared" si="35"/>
        <v>-19.865044099211445</v>
      </c>
      <c r="T236" s="25"/>
      <c r="U236" s="16"/>
    </row>
    <row r="237" spans="2:21" x14ac:dyDescent="0.25">
      <c r="B237" s="10">
        <v>335</v>
      </c>
      <c r="D237" s="6">
        <f t="shared" si="29"/>
        <v>8.1787109375</v>
      </c>
      <c r="E237" s="7">
        <f t="shared" si="30"/>
        <v>1.6357421875</v>
      </c>
      <c r="F237" s="7">
        <f t="shared" si="37"/>
        <v>129.50721369090317</v>
      </c>
      <c r="G237" s="25"/>
      <c r="H237" s="8">
        <v>713</v>
      </c>
      <c r="I237" s="5">
        <f t="shared" si="36"/>
        <v>1626</v>
      </c>
      <c r="J237" s="7">
        <f t="shared" si="31"/>
        <v>142.91015625</v>
      </c>
      <c r="K237" s="13">
        <v>1</v>
      </c>
      <c r="L237" s="28"/>
      <c r="M237" s="8">
        <v>788</v>
      </c>
      <c r="N237" s="5">
        <f>M237-3183+4096</f>
        <v>1701</v>
      </c>
      <c r="O237" s="7">
        <f t="shared" si="32"/>
        <v>149.501953125</v>
      </c>
      <c r="P237" s="25"/>
      <c r="Q237" s="7">
        <f t="shared" si="33"/>
        <v>6.591796875</v>
      </c>
      <c r="R237" s="7">
        <f t="shared" si="34"/>
        <v>-13.402942559096829</v>
      </c>
      <c r="S237" s="7">
        <f t="shared" si="35"/>
        <v>-19.994739434096829</v>
      </c>
      <c r="T237" s="25"/>
      <c r="U237" s="16"/>
    </row>
    <row r="238" spans="2:21" x14ac:dyDescent="0.25">
      <c r="B238" s="10">
        <v>336</v>
      </c>
      <c r="D238" s="6">
        <f t="shared" si="29"/>
        <v>8.203125</v>
      </c>
      <c r="E238" s="7">
        <f t="shared" si="30"/>
        <v>1.640625</v>
      </c>
      <c r="F238" s="7">
        <f t="shared" si="37"/>
        <v>130.08064335601779</v>
      </c>
      <c r="G238" s="25"/>
      <c r="H238" s="8">
        <v>731</v>
      </c>
      <c r="I238" s="5">
        <f t="shared" si="36"/>
        <v>1644</v>
      </c>
      <c r="J238" s="7">
        <f t="shared" si="31"/>
        <v>144.4921875</v>
      </c>
      <c r="K238" s="13">
        <v>1</v>
      </c>
      <c r="L238" s="28"/>
      <c r="M238" s="8">
        <v>792</v>
      </c>
      <c r="N238" s="5">
        <f>M238-3183+4096</f>
        <v>1705</v>
      </c>
      <c r="O238" s="7">
        <f t="shared" si="32"/>
        <v>149.853515625</v>
      </c>
      <c r="P238" s="25"/>
      <c r="Q238" s="7">
        <f t="shared" si="33"/>
        <v>5.361328125</v>
      </c>
      <c r="R238" s="7">
        <f t="shared" si="34"/>
        <v>-14.411544143982212</v>
      </c>
      <c r="S238" s="7">
        <f t="shared" si="35"/>
        <v>-19.772872268982212</v>
      </c>
      <c r="T238" s="25"/>
      <c r="U238" s="16"/>
    </row>
    <row r="239" spans="2:21" x14ac:dyDescent="0.25">
      <c r="B239" s="10">
        <v>337</v>
      </c>
      <c r="D239" s="6">
        <f t="shared" si="29"/>
        <v>8.2275390625</v>
      </c>
      <c r="E239" s="7">
        <f t="shared" si="30"/>
        <v>1.6455078125</v>
      </c>
      <c r="F239" s="7">
        <f t="shared" si="37"/>
        <v>130.6540730211324</v>
      </c>
      <c r="G239" s="25"/>
      <c r="H239" s="8">
        <v>740</v>
      </c>
      <c r="I239" s="5">
        <f t="shared" si="36"/>
        <v>1653</v>
      </c>
      <c r="J239" s="7">
        <f t="shared" si="31"/>
        <v>145.283203125</v>
      </c>
      <c r="K239" s="13">
        <v>1</v>
      </c>
      <c r="L239" s="28"/>
      <c r="M239" s="8">
        <v>796</v>
      </c>
      <c r="N239" s="5">
        <f>M239-3183+4096</f>
        <v>1709</v>
      </c>
      <c r="O239" s="7">
        <f t="shared" si="32"/>
        <v>150.205078125</v>
      </c>
      <c r="P239" s="25"/>
      <c r="Q239" s="7">
        <f t="shared" si="33"/>
        <v>4.921875</v>
      </c>
      <c r="R239" s="7">
        <f t="shared" si="34"/>
        <v>-14.629130103867595</v>
      </c>
      <c r="S239" s="7">
        <f t="shared" si="35"/>
        <v>-19.551005103867595</v>
      </c>
      <c r="T239" s="25"/>
      <c r="U239" s="16"/>
    </row>
    <row r="240" spans="2:21" x14ac:dyDescent="0.25">
      <c r="B240" s="10">
        <v>338</v>
      </c>
      <c r="D240" s="6">
        <f t="shared" si="29"/>
        <v>8.251953125</v>
      </c>
      <c r="E240" s="7">
        <f t="shared" si="30"/>
        <v>1.650390625</v>
      </c>
      <c r="F240" s="7">
        <f t="shared" si="37"/>
        <v>131.22750268624702</v>
      </c>
      <c r="G240" s="25"/>
      <c r="H240" s="8">
        <v>740</v>
      </c>
      <c r="I240" s="5">
        <f t="shared" si="36"/>
        <v>1653</v>
      </c>
      <c r="J240" s="7">
        <f t="shared" si="31"/>
        <v>145.283203125</v>
      </c>
      <c r="K240" s="13">
        <v>1</v>
      </c>
      <c r="L240" s="28"/>
      <c r="M240" s="8">
        <v>799</v>
      </c>
      <c r="N240" s="5">
        <f>M240-3183+4096</f>
        <v>1712</v>
      </c>
      <c r="O240" s="7">
        <f t="shared" si="32"/>
        <v>150.46875</v>
      </c>
      <c r="P240" s="25"/>
      <c r="Q240" s="7">
        <f t="shared" si="33"/>
        <v>5.185546875</v>
      </c>
      <c r="R240" s="7">
        <f t="shared" si="34"/>
        <v>-14.055700438752979</v>
      </c>
      <c r="S240" s="7">
        <f t="shared" si="35"/>
        <v>-19.241247313752979</v>
      </c>
      <c r="T240" s="25"/>
      <c r="U240" s="16"/>
    </row>
    <row r="241" spans="2:21" x14ac:dyDescent="0.25">
      <c r="B241" s="10">
        <v>339</v>
      </c>
      <c r="D241" s="6">
        <f t="shared" si="29"/>
        <v>8.2763671875</v>
      </c>
      <c r="E241" s="7">
        <f t="shared" si="30"/>
        <v>1.6552734375</v>
      </c>
      <c r="F241" s="7">
        <f t="shared" si="37"/>
        <v>131.80093235136164</v>
      </c>
      <c r="G241" s="25"/>
      <c r="H241" s="8">
        <v>748</v>
      </c>
      <c r="I241" s="5">
        <f t="shared" si="36"/>
        <v>1661</v>
      </c>
      <c r="J241" s="7">
        <f t="shared" si="31"/>
        <v>145.986328125</v>
      </c>
      <c r="K241" s="13">
        <v>1</v>
      </c>
      <c r="L241" s="28"/>
      <c r="M241" s="8">
        <v>814</v>
      </c>
      <c r="N241" s="5">
        <f>M241-3183+4096</f>
        <v>1727</v>
      </c>
      <c r="O241" s="7">
        <f t="shared" si="32"/>
        <v>151.787109375</v>
      </c>
      <c r="P241" s="25"/>
      <c r="Q241" s="7">
        <f t="shared" si="33"/>
        <v>5.80078125</v>
      </c>
      <c r="R241" s="7">
        <f t="shared" si="34"/>
        <v>-14.185395773638362</v>
      </c>
      <c r="S241" s="7">
        <f t="shared" si="35"/>
        <v>-19.986177023638362</v>
      </c>
      <c r="T241" s="25"/>
      <c r="U241" s="16"/>
    </row>
    <row r="242" spans="2:21" x14ac:dyDescent="0.25">
      <c r="B242" s="10">
        <v>340</v>
      </c>
      <c r="D242" s="6">
        <f t="shared" si="29"/>
        <v>8.30078125</v>
      </c>
      <c r="E242" s="7">
        <f t="shared" si="30"/>
        <v>1.66015625</v>
      </c>
      <c r="F242" s="7">
        <f t="shared" si="37"/>
        <v>132.37436201647625</v>
      </c>
      <c r="G242" s="25"/>
      <c r="H242" s="8">
        <v>748</v>
      </c>
      <c r="I242" s="5">
        <f t="shared" si="36"/>
        <v>1661</v>
      </c>
      <c r="J242" s="7">
        <f t="shared" si="31"/>
        <v>145.986328125</v>
      </c>
      <c r="K242" s="13">
        <v>1</v>
      </c>
      <c r="L242" s="28"/>
      <c r="M242" s="8">
        <v>823</v>
      </c>
      <c r="N242" s="5">
        <f>M242-3183+4096</f>
        <v>1736</v>
      </c>
      <c r="O242" s="7">
        <f t="shared" si="32"/>
        <v>152.578125</v>
      </c>
      <c r="P242" s="25"/>
      <c r="Q242" s="7">
        <f t="shared" si="33"/>
        <v>6.591796875</v>
      </c>
      <c r="R242" s="7">
        <f t="shared" si="34"/>
        <v>-13.611966108523745</v>
      </c>
      <c r="S242" s="7">
        <f t="shared" si="35"/>
        <v>-20.203762983523745</v>
      </c>
      <c r="T242" s="25"/>
      <c r="U242" s="16"/>
    </row>
    <row r="243" spans="2:21" x14ac:dyDescent="0.25">
      <c r="B243" s="10">
        <v>341</v>
      </c>
      <c r="D243" s="6">
        <f t="shared" si="29"/>
        <v>8.3251953125</v>
      </c>
      <c r="E243" s="7">
        <f t="shared" si="30"/>
        <v>1.6650390625</v>
      </c>
      <c r="F243" s="7">
        <f t="shared" si="37"/>
        <v>132.94779168159087</v>
      </c>
      <c r="G243" s="25"/>
      <c r="H243" s="8">
        <v>760</v>
      </c>
      <c r="I243" s="5">
        <f t="shared" si="36"/>
        <v>1673</v>
      </c>
      <c r="J243" s="7">
        <f t="shared" si="31"/>
        <v>147.041015625</v>
      </c>
      <c r="K243" s="13">
        <v>1</v>
      </c>
      <c r="L243" s="28"/>
      <c r="M243" s="8">
        <v>828</v>
      </c>
      <c r="N243" s="5">
        <f>M243-3183+4096</f>
        <v>1741</v>
      </c>
      <c r="O243" s="7">
        <f t="shared" si="32"/>
        <v>153.017578125</v>
      </c>
      <c r="P243" s="25"/>
      <c r="Q243" s="7">
        <f t="shared" si="33"/>
        <v>5.9765625</v>
      </c>
      <c r="R243" s="7">
        <f t="shared" si="34"/>
        <v>-14.093223943409129</v>
      </c>
      <c r="S243" s="7">
        <f t="shared" si="35"/>
        <v>-20.069786443409129</v>
      </c>
      <c r="T243" s="25"/>
      <c r="U243" s="16"/>
    </row>
    <row r="244" spans="2:21" x14ac:dyDescent="0.25">
      <c r="B244" s="10">
        <v>342</v>
      </c>
      <c r="D244" s="6">
        <f t="shared" si="29"/>
        <v>8.349609375</v>
      </c>
      <c r="E244" s="7">
        <f t="shared" si="30"/>
        <v>1.669921875</v>
      </c>
      <c r="F244" s="7">
        <f t="shared" si="37"/>
        <v>133.52122134670549</v>
      </c>
      <c r="G244" s="25"/>
      <c r="H244" s="8">
        <v>768</v>
      </c>
      <c r="I244" s="5">
        <f t="shared" si="36"/>
        <v>1681</v>
      </c>
      <c r="J244" s="7">
        <f t="shared" si="31"/>
        <v>147.744140625</v>
      </c>
      <c r="K244" s="13">
        <v>1</v>
      </c>
      <c r="L244" s="28"/>
      <c r="M244" s="8">
        <v>831</v>
      </c>
      <c r="N244" s="5">
        <f>M244-3183+4096</f>
        <v>1744</v>
      </c>
      <c r="O244" s="7">
        <f t="shared" si="32"/>
        <v>153.28125</v>
      </c>
      <c r="P244" s="25"/>
      <c r="Q244" s="7">
        <f t="shared" si="33"/>
        <v>5.537109375</v>
      </c>
      <c r="R244" s="7">
        <f t="shared" si="34"/>
        <v>-14.222919278294512</v>
      </c>
      <c r="S244" s="7">
        <f t="shared" si="35"/>
        <v>-19.760028653294512</v>
      </c>
      <c r="T244" s="25"/>
      <c r="U244" s="16"/>
    </row>
    <row r="245" spans="2:21" x14ac:dyDescent="0.25">
      <c r="B245" s="10">
        <v>343</v>
      </c>
      <c r="D245" s="6">
        <f t="shared" si="29"/>
        <v>8.3740234375</v>
      </c>
      <c r="E245" s="7">
        <f t="shared" si="30"/>
        <v>1.6748046875</v>
      </c>
      <c r="F245" s="7">
        <f t="shared" si="37"/>
        <v>134.0946510118201</v>
      </c>
      <c r="G245" s="25"/>
      <c r="H245" s="8">
        <v>771</v>
      </c>
      <c r="I245" s="5">
        <f t="shared" si="36"/>
        <v>1684</v>
      </c>
      <c r="J245" s="7">
        <f t="shared" si="31"/>
        <v>148.0078125</v>
      </c>
      <c r="K245" s="13">
        <v>1</v>
      </c>
      <c r="L245" s="28"/>
      <c r="M245" s="8">
        <v>832</v>
      </c>
      <c r="N245" s="5">
        <f>M245-3183+4096</f>
        <v>1745</v>
      </c>
      <c r="O245" s="7">
        <f t="shared" si="32"/>
        <v>153.369140625</v>
      </c>
      <c r="P245" s="25"/>
      <c r="Q245" s="7">
        <f t="shared" si="33"/>
        <v>5.361328125</v>
      </c>
      <c r="R245" s="7">
        <f t="shared" si="34"/>
        <v>-13.913161488179895</v>
      </c>
      <c r="S245" s="7">
        <f t="shared" si="35"/>
        <v>-19.274489613179895</v>
      </c>
      <c r="T245" s="25"/>
      <c r="U245" s="16"/>
    </row>
    <row r="246" spans="2:21" x14ac:dyDescent="0.25">
      <c r="B246" s="10">
        <v>344</v>
      </c>
      <c r="D246" s="6">
        <f t="shared" si="29"/>
        <v>8.3984375</v>
      </c>
      <c r="E246" s="7">
        <f t="shared" si="30"/>
        <v>1.6796875</v>
      </c>
      <c r="F246" s="7">
        <f t="shared" si="37"/>
        <v>134.66808067693472</v>
      </c>
      <c r="G246" s="25"/>
      <c r="H246" s="8">
        <v>777</v>
      </c>
      <c r="I246" s="5">
        <f t="shared" si="36"/>
        <v>1690</v>
      </c>
      <c r="J246" s="7">
        <f t="shared" si="31"/>
        <v>148.53515625</v>
      </c>
      <c r="K246" s="13">
        <v>1</v>
      </c>
      <c r="L246" s="28"/>
      <c r="M246" s="8">
        <v>836</v>
      </c>
      <c r="N246" s="5">
        <f>M246-3183+4096</f>
        <v>1749</v>
      </c>
      <c r="O246" s="7">
        <f t="shared" si="32"/>
        <v>153.720703125</v>
      </c>
      <c r="P246" s="25"/>
      <c r="Q246" s="7">
        <f t="shared" si="33"/>
        <v>5.185546875</v>
      </c>
      <c r="R246" s="7">
        <f t="shared" si="34"/>
        <v>-13.867075573065279</v>
      </c>
      <c r="S246" s="7">
        <f t="shared" si="35"/>
        <v>-19.052622448065279</v>
      </c>
      <c r="T246" s="25"/>
      <c r="U246" s="16"/>
    </row>
    <row r="247" spans="2:21" x14ac:dyDescent="0.25">
      <c r="B247" s="10">
        <v>345</v>
      </c>
      <c r="D247" s="6">
        <f t="shared" si="29"/>
        <v>8.4228515625</v>
      </c>
      <c r="E247" s="7">
        <f t="shared" si="30"/>
        <v>1.6845703125</v>
      </c>
      <c r="F247" s="7">
        <f t="shared" si="37"/>
        <v>135.24151034204934</v>
      </c>
      <c r="G247" s="25"/>
      <c r="H247" s="8">
        <v>780</v>
      </c>
      <c r="I247" s="5">
        <f t="shared" si="36"/>
        <v>1693</v>
      </c>
      <c r="J247" s="7">
        <f t="shared" si="31"/>
        <v>148.798828125</v>
      </c>
      <c r="K247" s="13">
        <v>1</v>
      </c>
      <c r="L247" s="28"/>
      <c r="M247" s="8">
        <v>841</v>
      </c>
      <c r="N247" s="5">
        <f>M247-3183+4096</f>
        <v>1754</v>
      </c>
      <c r="O247" s="7">
        <f t="shared" si="32"/>
        <v>154.16015625</v>
      </c>
      <c r="P247" s="25"/>
      <c r="Q247" s="7">
        <f t="shared" si="33"/>
        <v>5.361328125</v>
      </c>
      <c r="R247" s="7">
        <f t="shared" si="34"/>
        <v>-13.557317782950662</v>
      </c>
      <c r="S247" s="7">
        <f t="shared" si="35"/>
        <v>-18.918645907950662</v>
      </c>
      <c r="T247" s="25"/>
      <c r="U247" s="16"/>
    </row>
    <row r="248" spans="2:21" x14ac:dyDescent="0.25">
      <c r="B248" s="10">
        <v>346</v>
      </c>
      <c r="D248" s="6">
        <f t="shared" si="29"/>
        <v>8.447265625</v>
      </c>
      <c r="E248" s="7">
        <f t="shared" si="30"/>
        <v>1.689453125</v>
      </c>
      <c r="F248" s="7">
        <f t="shared" si="37"/>
        <v>135.81494000716395</v>
      </c>
      <c r="G248" s="25"/>
      <c r="H248" s="8">
        <v>783</v>
      </c>
      <c r="I248" s="5">
        <f t="shared" si="36"/>
        <v>1696</v>
      </c>
      <c r="J248" s="7">
        <f t="shared" si="31"/>
        <v>149.0625</v>
      </c>
      <c r="K248" s="13">
        <v>1</v>
      </c>
      <c r="L248" s="28"/>
      <c r="M248" s="8">
        <v>849</v>
      </c>
      <c r="N248" s="5">
        <f>M248-3183+4096</f>
        <v>1762</v>
      </c>
      <c r="O248" s="7">
        <f t="shared" si="32"/>
        <v>154.86328125</v>
      </c>
      <c r="P248" s="25"/>
      <c r="Q248" s="7">
        <f t="shared" si="33"/>
        <v>5.80078125</v>
      </c>
      <c r="R248" s="7">
        <f t="shared" si="34"/>
        <v>-13.247559992836045</v>
      </c>
      <c r="S248" s="7">
        <f t="shared" si="35"/>
        <v>-19.048341242836045</v>
      </c>
      <c r="T248" s="25"/>
      <c r="U248" s="16"/>
    </row>
    <row r="249" spans="2:21" x14ac:dyDescent="0.25">
      <c r="B249" s="10">
        <v>347</v>
      </c>
      <c r="D249" s="6">
        <f t="shared" si="29"/>
        <v>8.4716796875</v>
      </c>
      <c r="E249" s="7">
        <f t="shared" si="30"/>
        <v>1.6943359375</v>
      </c>
      <c r="F249" s="7">
        <f t="shared" si="37"/>
        <v>136.38836967227857</v>
      </c>
      <c r="G249" s="25"/>
      <c r="H249" s="8">
        <v>786</v>
      </c>
      <c r="I249" s="5">
        <f t="shared" si="36"/>
        <v>1699</v>
      </c>
      <c r="J249" s="7">
        <f t="shared" si="31"/>
        <v>149.326171875</v>
      </c>
      <c r="K249" s="13">
        <v>1</v>
      </c>
      <c r="L249" s="28"/>
      <c r="M249" s="8">
        <v>853</v>
      </c>
      <c r="N249" s="5">
        <f>M249-3183+4096</f>
        <v>1766</v>
      </c>
      <c r="O249" s="7">
        <f t="shared" si="32"/>
        <v>155.21484375</v>
      </c>
      <c r="P249" s="25"/>
      <c r="Q249" s="7">
        <f t="shared" si="33"/>
        <v>5.888671875</v>
      </c>
      <c r="R249" s="7">
        <f t="shared" si="34"/>
        <v>-12.937802202721429</v>
      </c>
      <c r="S249" s="7">
        <f t="shared" si="35"/>
        <v>-18.826474077721429</v>
      </c>
      <c r="T249" s="25"/>
      <c r="U249" s="16"/>
    </row>
    <row r="250" spans="2:21" x14ac:dyDescent="0.25">
      <c r="B250" s="10">
        <v>348</v>
      </c>
      <c r="D250" s="6">
        <f t="shared" si="29"/>
        <v>8.49609375</v>
      </c>
      <c r="E250" s="7">
        <f t="shared" si="30"/>
        <v>1.69921875</v>
      </c>
      <c r="F250" s="7">
        <f t="shared" si="37"/>
        <v>136.96179933739319</v>
      </c>
      <c r="G250" s="25"/>
      <c r="H250" s="8">
        <v>786</v>
      </c>
      <c r="I250" s="5">
        <f t="shared" si="36"/>
        <v>1699</v>
      </c>
      <c r="J250" s="7">
        <f t="shared" si="31"/>
        <v>149.326171875</v>
      </c>
      <c r="K250" s="13">
        <v>1</v>
      </c>
      <c r="L250" s="28"/>
      <c r="M250" s="8">
        <v>853</v>
      </c>
      <c r="N250" s="5">
        <f>M250-3183+4096</f>
        <v>1766</v>
      </c>
      <c r="O250" s="7">
        <f t="shared" si="32"/>
        <v>155.21484375</v>
      </c>
      <c r="P250" s="25"/>
      <c r="Q250" s="7">
        <f t="shared" si="33"/>
        <v>5.888671875</v>
      </c>
      <c r="R250" s="7">
        <f t="shared" si="34"/>
        <v>-12.364372537606812</v>
      </c>
      <c r="S250" s="7">
        <f t="shared" si="35"/>
        <v>-18.253044412606812</v>
      </c>
      <c r="T250" s="25"/>
      <c r="U250" s="16"/>
    </row>
    <row r="251" spans="2:21" x14ac:dyDescent="0.25">
      <c r="B251" s="10">
        <v>349</v>
      </c>
      <c r="D251" s="6">
        <f t="shared" si="29"/>
        <v>8.5205078125</v>
      </c>
      <c r="E251" s="7">
        <f t="shared" si="30"/>
        <v>1.7041015625</v>
      </c>
      <c r="F251" s="7">
        <f t="shared" si="37"/>
        <v>137.5352290025078</v>
      </c>
      <c r="G251" s="25"/>
      <c r="H251" s="8">
        <v>807</v>
      </c>
      <c r="I251" s="5">
        <f t="shared" si="36"/>
        <v>1720</v>
      </c>
      <c r="J251" s="7">
        <f t="shared" si="31"/>
        <v>151.171875</v>
      </c>
      <c r="K251" s="13">
        <v>1</v>
      </c>
      <c r="L251" s="28"/>
      <c r="M251" s="8">
        <v>858</v>
      </c>
      <c r="N251" s="5">
        <f>M251-3183+4096</f>
        <v>1771</v>
      </c>
      <c r="O251" s="7">
        <f t="shared" si="32"/>
        <v>155.654296875</v>
      </c>
      <c r="P251" s="25"/>
      <c r="Q251" s="7">
        <f t="shared" si="33"/>
        <v>4.482421875</v>
      </c>
      <c r="R251" s="7">
        <f t="shared" si="34"/>
        <v>-13.636645997492195</v>
      </c>
      <c r="S251" s="7">
        <f t="shared" si="35"/>
        <v>-18.119067872492195</v>
      </c>
      <c r="T251" s="25"/>
      <c r="U251" s="16"/>
    </row>
    <row r="252" spans="2:21" x14ac:dyDescent="0.25">
      <c r="B252" s="10">
        <v>350</v>
      </c>
      <c r="D252" s="6">
        <f t="shared" si="29"/>
        <v>8.544921875</v>
      </c>
      <c r="E252" s="7">
        <f t="shared" si="30"/>
        <v>1.708984375</v>
      </c>
      <c r="F252" s="7">
        <f t="shared" si="37"/>
        <v>138.10865866762242</v>
      </c>
      <c r="G252" s="25"/>
      <c r="H252" s="8">
        <v>821</v>
      </c>
      <c r="I252" s="5">
        <f t="shared" si="36"/>
        <v>1734</v>
      </c>
      <c r="J252" s="7">
        <f t="shared" si="31"/>
        <v>152.40234375</v>
      </c>
      <c r="K252" s="13">
        <v>1</v>
      </c>
      <c r="L252" s="28"/>
      <c r="M252" s="8">
        <v>861</v>
      </c>
      <c r="N252" s="5">
        <f>M252-3183+4096</f>
        <v>1774</v>
      </c>
      <c r="O252" s="7">
        <f t="shared" si="32"/>
        <v>155.91796875</v>
      </c>
      <c r="P252" s="25"/>
      <c r="Q252" s="7">
        <f t="shared" si="33"/>
        <v>3.515625</v>
      </c>
      <c r="R252" s="7">
        <f t="shared" si="34"/>
        <v>-14.293685082377579</v>
      </c>
      <c r="S252" s="7">
        <f t="shared" si="35"/>
        <v>-17.809310082377579</v>
      </c>
      <c r="T252" s="25"/>
      <c r="U252" s="16"/>
    </row>
    <row r="253" spans="2:21" x14ac:dyDescent="0.25">
      <c r="B253" s="10">
        <v>351</v>
      </c>
      <c r="D253" s="6">
        <f t="shared" si="29"/>
        <v>8.5693359375</v>
      </c>
      <c r="E253" s="7">
        <f t="shared" si="30"/>
        <v>1.7138671875</v>
      </c>
      <c r="F253" s="7">
        <f t="shared" si="37"/>
        <v>138.68208833273704</v>
      </c>
      <c r="G253" s="25"/>
      <c r="H253" s="8">
        <v>822</v>
      </c>
      <c r="I253" s="5">
        <f t="shared" si="36"/>
        <v>1735</v>
      </c>
      <c r="J253" s="7">
        <f t="shared" si="31"/>
        <v>152.490234375</v>
      </c>
      <c r="K253" s="13">
        <v>1</v>
      </c>
      <c r="L253" s="28"/>
      <c r="M253" s="8">
        <v>871</v>
      </c>
      <c r="N253" s="5">
        <f>M253-3183+4096</f>
        <v>1784</v>
      </c>
      <c r="O253" s="7">
        <f t="shared" si="32"/>
        <v>156.796875</v>
      </c>
      <c r="P253" s="25"/>
      <c r="Q253" s="7">
        <f t="shared" si="33"/>
        <v>4.306640625</v>
      </c>
      <c r="R253" s="7">
        <f t="shared" si="34"/>
        <v>-13.808146042262962</v>
      </c>
      <c r="S253" s="7">
        <f t="shared" si="35"/>
        <v>-18.114786667262962</v>
      </c>
      <c r="T253" s="25"/>
      <c r="U253" s="16"/>
    </row>
    <row r="254" spans="2:21" x14ac:dyDescent="0.25">
      <c r="B254" s="10">
        <v>352</v>
      </c>
      <c r="D254" s="6">
        <f t="shared" si="29"/>
        <v>8.59375</v>
      </c>
      <c r="E254" s="7">
        <f t="shared" si="30"/>
        <v>1.71875</v>
      </c>
      <c r="F254" s="7">
        <f t="shared" si="37"/>
        <v>139.25551799785165</v>
      </c>
      <c r="G254" s="25"/>
      <c r="H254" s="8">
        <v>826</v>
      </c>
      <c r="I254" s="5">
        <f t="shared" si="36"/>
        <v>1739</v>
      </c>
      <c r="J254" s="7">
        <f t="shared" si="31"/>
        <v>152.841796875</v>
      </c>
      <c r="K254" s="13">
        <v>1</v>
      </c>
      <c r="L254" s="28"/>
      <c r="M254" s="8">
        <v>883</v>
      </c>
      <c r="N254" s="5">
        <f>M254-3183+4096</f>
        <v>1796</v>
      </c>
      <c r="O254" s="7">
        <f t="shared" si="32"/>
        <v>157.8515625</v>
      </c>
      <c r="P254" s="25"/>
      <c r="Q254" s="7">
        <f t="shared" si="33"/>
        <v>5.009765625</v>
      </c>
      <c r="R254" s="7">
        <f t="shared" si="34"/>
        <v>-13.586278877148345</v>
      </c>
      <c r="S254" s="7">
        <f t="shared" si="35"/>
        <v>-18.596044502148345</v>
      </c>
      <c r="T254" s="25"/>
      <c r="U254" s="16"/>
    </row>
    <row r="255" spans="2:21" x14ac:dyDescent="0.25">
      <c r="B255" s="10">
        <v>353</v>
      </c>
      <c r="D255" s="6">
        <f t="shared" si="29"/>
        <v>8.6181640625</v>
      </c>
      <c r="E255" s="7">
        <f t="shared" si="30"/>
        <v>1.7236328125</v>
      </c>
      <c r="F255" s="7">
        <f t="shared" si="37"/>
        <v>139.82894766296627</v>
      </c>
      <c r="G255" s="25"/>
      <c r="H255" s="8">
        <v>826</v>
      </c>
      <c r="I255" s="5">
        <f t="shared" si="36"/>
        <v>1739</v>
      </c>
      <c r="J255" s="7">
        <f t="shared" si="31"/>
        <v>152.841796875</v>
      </c>
      <c r="K255" s="13">
        <v>1</v>
      </c>
      <c r="L255" s="28"/>
      <c r="M255" s="8">
        <v>883</v>
      </c>
      <c r="N255" s="5">
        <f>M255-3183+4096</f>
        <v>1796</v>
      </c>
      <c r="O255" s="7">
        <f t="shared" si="32"/>
        <v>157.8515625</v>
      </c>
      <c r="P255" s="25"/>
      <c r="Q255" s="7">
        <f t="shared" si="33"/>
        <v>5.009765625</v>
      </c>
      <c r="R255" s="7">
        <f t="shared" si="34"/>
        <v>-13.012849212033728</v>
      </c>
      <c r="S255" s="7">
        <f t="shared" si="35"/>
        <v>-18.022614837033728</v>
      </c>
      <c r="T255" s="25"/>
      <c r="U255" s="16"/>
    </row>
    <row r="256" spans="2:21" x14ac:dyDescent="0.25">
      <c r="B256" s="10">
        <v>354</v>
      </c>
      <c r="D256" s="6">
        <f t="shared" si="29"/>
        <v>8.642578125</v>
      </c>
      <c r="E256" s="7">
        <f t="shared" si="30"/>
        <v>1.728515625</v>
      </c>
      <c r="F256" s="7">
        <f t="shared" si="37"/>
        <v>140.40237732808089</v>
      </c>
      <c r="G256" s="25"/>
      <c r="H256" s="8">
        <v>838</v>
      </c>
      <c r="I256" s="5">
        <f t="shared" si="36"/>
        <v>1751</v>
      </c>
      <c r="J256" s="7">
        <f t="shared" si="31"/>
        <v>153.896484375</v>
      </c>
      <c r="K256" s="13">
        <v>1</v>
      </c>
      <c r="L256" s="28"/>
      <c r="M256" s="8">
        <v>887</v>
      </c>
      <c r="N256" s="5">
        <f>M256-3183+4096</f>
        <v>1800</v>
      </c>
      <c r="O256" s="7">
        <f t="shared" si="32"/>
        <v>158.203125</v>
      </c>
      <c r="P256" s="25"/>
      <c r="Q256" s="7">
        <f t="shared" si="33"/>
        <v>4.306640625</v>
      </c>
      <c r="R256" s="7">
        <f t="shared" si="34"/>
        <v>-13.494107046919112</v>
      </c>
      <c r="S256" s="7">
        <f t="shared" si="35"/>
        <v>-17.800747671919112</v>
      </c>
      <c r="T256" s="25"/>
      <c r="U256" s="16"/>
    </row>
    <row r="257" spans="2:21" x14ac:dyDescent="0.25">
      <c r="B257" s="10">
        <v>355</v>
      </c>
      <c r="D257" s="6">
        <f t="shared" si="29"/>
        <v>8.6669921875</v>
      </c>
      <c r="E257" s="7">
        <f t="shared" si="30"/>
        <v>1.7333984375</v>
      </c>
      <c r="F257" s="7">
        <f t="shared" si="37"/>
        <v>140.9758069931955</v>
      </c>
      <c r="G257" s="25"/>
      <c r="H257" s="8">
        <v>843</v>
      </c>
      <c r="I257" s="5">
        <f t="shared" si="36"/>
        <v>1756</v>
      </c>
      <c r="J257" s="7">
        <f t="shared" si="31"/>
        <v>154.3359375</v>
      </c>
      <c r="K257" s="13">
        <v>1</v>
      </c>
      <c r="L257" s="28"/>
      <c r="M257" s="8">
        <v>893</v>
      </c>
      <c r="N257" s="5">
        <f>M257-3183+4096</f>
        <v>1806</v>
      </c>
      <c r="O257" s="7">
        <f t="shared" si="32"/>
        <v>158.73046875</v>
      </c>
      <c r="P257" s="25"/>
      <c r="Q257" s="7">
        <f t="shared" si="33"/>
        <v>4.39453125</v>
      </c>
      <c r="R257" s="7">
        <f t="shared" si="34"/>
        <v>-13.360130506804495</v>
      </c>
      <c r="S257" s="7">
        <f t="shared" si="35"/>
        <v>-17.754661756804495</v>
      </c>
      <c r="T257" s="25"/>
      <c r="U257" s="16"/>
    </row>
    <row r="258" spans="2:21" x14ac:dyDescent="0.25">
      <c r="B258" s="10">
        <v>356</v>
      </c>
      <c r="D258" s="6">
        <f t="shared" si="29"/>
        <v>8.69140625</v>
      </c>
      <c r="E258" s="7">
        <f t="shared" si="30"/>
        <v>1.73828125</v>
      </c>
      <c r="F258" s="7">
        <f t="shared" si="37"/>
        <v>141.54923665831012</v>
      </c>
      <c r="G258" s="25"/>
      <c r="H258" s="8">
        <v>843</v>
      </c>
      <c r="I258" s="5">
        <f t="shared" si="36"/>
        <v>1756</v>
      </c>
      <c r="J258" s="7">
        <f t="shared" si="31"/>
        <v>154.3359375</v>
      </c>
      <c r="K258" s="13">
        <v>1</v>
      </c>
      <c r="L258" s="28"/>
      <c r="M258" s="8">
        <v>899</v>
      </c>
      <c r="N258" s="5">
        <f>M258-3183+4096</f>
        <v>1812</v>
      </c>
      <c r="O258" s="7">
        <f t="shared" si="32"/>
        <v>159.2578125</v>
      </c>
      <c r="P258" s="25"/>
      <c r="Q258" s="7">
        <f t="shared" si="33"/>
        <v>4.921875</v>
      </c>
      <c r="R258" s="7">
        <f t="shared" si="34"/>
        <v>-12.786700841689878</v>
      </c>
      <c r="S258" s="7">
        <f t="shared" si="35"/>
        <v>-17.708575841689878</v>
      </c>
      <c r="T258" s="25"/>
      <c r="U258" s="16"/>
    </row>
    <row r="259" spans="2:21" x14ac:dyDescent="0.25">
      <c r="B259" s="10">
        <v>357</v>
      </c>
      <c r="D259" s="6">
        <f t="shared" si="29"/>
        <v>8.7158203125</v>
      </c>
      <c r="E259" s="7">
        <f t="shared" si="30"/>
        <v>1.7431640625</v>
      </c>
      <c r="F259" s="7">
        <f t="shared" si="37"/>
        <v>142.12266632342474</v>
      </c>
      <c r="G259" s="25"/>
      <c r="H259" s="8">
        <v>847</v>
      </c>
      <c r="I259" s="5">
        <f t="shared" si="36"/>
        <v>1760</v>
      </c>
      <c r="J259" s="7">
        <f t="shared" si="31"/>
        <v>154.6875</v>
      </c>
      <c r="K259" s="13">
        <v>1</v>
      </c>
      <c r="L259" s="28"/>
      <c r="M259" s="8">
        <v>904</v>
      </c>
      <c r="N259" s="5">
        <f>M259-3183+4096</f>
        <v>1817</v>
      </c>
      <c r="O259" s="7">
        <f t="shared" si="32"/>
        <v>159.697265625</v>
      </c>
      <c r="P259" s="25"/>
      <c r="Q259" s="7">
        <f t="shared" si="33"/>
        <v>5.009765625</v>
      </c>
      <c r="R259" s="7">
        <f t="shared" si="34"/>
        <v>-12.564833676575262</v>
      </c>
      <c r="S259" s="7">
        <f t="shared" si="35"/>
        <v>-17.574599301575262</v>
      </c>
      <c r="T259" s="25"/>
      <c r="U259" s="16"/>
    </row>
    <row r="260" spans="2:21" x14ac:dyDescent="0.25">
      <c r="B260" s="10">
        <v>358</v>
      </c>
      <c r="D260" s="6">
        <f t="shared" ref="D260:D323" si="38">B260*100/$W$2</f>
        <v>8.740234375</v>
      </c>
      <c r="E260" s="7">
        <f t="shared" ref="E260:E323" si="39">D260*10/$W$3</f>
        <v>1.748046875</v>
      </c>
      <c r="F260" s="7">
        <f t="shared" si="37"/>
        <v>142.69609598853935</v>
      </c>
      <c r="G260" s="25"/>
      <c r="H260" s="8">
        <v>847</v>
      </c>
      <c r="I260" s="5">
        <f t="shared" si="36"/>
        <v>1760</v>
      </c>
      <c r="J260" s="7">
        <f t="shared" ref="J260:J323" si="40">I260*360/4096</f>
        <v>154.6875</v>
      </c>
      <c r="K260" s="13">
        <v>1</v>
      </c>
      <c r="L260" s="28"/>
      <c r="M260" s="8">
        <v>912</v>
      </c>
      <c r="N260" s="5">
        <f>M260-3183+4096</f>
        <v>1825</v>
      </c>
      <c r="O260" s="7">
        <f t="shared" si="32"/>
        <v>160.400390625</v>
      </c>
      <c r="P260" s="25"/>
      <c r="Q260" s="7">
        <f t="shared" si="33"/>
        <v>5.712890625</v>
      </c>
      <c r="R260" s="7">
        <f t="shared" si="34"/>
        <v>-11.991404011460645</v>
      </c>
      <c r="S260" s="7">
        <f t="shared" si="35"/>
        <v>-17.704294636460645</v>
      </c>
      <c r="T260" s="25"/>
      <c r="U260" s="16"/>
    </row>
    <row r="261" spans="2:21" x14ac:dyDescent="0.25">
      <c r="B261" s="10">
        <v>359</v>
      </c>
      <c r="D261" s="6">
        <f t="shared" si="38"/>
        <v>8.7646484375</v>
      </c>
      <c r="E261" s="7">
        <f t="shared" si="39"/>
        <v>1.7529296875</v>
      </c>
      <c r="F261" s="7">
        <f t="shared" si="37"/>
        <v>143.26952565365397</v>
      </c>
      <c r="G261" s="25"/>
      <c r="H261" s="8">
        <v>850</v>
      </c>
      <c r="I261" s="5">
        <f t="shared" si="36"/>
        <v>1763</v>
      </c>
      <c r="J261" s="7">
        <f t="shared" si="40"/>
        <v>154.951171875</v>
      </c>
      <c r="K261" s="13">
        <v>1</v>
      </c>
      <c r="L261" s="28"/>
      <c r="M261" s="8">
        <v>918</v>
      </c>
      <c r="N261" s="5">
        <f>M261-3183+4096</f>
        <v>1831</v>
      </c>
      <c r="O261" s="7">
        <f t="shared" ref="O261:O324" si="41">360*N261/4096</f>
        <v>160.927734375</v>
      </c>
      <c r="P261" s="25"/>
      <c r="Q261" s="7">
        <f t="shared" ref="Q261:Q324" si="42">O261-J261</f>
        <v>5.9765625</v>
      </c>
      <c r="R261" s="7">
        <f t="shared" ref="R261:R324" si="43">F261-J261</f>
        <v>-11.681646221346028</v>
      </c>
      <c r="S261" s="7">
        <f t="shared" ref="S261:S324" si="44">F261-O261</f>
        <v>-17.658208721346028</v>
      </c>
      <c r="T261" s="25"/>
      <c r="U261" s="16"/>
    </row>
    <row r="262" spans="2:21" x14ac:dyDescent="0.25">
      <c r="B262" s="10">
        <v>360</v>
      </c>
      <c r="D262" s="6">
        <f t="shared" si="38"/>
        <v>8.7890625</v>
      </c>
      <c r="E262" s="7">
        <f t="shared" si="39"/>
        <v>1.7578125</v>
      </c>
      <c r="F262" s="7">
        <f t="shared" si="37"/>
        <v>143.84295531876859</v>
      </c>
      <c r="G262" s="25"/>
      <c r="H262" s="8">
        <v>853</v>
      </c>
      <c r="I262" s="5">
        <f t="shared" si="36"/>
        <v>1766</v>
      </c>
      <c r="J262" s="7">
        <f t="shared" si="40"/>
        <v>155.21484375</v>
      </c>
      <c r="K262" s="13">
        <v>1</v>
      </c>
      <c r="L262" s="28"/>
      <c r="M262" s="8">
        <v>922</v>
      </c>
      <c r="N262" s="5">
        <f>M262-3183+4096</f>
        <v>1835</v>
      </c>
      <c r="O262" s="7">
        <f t="shared" si="41"/>
        <v>161.279296875</v>
      </c>
      <c r="P262" s="25"/>
      <c r="Q262" s="7">
        <f t="shared" si="42"/>
        <v>6.064453125</v>
      </c>
      <c r="R262" s="7">
        <f t="shared" si="43"/>
        <v>-11.371888431231412</v>
      </c>
      <c r="S262" s="7">
        <f t="shared" si="44"/>
        <v>-17.436341556231412</v>
      </c>
      <c r="T262" s="25"/>
      <c r="U262" s="16"/>
    </row>
    <row r="263" spans="2:21" x14ac:dyDescent="0.25">
      <c r="B263" s="10">
        <v>361</v>
      </c>
      <c r="D263" s="6">
        <f t="shared" si="38"/>
        <v>8.8134765625</v>
      </c>
      <c r="E263" s="7">
        <f t="shared" si="39"/>
        <v>1.7626953125</v>
      </c>
      <c r="F263" s="7">
        <f t="shared" si="37"/>
        <v>144.4163849838832</v>
      </c>
      <c r="G263" s="25"/>
      <c r="H263" s="8">
        <v>860</v>
      </c>
      <c r="I263" s="5">
        <f t="shared" ref="I263:I326" si="45">H263-3183+4096</f>
        <v>1773</v>
      </c>
      <c r="J263" s="7">
        <f t="shared" si="40"/>
        <v>155.830078125</v>
      </c>
      <c r="K263" s="13">
        <v>1</v>
      </c>
      <c r="L263" s="28"/>
      <c r="M263" s="8">
        <v>930</v>
      </c>
      <c r="N263" s="5">
        <f>M263-3183+4096</f>
        <v>1843</v>
      </c>
      <c r="O263" s="7">
        <f t="shared" si="41"/>
        <v>161.982421875</v>
      </c>
      <c r="P263" s="25"/>
      <c r="Q263" s="7">
        <f t="shared" si="42"/>
        <v>6.15234375</v>
      </c>
      <c r="R263" s="7">
        <f t="shared" si="43"/>
        <v>-11.413693141116795</v>
      </c>
      <c r="S263" s="7">
        <f t="shared" si="44"/>
        <v>-17.566036891116795</v>
      </c>
      <c r="T263" s="25"/>
      <c r="U263" s="16"/>
    </row>
    <row r="264" spans="2:21" x14ac:dyDescent="0.25">
      <c r="B264" s="10">
        <v>362</v>
      </c>
      <c r="D264" s="6">
        <f t="shared" si="38"/>
        <v>8.837890625</v>
      </c>
      <c r="E264" s="7">
        <f t="shared" si="39"/>
        <v>1.767578125</v>
      </c>
      <c r="F264" s="7">
        <f t="shared" si="37"/>
        <v>144.98981464899782</v>
      </c>
      <c r="G264" s="25"/>
      <c r="H264" s="8">
        <v>873</v>
      </c>
      <c r="I264" s="5">
        <f t="shared" si="45"/>
        <v>1786</v>
      </c>
      <c r="J264" s="7">
        <f t="shared" si="40"/>
        <v>156.97265625</v>
      </c>
      <c r="K264" s="13">
        <v>1</v>
      </c>
      <c r="L264" s="28"/>
      <c r="M264" s="8">
        <v>937</v>
      </c>
      <c r="N264" s="5">
        <f>M264-3183+4096</f>
        <v>1850</v>
      </c>
      <c r="O264" s="7">
        <f t="shared" si="41"/>
        <v>162.59765625</v>
      </c>
      <c r="P264" s="25"/>
      <c r="Q264" s="7">
        <f t="shared" si="42"/>
        <v>5.625</v>
      </c>
      <c r="R264" s="7">
        <f t="shared" si="43"/>
        <v>-11.982841601002178</v>
      </c>
      <c r="S264" s="7">
        <f t="shared" si="44"/>
        <v>-17.607841601002178</v>
      </c>
      <c r="T264" s="25"/>
      <c r="U264" s="16"/>
    </row>
    <row r="265" spans="2:21" x14ac:dyDescent="0.25">
      <c r="B265" s="10">
        <v>363</v>
      </c>
      <c r="D265" s="6">
        <f t="shared" si="38"/>
        <v>8.8623046875</v>
      </c>
      <c r="E265" s="7">
        <f t="shared" si="39"/>
        <v>1.7724609375</v>
      </c>
      <c r="F265" s="7">
        <f t="shared" si="37"/>
        <v>145.56324431411244</v>
      </c>
      <c r="G265" s="25"/>
      <c r="H265" s="8">
        <v>877</v>
      </c>
      <c r="I265" s="5">
        <f t="shared" si="45"/>
        <v>1790</v>
      </c>
      <c r="J265" s="7">
        <f t="shared" si="40"/>
        <v>157.32421875</v>
      </c>
      <c r="K265" s="13">
        <v>1</v>
      </c>
      <c r="L265" s="28"/>
      <c r="M265" s="8">
        <v>941</v>
      </c>
      <c r="N265" s="5">
        <f>M265-3183+4096</f>
        <v>1854</v>
      </c>
      <c r="O265" s="7">
        <f t="shared" si="41"/>
        <v>162.94921875</v>
      </c>
      <c r="P265" s="25"/>
      <c r="Q265" s="7">
        <f t="shared" si="42"/>
        <v>5.625</v>
      </c>
      <c r="R265" s="7">
        <f t="shared" si="43"/>
        <v>-11.760974435887562</v>
      </c>
      <c r="S265" s="7">
        <f t="shared" si="44"/>
        <v>-17.385974435887562</v>
      </c>
      <c r="T265" s="25"/>
      <c r="U265" s="16"/>
    </row>
    <row r="266" spans="2:21" x14ac:dyDescent="0.25">
      <c r="B266" s="10">
        <v>364</v>
      </c>
      <c r="D266" s="6">
        <f t="shared" si="38"/>
        <v>8.88671875</v>
      </c>
      <c r="E266" s="7">
        <f t="shared" si="39"/>
        <v>1.77734375</v>
      </c>
      <c r="F266" s="7">
        <f t="shared" si="37"/>
        <v>146.13667397922706</v>
      </c>
      <c r="G266" s="25"/>
      <c r="H266" s="8">
        <v>882</v>
      </c>
      <c r="I266" s="5">
        <f t="shared" si="45"/>
        <v>1795</v>
      </c>
      <c r="J266" s="7">
        <f t="shared" si="40"/>
        <v>157.763671875</v>
      </c>
      <c r="K266" s="13">
        <v>1</v>
      </c>
      <c r="L266" s="28"/>
      <c r="M266" s="8">
        <v>945</v>
      </c>
      <c r="N266" s="5">
        <f>M266-3183+4096</f>
        <v>1858</v>
      </c>
      <c r="O266" s="7">
        <f t="shared" si="41"/>
        <v>163.30078125</v>
      </c>
      <c r="P266" s="25"/>
      <c r="Q266" s="7">
        <f t="shared" si="42"/>
        <v>5.537109375</v>
      </c>
      <c r="R266" s="7">
        <f t="shared" si="43"/>
        <v>-11.626997895772945</v>
      </c>
      <c r="S266" s="7">
        <f t="shared" si="44"/>
        <v>-17.164107270772945</v>
      </c>
      <c r="T266" s="25"/>
      <c r="U266" s="16"/>
    </row>
    <row r="267" spans="2:21" x14ac:dyDescent="0.25">
      <c r="B267" s="10">
        <v>365</v>
      </c>
      <c r="D267" s="6">
        <f t="shared" si="38"/>
        <v>8.9111328125</v>
      </c>
      <c r="E267" s="7">
        <f t="shared" si="39"/>
        <v>1.7822265625</v>
      </c>
      <c r="F267" s="7">
        <f t="shared" si="37"/>
        <v>146.71010364434167</v>
      </c>
      <c r="G267" s="25"/>
      <c r="H267" s="8">
        <v>882</v>
      </c>
      <c r="I267" s="5">
        <f t="shared" si="45"/>
        <v>1795</v>
      </c>
      <c r="J267" s="7">
        <f t="shared" si="40"/>
        <v>157.763671875</v>
      </c>
      <c r="K267" s="13">
        <v>1</v>
      </c>
      <c r="L267" s="28"/>
      <c r="M267" s="8">
        <v>950</v>
      </c>
      <c r="N267" s="5">
        <f>M267-3183+4096</f>
        <v>1863</v>
      </c>
      <c r="O267" s="7">
        <f t="shared" si="41"/>
        <v>163.740234375</v>
      </c>
      <c r="P267" s="25"/>
      <c r="Q267" s="7">
        <f t="shared" si="42"/>
        <v>5.9765625</v>
      </c>
      <c r="R267" s="7">
        <f t="shared" si="43"/>
        <v>-11.053568230658328</v>
      </c>
      <c r="S267" s="7">
        <f t="shared" si="44"/>
        <v>-17.030130730658328</v>
      </c>
      <c r="T267" s="25"/>
      <c r="U267" s="16"/>
    </row>
    <row r="268" spans="2:21" x14ac:dyDescent="0.25">
      <c r="B268" s="10">
        <v>366</v>
      </c>
      <c r="D268" s="6">
        <f t="shared" si="38"/>
        <v>8.935546875</v>
      </c>
      <c r="E268" s="7">
        <f t="shared" si="39"/>
        <v>1.787109375</v>
      </c>
      <c r="F268" s="7">
        <f t="shared" ref="F268:F331" si="46">F267+$W$5/$W$6</f>
        <v>147.28353330945629</v>
      </c>
      <c r="G268" s="25"/>
      <c r="H268" s="8">
        <v>898</v>
      </c>
      <c r="I268" s="5">
        <f t="shared" si="45"/>
        <v>1811</v>
      </c>
      <c r="J268" s="7">
        <f t="shared" si="40"/>
        <v>159.169921875</v>
      </c>
      <c r="K268" s="13">
        <v>1</v>
      </c>
      <c r="L268" s="28"/>
      <c r="M268" s="8">
        <v>961</v>
      </c>
      <c r="N268" s="5">
        <f>M268-3183+4096</f>
        <v>1874</v>
      </c>
      <c r="O268" s="7">
        <f t="shared" si="41"/>
        <v>164.70703125</v>
      </c>
      <c r="P268" s="25"/>
      <c r="Q268" s="7">
        <f t="shared" si="42"/>
        <v>5.537109375</v>
      </c>
      <c r="R268" s="7">
        <f t="shared" si="43"/>
        <v>-11.886388565543712</v>
      </c>
      <c r="S268" s="7">
        <f t="shared" si="44"/>
        <v>-17.423497940543712</v>
      </c>
      <c r="T268" s="25"/>
      <c r="U268" s="16"/>
    </row>
    <row r="269" spans="2:21" x14ac:dyDescent="0.25">
      <c r="B269" s="10">
        <v>367</v>
      </c>
      <c r="D269" s="6">
        <f t="shared" si="38"/>
        <v>8.9599609375</v>
      </c>
      <c r="E269" s="7">
        <f t="shared" si="39"/>
        <v>1.7919921875</v>
      </c>
      <c r="F269" s="7">
        <f t="shared" si="46"/>
        <v>147.85696297457091</v>
      </c>
      <c r="G269" s="25"/>
      <c r="H269" s="8">
        <v>905</v>
      </c>
      <c r="I269" s="5">
        <f t="shared" si="45"/>
        <v>1818</v>
      </c>
      <c r="J269" s="7">
        <f t="shared" si="40"/>
        <v>159.78515625</v>
      </c>
      <c r="K269" s="13">
        <v>1</v>
      </c>
      <c r="L269" s="28"/>
      <c r="M269" s="8">
        <v>965</v>
      </c>
      <c r="N269" s="5">
        <f>M269-3183+4096</f>
        <v>1878</v>
      </c>
      <c r="O269" s="7">
        <f t="shared" si="41"/>
        <v>165.05859375</v>
      </c>
      <c r="P269" s="25"/>
      <c r="Q269" s="7">
        <f t="shared" si="42"/>
        <v>5.2734375</v>
      </c>
      <c r="R269" s="7">
        <f t="shared" si="43"/>
        <v>-11.928193275429095</v>
      </c>
      <c r="S269" s="7">
        <f t="shared" si="44"/>
        <v>-17.201630775429095</v>
      </c>
      <c r="T269" s="25"/>
      <c r="U269" s="16"/>
    </row>
    <row r="270" spans="2:21" x14ac:dyDescent="0.25">
      <c r="B270" s="10">
        <v>368</v>
      </c>
      <c r="D270" s="6">
        <f t="shared" si="38"/>
        <v>8.984375</v>
      </c>
      <c r="E270" s="7">
        <f t="shared" si="39"/>
        <v>1.796875</v>
      </c>
      <c r="F270" s="7">
        <f t="shared" si="46"/>
        <v>148.43039263968552</v>
      </c>
      <c r="G270" s="25"/>
      <c r="H270" s="8">
        <v>914</v>
      </c>
      <c r="I270" s="5">
        <f t="shared" si="45"/>
        <v>1827</v>
      </c>
      <c r="J270" s="7">
        <f t="shared" si="40"/>
        <v>160.576171875</v>
      </c>
      <c r="K270" s="13">
        <v>1</v>
      </c>
      <c r="L270" s="28"/>
      <c r="M270" s="8">
        <v>969</v>
      </c>
      <c r="N270" s="5">
        <f>M270-3183+4096</f>
        <v>1882</v>
      </c>
      <c r="O270" s="7">
        <f t="shared" si="41"/>
        <v>165.41015625</v>
      </c>
      <c r="P270" s="25"/>
      <c r="Q270" s="7">
        <f t="shared" si="42"/>
        <v>4.833984375</v>
      </c>
      <c r="R270" s="7">
        <f t="shared" si="43"/>
        <v>-12.145779235314478</v>
      </c>
      <c r="S270" s="7">
        <f t="shared" si="44"/>
        <v>-16.979763610314478</v>
      </c>
      <c r="T270" s="25"/>
      <c r="U270" s="16"/>
    </row>
    <row r="271" spans="2:21" x14ac:dyDescent="0.25">
      <c r="B271" s="10">
        <v>369</v>
      </c>
      <c r="D271" s="6">
        <f t="shared" si="38"/>
        <v>9.0087890625</v>
      </c>
      <c r="E271" s="7">
        <f t="shared" si="39"/>
        <v>1.8017578125</v>
      </c>
      <c r="F271" s="7">
        <f t="shared" si="46"/>
        <v>149.00382230480014</v>
      </c>
      <c r="G271" s="25"/>
      <c r="H271" s="8">
        <v>914</v>
      </c>
      <c r="I271" s="5">
        <f t="shared" si="45"/>
        <v>1827</v>
      </c>
      <c r="J271" s="7">
        <f t="shared" si="40"/>
        <v>160.576171875</v>
      </c>
      <c r="K271" s="13">
        <v>1</v>
      </c>
      <c r="L271" s="28"/>
      <c r="M271" s="8">
        <v>972</v>
      </c>
      <c r="N271" s="5">
        <f>M271-3183+4096</f>
        <v>1885</v>
      </c>
      <c r="O271" s="7">
        <f t="shared" si="41"/>
        <v>165.673828125</v>
      </c>
      <c r="P271" s="25"/>
      <c r="Q271" s="7">
        <f t="shared" si="42"/>
        <v>5.09765625</v>
      </c>
      <c r="R271" s="7">
        <f t="shared" si="43"/>
        <v>-11.572349570199862</v>
      </c>
      <c r="S271" s="7">
        <f t="shared" si="44"/>
        <v>-16.670005820199862</v>
      </c>
      <c r="T271" s="25"/>
      <c r="U271" s="16"/>
    </row>
    <row r="272" spans="2:21" x14ac:dyDescent="0.25">
      <c r="B272" s="10">
        <v>370</v>
      </c>
      <c r="D272" s="6">
        <f t="shared" si="38"/>
        <v>9.033203125</v>
      </c>
      <c r="E272" s="7">
        <f t="shared" si="39"/>
        <v>1.806640625</v>
      </c>
      <c r="F272" s="7">
        <f t="shared" si="46"/>
        <v>149.57725196991476</v>
      </c>
      <c r="G272" s="25"/>
      <c r="H272" s="8">
        <v>918</v>
      </c>
      <c r="I272" s="5">
        <f t="shared" si="45"/>
        <v>1831</v>
      </c>
      <c r="J272" s="7">
        <f t="shared" si="40"/>
        <v>160.927734375</v>
      </c>
      <c r="K272" s="13">
        <v>1</v>
      </c>
      <c r="L272" s="28"/>
      <c r="M272" s="8">
        <v>976</v>
      </c>
      <c r="N272" s="5">
        <f>M272-3183+4096</f>
        <v>1889</v>
      </c>
      <c r="O272" s="7">
        <f t="shared" si="41"/>
        <v>166.025390625</v>
      </c>
      <c r="P272" s="25"/>
      <c r="Q272" s="7">
        <f t="shared" si="42"/>
        <v>5.09765625</v>
      </c>
      <c r="R272" s="7">
        <f t="shared" si="43"/>
        <v>-11.350482405085245</v>
      </c>
      <c r="S272" s="7">
        <f t="shared" si="44"/>
        <v>-16.448138655085245</v>
      </c>
      <c r="T272" s="25"/>
      <c r="U272" s="16"/>
    </row>
    <row r="273" spans="2:21" x14ac:dyDescent="0.25">
      <c r="B273" s="10">
        <v>371</v>
      </c>
      <c r="D273" s="6">
        <f t="shared" si="38"/>
        <v>9.0576171875</v>
      </c>
      <c r="E273" s="7">
        <f t="shared" si="39"/>
        <v>1.8115234375</v>
      </c>
      <c r="F273" s="7">
        <f t="shared" si="46"/>
        <v>150.15068163502937</v>
      </c>
      <c r="G273" s="25"/>
      <c r="H273" s="8">
        <v>923</v>
      </c>
      <c r="I273" s="5">
        <f t="shared" si="45"/>
        <v>1836</v>
      </c>
      <c r="J273" s="7">
        <f t="shared" si="40"/>
        <v>161.3671875</v>
      </c>
      <c r="K273" s="13">
        <v>1</v>
      </c>
      <c r="L273" s="28"/>
      <c r="M273" s="8">
        <v>978</v>
      </c>
      <c r="N273" s="5">
        <f>M273-3183+4096</f>
        <v>1891</v>
      </c>
      <c r="O273" s="7">
        <f t="shared" si="41"/>
        <v>166.201171875</v>
      </c>
      <c r="P273" s="25"/>
      <c r="Q273" s="7">
        <f t="shared" si="42"/>
        <v>4.833984375</v>
      </c>
      <c r="R273" s="7">
        <f t="shared" si="43"/>
        <v>-11.216505864970628</v>
      </c>
      <c r="S273" s="7">
        <f t="shared" si="44"/>
        <v>-16.050490239970628</v>
      </c>
      <c r="T273" s="25"/>
      <c r="U273" s="16"/>
    </row>
    <row r="274" spans="2:21" x14ac:dyDescent="0.25">
      <c r="B274" s="10">
        <v>372</v>
      </c>
      <c r="D274" s="6">
        <f t="shared" si="38"/>
        <v>9.08203125</v>
      </c>
      <c r="E274" s="7">
        <f t="shared" si="39"/>
        <v>1.81640625</v>
      </c>
      <c r="F274" s="7">
        <f t="shared" si="46"/>
        <v>150.72411130014399</v>
      </c>
      <c r="G274" s="25"/>
      <c r="H274" s="8">
        <v>925</v>
      </c>
      <c r="I274" s="5">
        <f t="shared" si="45"/>
        <v>1838</v>
      </c>
      <c r="J274" s="7">
        <f t="shared" si="40"/>
        <v>161.54296875</v>
      </c>
      <c r="K274" s="13">
        <v>1</v>
      </c>
      <c r="L274" s="28"/>
      <c r="M274" s="8">
        <v>983</v>
      </c>
      <c r="N274" s="5">
        <f>M274-3183+4096</f>
        <v>1896</v>
      </c>
      <c r="O274" s="7">
        <f t="shared" si="41"/>
        <v>166.640625</v>
      </c>
      <c r="P274" s="25"/>
      <c r="Q274" s="7">
        <f t="shared" si="42"/>
        <v>5.09765625</v>
      </c>
      <c r="R274" s="7">
        <f t="shared" si="43"/>
        <v>-10.818857449856011</v>
      </c>
      <c r="S274" s="7">
        <f t="shared" si="44"/>
        <v>-15.916513699856011</v>
      </c>
      <c r="T274" s="25"/>
      <c r="U274" s="16"/>
    </row>
    <row r="275" spans="2:21" x14ac:dyDescent="0.25">
      <c r="B275" s="10">
        <v>373</v>
      </c>
      <c r="D275" s="6">
        <f t="shared" si="38"/>
        <v>9.1064453125</v>
      </c>
      <c r="E275" s="7">
        <f t="shared" si="39"/>
        <v>1.8212890625</v>
      </c>
      <c r="F275" s="7">
        <f t="shared" si="46"/>
        <v>151.29754096525861</v>
      </c>
      <c r="G275" s="25"/>
      <c r="H275" s="8">
        <v>936</v>
      </c>
      <c r="I275" s="5">
        <f t="shared" si="45"/>
        <v>1849</v>
      </c>
      <c r="J275" s="7">
        <f t="shared" si="40"/>
        <v>162.509765625</v>
      </c>
      <c r="K275" s="13">
        <v>1</v>
      </c>
      <c r="L275" s="28"/>
      <c r="M275" s="8">
        <v>983</v>
      </c>
      <c r="N275" s="5">
        <f>M275-3183+4096</f>
        <v>1896</v>
      </c>
      <c r="O275" s="7">
        <f t="shared" si="41"/>
        <v>166.640625</v>
      </c>
      <c r="P275" s="25"/>
      <c r="Q275" s="7">
        <f t="shared" si="42"/>
        <v>4.130859375</v>
      </c>
      <c r="R275" s="7">
        <f t="shared" si="43"/>
        <v>-11.212224659741395</v>
      </c>
      <c r="S275" s="7">
        <f t="shared" si="44"/>
        <v>-15.343084034741395</v>
      </c>
      <c r="T275" s="25"/>
      <c r="U275" s="16"/>
    </row>
    <row r="276" spans="2:21" x14ac:dyDescent="0.25">
      <c r="B276" s="10">
        <v>374</v>
      </c>
      <c r="D276" s="6">
        <f t="shared" si="38"/>
        <v>9.130859375</v>
      </c>
      <c r="E276" s="7">
        <f t="shared" si="39"/>
        <v>1.826171875</v>
      </c>
      <c r="F276" s="7">
        <f t="shared" si="46"/>
        <v>151.87097063037322</v>
      </c>
      <c r="G276" s="25"/>
      <c r="H276" s="8">
        <v>940</v>
      </c>
      <c r="I276" s="5">
        <f t="shared" si="45"/>
        <v>1853</v>
      </c>
      <c r="J276" s="7">
        <f t="shared" si="40"/>
        <v>162.861328125</v>
      </c>
      <c r="K276" s="13">
        <v>1</v>
      </c>
      <c r="L276" s="28"/>
      <c r="M276" s="8">
        <v>997</v>
      </c>
      <c r="N276" s="5">
        <f>M276-3183+4096</f>
        <v>1910</v>
      </c>
      <c r="O276" s="7">
        <f t="shared" si="41"/>
        <v>167.87109375</v>
      </c>
      <c r="P276" s="25"/>
      <c r="Q276" s="7">
        <f t="shared" si="42"/>
        <v>5.009765625</v>
      </c>
      <c r="R276" s="7">
        <f t="shared" si="43"/>
        <v>-10.990357494626778</v>
      </c>
      <c r="S276" s="7">
        <f t="shared" si="44"/>
        <v>-16.000123119626778</v>
      </c>
      <c r="T276" s="25"/>
      <c r="U276" s="16"/>
    </row>
    <row r="277" spans="2:21" x14ac:dyDescent="0.25">
      <c r="B277" s="10">
        <v>375</v>
      </c>
      <c r="D277" s="6">
        <f t="shared" si="38"/>
        <v>9.1552734375</v>
      </c>
      <c r="E277" s="7">
        <f t="shared" si="39"/>
        <v>1.8310546875</v>
      </c>
      <c r="F277" s="7">
        <f t="shared" si="46"/>
        <v>152.44440029548784</v>
      </c>
      <c r="G277" s="25"/>
      <c r="H277" s="8">
        <v>947</v>
      </c>
      <c r="I277" s="5">
        <f t="shared" si="45"/>
        <v>1860</v>
      </c>
      <c r="J277" s="7">
        <f t="shared" si="40"/>
        <v>163.4765625</v>
      </c>
      <c r="K277" s="13">
        <v>1</v>
      </c>
      <c r="L277" s="28"/>
      <c r="M277" s="8">
        <v>1006</v>
      </c>
      <c r="N277" s="5">
        <f>M277-3183+4096</f>
        <v>1919</v>
      </c>
      <c r="O277" s="7">
        <f t="shared" si="41"/>
        <v>168.662109375</v>
      </c>
      <c r="P277" s="25"/>
      <c r="Q277" s="7">
        <f t="shared" si="42"/>
        <v>5.185546875</v>
      </c>
      <c r="R277" s="7">
        <f t="shared" si="43"/>
        <v>-11.032162204512161</v>
      </c>
      <c r="S277" s="7">
        <f t="shared" si="44"/>
        <v>-16.217709079512161</v>
      </c>
      <c r="T277" s="25"/>
      <c r="U277" s="16"/>
    </row>
    <row r="278" spans="2:21" x14ac:dyDescent="0.25">
      <c r="B278" s="10">
        <v>376</v>
      </c>
      <c r="D278" s="6">
        <f t="shared" si="38"/>
        <v>9.1796875</v>
      </c>
      <c r="E278" s="7">
        <f t="shared" si="39"/>
        <v>1.8359375</v>
      </c>
      <c r="F278" s="7">
        <f t="shared" si="46"/>
        <v>153.01782996060246</v>
      </c>
      <c r="G278" s="25"/>
      <c r="H278" s="8">
        <v>959</v>
      </c>
      <c r="I278" s="5">
        <f t="shared" si="45"/>
        <v>1872</v>
      </c>
      <c r="J278" s="7">
        <f t="shared" si="40"/>
        <v>164.53125</v>
      </c>
      <c r="K278" s="13">
        <v>1</v>
      </c>
      <c r="L278" s="28"/>
      <c r="M278" s="8">
        <v>1010</v>
      </c>
      <c r="N278" s="5">
        <f>M278-3183+4096</f>
        <v>1923</v>
      </c>
      <c r="O278" s="7">
        <f t="shared" si="41"/>
        <v>169.013671875</v>
      </c>
      <c r="P278" s="25"/>
      <c r="Q278" s="7">
        <f t="shared" si="42"/>
        <v>4.482421875</v>
      </c>
      <c r="R278" s="7">
        <f t="shared" si="43"/>
        <v>-11.513420039397545</v>
      </c>
      <c r="S278" s="7">
        <f t="shared" si="44"/>
        <v>-15.995841914397545</v>
      </c>
      <c r="T278" s="25"/>
      <c r="U278" s="16"/>
    </row>
    <row r="279" spans="2:21" x14ac:dyDescent="0.25">
      <c r="B279" s="10">
        <v>377</v>
      </c>
      <c r="D279" s="6">
        <f t="shared" si="38"/>
        <v>9.2041015625</v>
      </c>
      <c r="E279" s="7">
        <f t="shared" si="39"/>
        <v>1.8408203125</v>
      </c>
      <c r="F279" s="7">
        <f t="shared" si="46"/>
        <v>153.59125962571707</v>
      </c>
      <c r="G279" s="25"/>
      <c r="H279" s="8">
        <v>968</v>
      </c>
      <c r="I279" s="5">
        <f t="shared" si="45"/>
        <v>1881</v>
      </c>
      <c r="J279" s="7">
        <f t="shared" si="40"/>
        <v>165.322265625</v>
      </c>
      <c r="K279" s="13">
        <v>1</v>
      </c>
      <c r="L279" s="28"/>
      <c r="M279" s="8">
        <v>1015</v>
      </c>
      <c r="N279" s="5">
        <f>M279-3183+4096</f>
        <v>1928</v>
      </c>
      <c r="O279" s="7">
        <f t="shared" si="41"/>
        <v>169.453125</v>
      </c>
      <c r="P279" s="25"/>
      <c r="Q279" s="7">
        <f t="shared" si="42"/>
        <v>4.130859375</v>
      </c>
      <c r="R279" s="7">
        <f t="shared" si="43"/>
        <v>-11.731005999282928</v>
      </c>
      <c r="S279" s="7">
        <f t="shared" si="44"/>
        <v>-15.861865374282928</v>
      </c>
      <c r="T279" s="25"/>
      <c r="U279" s="16"/>
    </row>
    <row r="280" spans="2:21" x14ac:dyDescent="0.25">
      <c r="B280" s="10">
        <v>378</v>
      </c>
      <c r="D280" s="6">
        <f t="shared" si="38"/>
        <v>9.228515625</v>
      </c>
      <c r="E280" s="7">
        <f t="shared" si="39"/>
        <v>1.845703125</v>
      </c>
      <c r="F280" s="7">
        <f t="shared" si="46"/>
        <v>154.16468929083169</v>
      </c>
      <c r="G280" s="25"/>
      <c r="H280" s="8">
        <v>968</v>
      </c>
      <c r="I280" s="5">
        <f t="shared" si="45"/>
        <v>1881</v>
      </c>
      <c r="J280" s="7">
        <f t="shared" si="40"/>
        <v>165.322265625</v>
      </c>
      <c r="K280" s="13">
        <v>1</v>
      </c>
      <c r="L280" s="28"/>
      <c r="M280" s="8">
        <v>1019</v>
      </c>
      <c r="N280" s="5">
        <f>M280-3183+4096</f>
        <v>1932</v>
      </c>
      <c r="O280" s="7">
        <f t="shared" si="41"/>
        <v>169.8046875</v>
      </c>
      <c r="P280" s="25"/>
      <c r="Q280" s="7">
        <f t="shared" si="42"/>
        <v>4.482421875</v>
      </c>
      <c r="R280" s="7">
        <f t="shared" si="43"/>
        <v>-11.157576334168311</v>
      </c>
      <c r="S280" s="7">
        <f t="shared" si="44"/>
        <v>-15.639998209168311</v>
      </c>
      <c r="T280" s="25"/>
      <c r="U280" s="16"/>
    </row>
    <row r="281" spans="2:21" x14ac:dyDescent="0.25">
      <c r="B281" s="10">
        <v>379</v>
      </c>
      <c r="D281" s="6">
        <f t="shared" si="38"/>
        <v>9.2529296875</v>
      </c>
      <c r="E281" s="7">
        <f t="shared" si="39"/>
        <v>1.8505859375</v>
      </c>
      <c r="F281" s="7">
        <f t="shared" si="46"/>
        <v>154.73811895594631</v>
      </c>
      <c r="G281" s="25"/>
      <c r="H281" s="8">
        <v>977</v>
      </c>
      <c r="I281" s="5">
        <f t="shared" si="45"/>
        <v>1890</v>
      </c>
      <c r="J281" s="7">
        <f t="shared" si="40"/>
        <v>166.11328125</v>
      </c>
      <c r="K281" s="13">
        <v>1</v>
      </c>
      <c r="L281" s="28"/>
      <c r="M281" s="8">
        <v>1021</v>
      </c>
      <c r="N281" s="5">
        <f>M281-3183+4096</f>
        <v>1934</v>
      </c>
      <c r="O281" s="7">
        <f t="shared" si="41"/>
        <v>169.98046875</v>
      </c>
      <c r="P281" s="25"/>
      <c r="Q281" s="7">
        <f t="shared" si="42"/>
        <v>3.8671875</v>
      </c>
      <c r="R281" s="7">
        <f t="shared" si="43"/>
        <v>-11.375162294053695</v>
      </c>
      <c r="S281" s="7">
        <f t="shared" si="44"/>
        <v>-15.242349794053695</v>
      </c>
      <c r="T281" s="25"/>
      <c r="U281" s="16"/>
    </row>
    <row r="282" spans="2:21" x14ac:dyDescent="0.25">
      <c r="B282" s="10">
        <v>380</v>
      </c>
      <c r="D282" s="6">
        <f t="shared" si="38"/>
        <v>9.27734375</v>
      </c>
      <c r="E282" s="7">
        <f t="shared" si="39"/>
        <v>1.85546875</v>
      </c>
      <c r="F282" s="7">
        <f t="shared" si="46"/>
        <v>155.31154862106092</v>
      </c>
      <c r="G282" s="25"/>
      <c r="H282" s="8">
        <v>977</v>
      </c>
      <c r="I282" s="5">
        <f t="shared" si="45"/>
        <v>1890</v>
      </c>
      <c r="J282" s="7">
        <f t="shared" si="40"/>
        <v>166.11328125</v>
      </c>
      <c r="K282" s="13">
        <v>1</v>
      </c>
      <c r="L282" s="28"/>
      <c r="M282" s="8">
        <v>1023</v>
      </c>
      <c r="N282" s="5">
        <f>M282-3183+4096</f>
        <v>1936</v>
      </c>
      <c r="O282" s="7">
        <f t="shared" si="41"/>
        <v>170.15625</v>
      </c>
      <c r="P282" s="25"/>
      <c r="Q282" s="7">
        <f t="shared" si="42"/>
        <v>4.04296875</v>
      </c>
      <c r="R282" s="7">
        <f t="shared" si="43"/>
        <v>-10.801732628939078</v>
      </c>
      <c r="S282" s="7">
        <f t="shared" si="44"/>
        <v>-14.844701378939078</v>
      </c>
      <c r="T282" s="25"/>
      <c r="U282" s="16"/>
    </row>
    <row r="283" spans="2:21" x14ac:dyDescent="0.25">
      <c r="B283" s="10">
        <v>381</v>
      </c>
      <c r="D283" s="6">
        <f t="shared" si="38"/>
        <v>9.3017578125</v>
      </c>
      <c r="E283" s="7">
        <f t="shared" si="39"/>
        <v>1.8603515625</v>
      </c>
      <c r="F283" s="7">
        <f t="shared" si="46"/>
        <v>155.88497828617554</v>
      </c>
      <c r="G283" s="25"/>
      <c r="H283" s="8">
        <v>977</v>
      </c>
      <c r="I283" s="5">
        <f t="shared" si="45"/>
        <v>1890</v>
      </c>
      <c r="J283" s="7">
        <f t="shared" si="40"/>
        <v>166.11328125</v>
      </c>
      <c r="K283" s="13">
        <v>1</v>
      </c>
      <c r="L283" s="28"/>
      <c r="M283" s="8">
        <v>1029</v>
      </c>
      <c r="N283" s="5">
        <f>M283-3183+4096</f>
        <v>1942</v>
      </c>
      <c r="O283" s="7">
        <f t="shared" si="41"/>
        <v>170.68359375</v>
      </c>
      <c r="P283" s="25"/>
      <c r="Q283" s="7">
        <f t="shared" si="42"/>
        <v>4.5703125</v>
      </c>
      <c r="R283" s="7">
        <f t="shared" si="43"/>
        <v>-10.228302963824461</v>
      </c>
      <c r="S283" s="7">
        <f t="shared" si="44"/>
        <v>-14.798615463824461</v>
      </c>
      <c r="T283" s="25"/>
      <c r="U283" s="16"/>
    </row>
    <row r="284" spans="2:21" x14ac:dyDescent="0.25">
      <c r="B284" s="10">
        <v>382</v>
      </c>
      <c r="D284" s="6">
        <f t="shared" si="38"/>
        <v>9.326171875</v>
      </c>
      <c r="E284" s="7">
        <f t="shared" si="39"/>
        <v>1.865234375</v>
      </c>
      <c r="F284" s="7">
        <f t="shared" si="46"/>
        <v>156.45840795129016</v>
      </c>
      <c r="G284" s="25"/>
      <c r="H284" s="8">
        <v>981</v>
      </c>
      <c r="I284" s="5">
        <f t="shared" si="45"/>
        <v>1894</v>
      </c>
      <c r="J284" s="7">
        <f t="shared" si="40"/>
        <v>166.46484375</v>
      </c>
      <c r="K284" s="13">
        <v>1</v>
      </c>
      <c r="L284" s="28"/>
      <c r="M284" s="8">
        <v>1033</v>
      </c>
      <c r="N284" s="5">
        <f>M284-3183+4096</f>
        <v>1946</v>
      </c>
      <c r="O284" s="7">
        <f t="shared" si="41"/>
        <v>171.03515625</v>
      </c>
      <c r="P284" s="25"/>
      <c r="Q284" s="7">
        <f t="shared" si="42"/>
        <v>4.5703125</v>
      </c>
      <c r="R284" s="7">
        <f t="shared" si="43"/>
        <v>-10.006435798709845</v>
      </c>
      <c r="S284" s="7">
        <f t="shared" si="44"/>
        <v>-14.576748298709845</v>
      </c>
      <c r="T284" s="25"/>
      <c r="U284" s="16"/>
    </row>
    <row r="285" spans="2:21" x14ac:dyDescent="0.25">
      <c r="B285" s="10">
        <v>383</v>
      </c>
      <c r="D285" s="6">
        <f t="shared" si="38"/>
        <v>9.3505859375</v>
      </c>
      <c r="E285" s="7">
        <f t="shared" si="39"/>
        <v>1.8701171875</v>
      </c>
      <c r="F285" s="7">
        <f t="shared" si="46"/>
        <v>157.03183761640477</v>
      </c>
      <c r="G285" s="25"/>
      <c r="H285" s="8">
        <v>981</v>
      </c>
      <c r="I285" s="5">
        <f t="shared" si="45"/>
        <v>1894</v>
      </c>
      <c r="J285" s="7">
        <f t="shared" si="40"/>
        <v>166.46484375</v>
      </c>
      <c r="K285" s="13">
        <v>1</v>
      </c>
      <c r="L285" s="28"/>
      <c r="M285" s="8">
        <v>1047</v>
      </c>
      <c r="N285" s="5">
        <f>M285-3183+4096</f>
        <v>1960</v>
      </c>
      <c r="O285" s="7">
        <f t="shared" si="41"/>
        <v>172.265625</v>
      </c>
      <c r="P285" s="25"/>
      <c r="Q285" s="7">
        <f t="shared" si="42"/>
        <v>5.80078125</v>
      </c>
      <c r="R285" s="7">
        <f t="shared" si="43"/>
        <v>-9.433006133595228</v>
      </c>
      <c r="S285" s="7">
        <f t="shared" si="44"/>
        <v>-15.233787383595228</v>
      </c>
      <c r="T285" s="25"/>
      <c r="U285" s="16"/>
    </row>
    <row r="286" spans="2:21" x14ac:dyDescent="0.25">
      <c r="B286" s="10">
        <v>384</v>
      </c>
      <c r="D286" s="6">
        <f t="shared" si="38"/>
        <v>9.375</v>
      </c>
      <c r="E286" s="7">
        <f t="shared" si="39"/>
        <v>1.875</v>
      </c>
      <c r="F286" s="7">
        <f t="shared" si="46"/>
        <v>157.60526728151939</v>
      </c>
      <c r="G286" s="25"/>
      <c r="H286" s="8">
        <v>989</v>
      </c>
      <c r="I286" s="5">
        <f t="shared" si="45"/>
        <v>1902</v>
      </c>
      <c r="J286" s="7">
        <f t="shared" si="40"/>
        <v>167.16796875</v>
      </c>
      <c r="K286" s="13">
        <v>1</v>
      </c>
      <c r="L286" s="28"/>
      <c r="M286" s="8">
        <v>1053</v>
      </c>
      <c r="N286" s="5">
        <f>M286-3183+4096</f>
        <v>1966</v>
      </c>
      <c r="O286" s="7">
        <f t="shared" si="41"/>
        <v>172.79296875</v>
      </c>
      <c r="P286" s="25"/>
      <c r="Q286" s="7">
        <f t="shared" si="42"/>
        <v>5.625</v>
      </c>
      <c r="R286" s="7">
        <f t="shared" si="43"/>
        <v>-9.5627014684806113</v>
      </c>
      <c r="S286" s="7">
        <f t="shared" si="44"/>
        <v>-15.187701468480611</v>
      </c>
      <c r="T286" s="25"/>
      <c r="U286" s="16"/>
    </row>
    <row r="287" spans="2:21" x14ac:dyDescent="0.25">
      <c r="B287" s="10">
        <v>385</v>
      </c>
      <c r="D287" s="6">
        <f t="shared" si="38"/>
        <v>9.3994140625</v>
      </c>
      <c r="E287" s="7">
        <f t="shared" si="39"/>
        <v>1.8798828125</v>
      </c>
      <c r="F287" s="7">
        <f t="shared" si="46"/>
        <v>158.17869694663401</v>
      </c>
      <c r="G287" s="25"/>
      <c r="H287" s="8">
        <v>996</v>
      </c>
      <c r="I287" s="5">
        <f t="shared" si="45"/>
        <v>1909</v>
      </c>
      <c r="J287" s="7">
        <f t="shared" si="40"/>
        <v>167.783203125</v>
      </c>
      <c r="K287" s="13">
        <v>1</v>
      </c>
      <c r="L287" s="28"/>
      <c r="M287" s="8">
        <v>1053</v>
      </c>
      <c r="N287" s="5">
        <f>M287-3183+4096</f>
        <v>1966</v>
      </c>
      <c r="O287" s="7">
        <f t="shared" si="41"/>
        <v>172.79296875</v>
      </c>
      <c r="P287" s="25"/>
      <c r="Q287" s="7">
        <f t="shared" si="42"/>
        <v>5.009765625</v>
      </c>
      <c r="R287" s="7">
        <f t="shared" si="43"/>
        <v>-9.6045061783659946</v>
      </c>
      <c r="S287" s="7">
        <f t="shared" si="44"/>
        <v>-14.614271803365995</v>
      </c>
      <c r="T287" s="25"/>
      <c r="U287" s="16"/>
    </row>
    <row r="288" spans="2:21" x14ac:dyDescent="0.25">
      <c r="B288" s="10">
        <v>386</v>
      </c>
      <c r="D288" s="6">
        <f t="shared" si="38"/>
        <v>9.423828125</v>
      </c>
      <c r="E288" s="7">
        <f t="shared" si="39"/>
        <v>1.884765625</v>
      </c>
      <c r="F288" s="7">
        <f t="shared" si="46"/>
        <v>158.75212661174862</v>
      </c>
      <c r="G288" s="25"/>
      <c r="H288" s="8">
        <v>1003</v>
      </c>
      <c r="I288" s="5">
        <f t="shared" si="45"/>
        <v>1916</v>
      </c>
      <c r="J288" s="7">
        <f t="shared" si="40"/>
        <v>168.3984375</v>
      </c>
      <c r="K288" s="13">
        <v>1</v>
      </c>
      <c r="L288" s="28"/>
      <c r="M288" s="8">
        <v>1058</v>
      </c>
      <c r="N288" s="5">
        <f>M288-3183+4096</f>
        <v>1971</v>
      </c>
      <c r="O288" s="7">
        <f t="shared" si="41"/>
        <v>173.232421875</v>
      </c>
      <c r="P288" s="25"/>
      <c r="Q288" s="7">
        <f t="shared" si="42"/>
        <v>4.833984375</v>
      </c>
      <c r="R288" s="7">
        <f t="shared" si="43"/>
        <v>-9.6463108882513779</v>
      </c>
      <c r="S288" s="7">
        <f t="shared" si="44"/>
        <v>-14.480295263251378</v>
      </c>
      <c r="T288" s="25"/>
      <c r="U288" s="16"/>
    </row>
    <row r="289" spans="2:21" x14ac:dyDescent="0.25">
      <c r="B289" s="10">
        <v>387</v>
      </c>
      <c r="D289" s="6">
        <f t="shared" si="38"/>
        <v>9.4482421875</v>
      </c>
      <c r="E289" s="7">
        <f t="shared" si="39"/>
        <v>1.8896484375</v>
      </c>
      <c r="F289" s="7">
        <f t="shared" si="46"/>
        <v>159.32555627686324</v>
      </c>
      <c r="G289" s="25"/>
      <c r="H289" s="8">
        <v>1007</v>
      </c>
      <c r="I289" s="5">
        <f t="shared" si="45"/>
        <v>1920</v>
      </c>
      <c r="J289" s="7">
        <f t="shared" si="40"/>
        <v>168.75</v>
      </c>
      <c r="K289" s="13">
        <v>1</v>
      </c>
      <c r="L289" s="28"/>
      <c r="M289" s="8">
        <v>1061</v>
      </c>
      <c r="N289" s="5">
        <f>M289-3183+4096</f>
        <v>1974</v>
      </c>
      <c r="O289" s="7">
        <f t="shared" si="41"/>
        <v>173.49609375</v>
      </c>
      <c r="P289" s="25"/>
      <c r="Q289" s="7">
        <f t="shared" si="42"/>
        <v>4.74609375</v>
      </c>
      <c r="R289" s="7">
        <f t="shared" si="43"/>
        <v>-9.4244437231367613</v>
      </c>
      <c r="S289" s="7">
        <f t="shared" si="44"/>
        <v>-14.170537473136761</v>
      </c>
      <c r="T289" s="25"/>
      <c r="U289" s="16"/>
    </row>
    <row r="290" spans="2:21" x14ac:dyDescent="0.25">
      <c r="B290" s="10">
        <v>388</v>
      </c>
      <c r="D290" s="6">
        <f t="shared" si="38"/>
        <v>9.47265625</v>
      </c>
      <c r="E290" s="7">
        <f t="shared" si="39"/>
        <v>1.89453125</v>
      </c>
      <c r="F290" s="7">
        <f t="shared" si="46"/>
        <v>159.89898594197786</v>
      </c>
      <c r="G290" s="25"/>
      <c r="H290" s="8">
        <v>1013</v>
      </c>
      <c r="I290" s="5">
        <f t="shared" si="45"/>
        <v>1926</v>
      </c>
      <c r="J290" s="7">
        <f t="shared" si="40"/>
        <v>169.27734375</v>
      </c>
      <c r="K290" s="13">
        <v>1</v>
      </c>
      <c r="L290" s="28"/>
      <c r="M290" s="8">
        <v>1068</v>
      </c>
      <c r="N290" s="5">
        <f>M290-3183+4096</f>
        <v>1981</v>
      </c>
      <c r="O290" s="7">
        <f t="shared" si="41"/>
        <v>174.111328125</v>
      </c>
      <c r="P290" s="25"/>
      <c r="Q290" s="7">
        <f t="shared" si="42"/>
        <v>4.833984375</v>
      </c>
      <c r="R290" s="7">
        <f t="shared" si="43"/>
        <v>-9.3783578080221446</v>
      </c>
      <c r="S290" s="7">
        <f t="shared" si="44"/>
        <v>-14.212342183022145</v>
      </c>
      <c r="T290" s="25"/>
      <c r="U290" s="16"/>
    </row>
    <row r="291" spans="2:21" x14ac:dyDescent="0.25">
      <c r="B291" s="10">
        <v>389</v>
      </c>
      <c r="D291" s="6">
        <f t="shared" si="38"/>
        <v>9.4970703125</v>
      </c>
      <c r="E291" s="7">
        <f t="shared" si="39"/>
        <v>1.8994140625</v>
      </c>
      <c r="F291" s="7">
        <f t="shared" si="46"/>
        <v>160.47241560709247</v>
      </c>
      <c r="G291" s="25"/>
      <c r="H291" s="8">
        <v>1015</v>
      </c>
      <c r="I291" s="5">
        <f t="shared" si="45"/>
        <v>1928</v>
      </c>
      <c r="J291" s="7">
        <f t="shared" si="40"/>
        <v>169.453125</v>
      </c>
      <c r="K291" s="13">
        <v>1</v>
      </c>
      <c r="L291" s="28"/>
      <c r="M291" s="8">
        <v>1077</v>
      </c>
      <c r="N291" s="5">
        <f>M291-3183+4096</f>
        <v>1990</v>
      </c>
      <c r="O291" s="7">
        <f t="shared" si="41"/>
        <v>174.90234375</v>
      </c>
      <c r="P291" s="25"/>
      <c r="Q291" s="7">
        <f t="shared" si="42"/>
        <v>5.44921875</v>
      </c>
      <c r="R291" s="7">
        <f t="shared" si="43"/>
        <v>-8.9807093929075279</v>
      </c>
      <c r="S291" s="7">
        <f t="shared" si="44"/>
        <v>-14.429928142907528</v>
      </c>
      <c r="T291" s="25"/>
      <c r="U291" s="16"/>
    </row>
    <row r="292" spans="2:21" x14ac:dyDescent="0.25">
      <c r="B292" s="10">
        <v>390</v>
      </c>
      <c r="D292" s="6">
        <f t="shared" si="38"/>
        <v>9.521484375</v>
      </c>
      <c r="E292" s="7">
        <f t="shared" si="39"/>
        <v>1.904296875</v>
      </c>
      <c r="F292" s="7">
        <f t="shared" si="46"/>
        <v>161.04584527220709</v>
      </c>
      <c r="G292" s="25"/>
      <c r="H292" s="8">
        <v>1016</v>
      </c>
      <c r="I292" s="5">
        <f t="shared" si="45"/>
        <v>1929</v>
      </c>
      <c r="J292" s="7">
        <f t="shared" si="40"/>
        <v>169.541015625</v>
      </c>
      <c r="K292" s="13">
        <v>1</v>
      </c>
      <c r="L292" s="28"/>
      <c r="M292" s="8">
        <v>1082</v>
      </c>
      <c r="N292" s="5">
        <f>M292-3183+4096</f>
        <v>1995</v>
      </c>
      <c r="O292" s="7">
        <f t="shared" si="41"/>
        <v>175.341796875</v>
      </c>
      <c r="P292" s="25"/>
      <c r="Q292" s="7">
        <f t="shared" si="42"/>
        <v>5.80078125</v>
      </c>
      <c r="R292" s="7">
        <f t="shared" si="43"/>
        <v>-8.4951703527929112</v>
      </c>
      <c r="S292" s="7">
        <f t="shared" si="44"/>
        <v>-14.295951602792911</v>
      </c>
      <c r="T292" s="25"/>
      <c r="U292" s="16"/>
    </row>
    <row r="293" spans="2:21" x14ac:dyDescent="0.25">
      <c r="B293" s="10">
        <v>391</v>
      </c>
      <c r="D293" s="6">
        <f t="shared" si="38"/>
        <v>9.5458984375</v>
      </c>
      <c r="E293" s="7">
        <f t="shared" si="39"/>
        <v>1.9091796875</v>
      </c>
      <c r="F293" s="7">
        <f t="shared" si="46"/>
        <v>161.61927493732171</v>
      </c>
      <c r="G293" s="25"/>
      <c r="H293" s="8">
        <v>1025</v>
      </c>
      <c r="I293" s="5">
        <f t="shared" si="45"/>
        <v>1938</v>
      </c>
      <c r="J293" s="7">
        <f t="shared" si="40"/>
        <v>170.33203125</v>
      </c>
      <c r="K293" s="13">
        <v>1</v>
      </c>
      <c r="L293" s="28"/>
      <c r="M293" s="8">
        <v>1083</v>
      </c>
      <c r="N293" s="5">
        <f>M293-3183+4096</f>
        <v>1996</v>
      </c>
      <c r="O293" s="7">
        <f t="shared" si="41"/>
        <v>175.4296875</v>
      </c>
      <c r="P293" s="25"/>
      <c r="Q293" s="7">
        <f t="shared" si="42"/>
        <v>5.09765625</v>
      </c>
      <c r="R293" s="7">
        <f t="shared" si="43"/>
        <v>-8.7127563126782945</v>
      </c>
      <c r="S293" s="7">
        <f t="shared" si="44"/>
        <v>-13.810412562678295</v>
      </c>
      <c r="T293" s="25"/>
      <c r="U293" s="16"/>
    </row>
    <row r="294" spans="2:21" x14ac:dyDescent="0.25">
      <c r="B294" s="10">
        <v>392</v>
      </c>
      <c r="D294" s="6">
        <f t="shared" si="38"/>
        <v>9.5703125</v>
      </c>
      <c r="E294" s="7">
        <f t="shared" si="39"/>
        <v>1.9140625</v>
      </c>
      <c r="F294" s="7">
        <f t="shared" si="46"/>
        <v>162.19270460243632</v>
      </c>
      <c r="G294" s="25"/>
      <c r="H294" s="8">
        <v>1034</v>
      </c>
      <c r="I294" s="5">
        <f t="shared" si="45"/>
        <v>1947</v>
      </c>
      <c r="J294" s="7">
        <f t="shared" si="40"/>
        <v>171.123046875</v>
      </c>
      <c r="K294" s="13">
        <v>1</v>
      </c>
      <c r="L294" s="28"/>
      <c r="M294" s="8">
        <v>1087</v>
      </c>
      <c r="N294" s="5">
        <f>M294-3183+4096</f>
        <v>2000</v>
      </c>
      <c r="O294" s="7">
        <f t="shared" si="41"/>
        <v>175.78125</v>
      </c>
      <c r="P294" s="25"/>
      <c r="Q294" s="7">
        <f t="shared" si="42"/>
        <v>4.658203125</v>
      </c>
      <c r="R294" s="7">
        <f t="shared" si="43"/>
        <v>-8.9303422725636779</v>
      </c>
      <c r="S294" s="7">
        <f t="shared" si="44"/>
        <v>-13.588545397563678</v>
      </c>
      <c r="T294" s="25"/>
      <c r="U294" s="16"/>
    </row>
    <row r="295" spans="2:21" x14ac:dyDescent="0.25">
      <c r="B295" s="10">
        <v>393</v>
      </c>
      <c r="D295" s="6">
        <f t="shared" si="38"/>
        <v>9.5947265625</v>
      </c>
      <c r="E295" s="7">
        <f t="shared" si="39"/>
        <v>1.9189453125</v>
      </c>
      <c r="F295" s="7">
        <f t="shared" si="46"/>
        <v>162.76613426755094</v>
      </c>
      <c r="G295" s="25"/>
      <c r="H295" s="8">
        <v>1044</v>
      </c>
      <c r="I295" s="5">
        <f t="shared" si="45"/>
        <v>1957</v>
      </c>
      <c r="J295" s="7">
        <f t="shared" si="40"/>
        <v>172.001953125</v>
      </c>
      <c r="K295" s="13">
        <v>1</v>
      </c>
      <c r="L295" s="28"/>
      <c r="M295" s="8">
        <v>1088</v>
      </c>
      <c r="N295" s="5">
        <f>M295-3183+4096</f>
        <v>2001</v>
      </c>
      <c r="O295" s="7">
        <f t="shared" si="41"/>
        <v>175.869140625</v>
      </c>
      <c r="P295" s="25"/>
      <c r="Q295" s="7">
        <f t="shared" si="42"/>
        <v>3.8671875</v>
      </c>
      <c r="R295" s="7">
        <f t="shared" si="43"/>
        <v>-9.2358188574490612</v>
      </c>
      <c r="S295" s="7">
        <f t="shared" si="44"/>
        <v>-13.103006357449061</v>
      </c>
      <c r="T295" s="25"/>
      <c r="U295" s="16"/>
    </row>
    <row r="296" spans="2:21" x14ac:dyDescent="0.25">
      <c r="B296" s="10">
        <v>394</v>
      </c>
      <c r="D296" s="6">
        <f t="shared" si="38"/>
        <v>9.619140625</v>
      </c>
      <c r="E296" s="7">
        <f t="shared" si="39"/>
        <v>1.923828125</v>
      </c>
      <c r="F296" s="7">
        <f t="shared" si="46"/>
        <v>163.33956393266556</v>
      </c>
      <c r="G296" s="25"/>
      <c r="H296" s="8">
        <v>1050</v>
      </c>
      <c r="I296" s="5">
        <f t="shared" si="45"/>
        <v>1963</v>
      </c>
      <c r="J296" s="7">
        <f t="shared" si="40"/>
        <v>172.529296875</v>
      </c>
      <c r="K296" s="13">
        <v>1</v>
      </c>
      <c r="L296" s="28"/>
      <c r="M296" s="8">
        <v>1092</v>
      </c>
      <c r="N296" s="5">
        <f>M296-3183+4096</f>
        <v>2005</v>
      </c>
      <c r="O296" s="7">
        <f t="shared" si="41"/>
        <v>176.220703125</v>
      </c>
      <c r="P296" s="25"/>
      <c r="Q296" s="7">
        <f t="shared" si="42"/>
        <v>3.69140625</v>
      </c>
      <c r="R296" s="7">
        <f t="shared" si="43"/>
        <v>-9.1897329423344445</v>
      </c>
      <c r="S296" s="7">
        <f t="shared" si="44"/>
        <v>-12.881139192334444</v>
      </c>
      <c r="T296" s="25"/>
      <c r="U296" s="16"/>
    </row>
    <row r="297" spans="2:21" x14ac:dyDescent="0.25">
      <c r="B297" s="10">
        <v>395</v>
      </c>
      <c r="D297" s="6">
        <f t="shared" si="38"/>
        <v>9.6435546875</v>
      </c>
      <c r="E297" s="7">
        <f t="shared" si="39"/>
        <v>1.9287109375</v>
      </c>
      <c r="F297" s="7">
        <f t="shared" si="46"/>
        <v>163.91299359778017</v>
      </c>
      <c r="G297" s="25"/>
      <c r="H297" s="8">
        <v>1052</v>
      </c>
      <c r="I297" s="5">
        <f t="shared" si="45"/>
        <v>1965</v>
      </c>
      <c r="J297" s="7">
        <f t="shared" si="40"/>
        <v>172.705078125</v>
      </c>
      <c r="K297" s="13">
        <v>1</v>
      </c>
      <c r="L297" s="28"/>
      <c r="M297" s="8">
        <v>1096</v>
      </c>
      <c r="N297" s="5">
        <f>M297-3183+4096</f>
        <v>2009</v>
      </c>
      <c r="O297" s="7">
        <f t="shared" si="41"/>
        <v>176.572265625</v>
      </c>
      <c r="P297" s="25"/>
      <c r="Q297" s="7">
        <f t="shared" si="42"/>
        <v>3.8671875</v>
      </c>
      <c r="R297" s="7">
        <f t="shared" si="43"/>
        <v>-8.7920845272198278</v>
      </c>
      <c r="S297" s="7">
        <f t="shared" si="44"/>
        <v>-12.659272027219828</v>
      </c>
      <c r="T297" s="25"/>
      <c r="U297" s="16"/>
    </row>
    <row r="298" spans="2:21" x14ac:dyDescent="0.25">
      <c r="B298" s="10">
        <v>396</v>
      </c>
      <c r="D298" s="6">
        <f t="shared" si="38"/>
        <v>9.66796875</v>
      </c>
      <c r="E298" s="7">
        <f t="shared" si="39"/>
        <v>1.93359375</v>
      </c>
      <c r="F298" s="7">
        <f t="shared" si="46"/>
        <v>164.48642326289479</v>
      </c>
      <c r="G298" s="25"/>
      <c r="H298" s="8">
        <v>1054</v>
      </c>
      <c r="I298" s="5">
        <f t="shared" si="45"/>
        <v>1967</v>
      </c>
      <c r="J298" s="7">
        <f t="shared" si="40"/>
        <v>172.880859375</v>
      </c>
      <c r="K298" s="13">
        <v>1</v>
      </c>
      <c r="L298" s="28"/>
      <c r="M298" s="8">
        <v>1101</v>
      </c>
      <c r="N298" s="5">
        <f>M298-3183+4096</f>
        <v>2014</v>
      </c>
      <c r="O298" s="7">
        <f t="shared" si="41"/>
        <v>177.01171875</v>
      </c>
      <c r="P298" s="25"/>
      <c r="Q298" s="7">
        <f t="shared" si="42"/>
        <v>4.130859375</v>
      </c>
      <c r="R298" s="7">
        <f t="shared" si="43"/>
        <v>-8.3944361121052111</v>
      </c>
      <c r="S298" s="7">
        <f t="shared" si="44"/>
        <v>-12.525295487105211</v>
      </c>
      <c r="T298" s="25"/>
      <c r="U298" s="16"/>
    </row>
    <row r="299" spans="2:21" x14ac:dyDescent="0.25">
      <c r="B299" s="10">
        <v>397</v>
      </c>
      <c r="D299" s="6">
        <f t="shared" si="38"/>
        <v>9.6923828125</v>
      </c>
      <c r="E299" s="7">
        <f t="shared" si="39"/>
        <v>1.9384765625</v>
      </c>
      <c r="F299" s="7">
        <f t="shared" si="46"/>
        <v>165.05985292800941</v>
      </c>
      <c r="G299" s="25"/>
      <c r="H299" s="8">
        <v>1054</v>
      </c>
      <c r="I299" s="5">
        <f t="shared" si="45"/>
        <v>1967</v>
      </c>
      <c r="J299" s="7">
        <f t="shared" si="40"/>
        <v>172.880859375</v>
      </c>
      <c r="K299" s="13">
        <v>1</v>
      </c>
      <c r="L299" s="28"/>
      <c r="M299" s="8">
        <v>1108</v>
      </c>
      <c r="N299" s="5">
        <f>M299-3183+4096</f>
        <v>2021</v>
      </c>
      <c r="O299" s="7">
        <f t="shared" si="41"/>
        <v>177.626953125</v>
      </c>
      <c r="P299" s="25"/>
      <c r="Q299" s="7">
        <f t="shared" si="42"/>
        <v>4.74609375</v>
      </c>
      <c r="R299" s="7">
        <f t="shared" si="43"/>
        <v>-7.8210064469905944</v>
      </c>
      <c r="S299" s="7">
        <f t="shared" si="44"/>
        <v>-12.567100196990594</v>
      </c>
      <c r="T299" s="25"/>
      <c r="U299" s="16"/>
    </row>
    <row r="300" spans="2:21" x14ac:dyDescent="0.25">
      <c r="B300" s="10">
        <v>398</v>
      </c>
      <c r="D300" s="6">
        <f t="shared" si="38"/>
        <v>9.716796875</v>
      </c>
      <c r="E300" s="7">
        <f t="shared" si="39"/>
        <v>1.943359375</v>
      </c>
      <c r="F300" s="7">
        <f t="shared" si="46"/>
        <v>165.63328259312402</v>
      </c>
      <c r="G300" s="25"/>
      <c r="H300" s="8">
        <v>1060</v>
      </c>
      <c r="I300" s="5">
        <f t="shared" si="45"/>
        <v>1973</v>
      </c>
      <c r="J300" s="7">
        <f t="shared" si="40"/>
        <v>173.408203125</v>
      </c>
      <c r="K300" s="13">
        <v>1</v>
      </c>
      <c r="L300" s="28"/>
      <c r="M300" s="8">
        <v>1116</v>
      </c>
      <c r="N300" s="5">
        <f>M300-3183+4096</f>
        <v>2029</v>
      </c>
      <c r="O300" s="7">
        <f t="shared" si="41"/>
        <v>178.330078125</v>
      </c>
      <c r="P300" s="25"/>
      <c r="Q300" s="7">
        <f t="shared" si="42"/>
        <v>4.921875</v>
      </c>
      <c r="R300" s="7">
        <f t="shared" si="43"/>
        <v>-7.7749205318759778</v>
      </c>
      <c r="S300" s="7">
        <f t="shared" si="44"/>
        <v>-12.696795531875978</v>
      </c>
      <c r="T300" s="25"/>
      <c r="U300" s="16"/>
    </row>
    <row r="301" spans="2:21" x14ac:dyDescent="0.25">
      <c r="B301" s="10">
        <v>399</v>
      </c>
      <c r="D301" s="6">
        <f t="shared" si="38"/>
        <v>9.7412109375</v>
      </c>
      <c r="E301" s="7">
        <f t="shared" si="39"/>
        <v>1.9482421875</v>
      </c>
      <c r="F301" s="7">
        <f t="shared" si="46"/>
        <v>166.20671225823864</v>
      </c>
      <c r="G301" s="25"/>
      <c r="H301" s="8">
        <v>1060</v>
      </c>
      <c r="I301" s="5">
        <f t="shared" si="45"/>
        <v>1973</v>
      </c>
      <c r="J301" s="7">
        <f t="shared" si="40"/>
        <v>173.408203125</v>
      </c>
      <c r="K301" s="13">
        <v>1</v>
      </c>
      <c r="L301" s="28"/>
      <c r="M301" s="8">
        <v>1122</v>
      </c>
      <c r="N301" s="5">
        <f>M301-3183+4096</f>
        <v>2035</v>
      </c>
      <c r="O301" s="7">
        <f t="shared" si="41"/>
        <v>178.857421875</v>
      </c>
      <c r="P301" s="25"/>
      <c r="Q301" s="7">
        <f t="shared" si="42"/>
        <v>5.44921875</v>
      </c>
      <c r="R301" s="7">
        <f t="shared" si="43"/>
        <v>-7.2014908667613611</v>
      </c>
      <c r="S301" s="7">
        <f t="shared" si="44"/>
        <v>-12.650709616761361</v>
      </c>
      <c r="T301" s="25"/>
      <c r="U301" s="16"/>
    </row>
    <row r="302" spans="2:21" x14ac:dyDescent="0.25">
      <c r="B302" s="10">
        <v>400</v>
      </c>
      <c r="D302" s="6">
        <f t="shared" si="38"/>
        <v>9.765625</v>
      </c>
      <c r="E302" s="7">
        <f t="shared" si="39"/>
        <v>1.953125</v>
      </c>
      <c r="F302" s="7">
        <f t="shared" si="46"/>
        <v>166.78014192335326</v>
      </c>
      <c r="G302" s="25"/>
      <c r="H302" s="8">
        <v>1070</v>
      </c>
      <c r="I302" s="5">
        <f t="shared" si="45"/>
        <v>1983</v>
      </c>
      <c r="J302" s="7">
        <f t="shared" si="40"/>
        <v>174.287109375</v>
      </c>
      <c r="K302" s="13">
        <v>1</v>
      </c>
      <c r="L302" s="28"/>
      <c r="M302" s="8">
        <v>1126</v>
      </c>
      <c r="N302" s="5">
        <f>M302-3183+4096</f>
        <v>2039</v>
      </c>
      <c r="O302" s="7">
        <f t="shared" si="41"/>
        <v>179.208984375</v>
      </c>
      <c r="P302" s="25"/>
      <c r="Q302" s="7">
        <f t="shared" si="42"/>
        <v>4.921875</v>
      </c>
      <c r="R302" s="7">
        <f t="shared" si="43"/>
        <v>-7.5069674516467444</v>
      </c>
      <c r="S302" s="7">
        <f t="shared" si="44"/>
        <v>-12.428842451646744</v>
      </c>
      <c r="T302" s="25"/>
      <c r="U302" s="16"/>
    </row>
    <row r="303" spans="2:21" x14ac:dyDescent="0.25">
      <c r="B303" s="10">
        <v>401</v>
      </c>
      <c r="D303" s="6">
        <f t="shared" si="38"/>
        <v>9.7900390625</v>
      </c>
      <c r="E303" s="7">
        <f t="shared" si="39"/>
        <v>1.9580078125</v>
      </c>
      <c r="F303" s="7">
        <f t="shared" si="46"/>
        <v>167.35357158846787</v>
      </c>
      <c r="G303" s="25"/>
      <c r="H303" s="8">
        <v>1082</v>
      </c>
      <c r="I303" s="5">
        <f t="shared" si="45"/>
        <v>1995</v>
      </c>
      <c r="J303" s="7">
        <f t="shared" si="40"/>
        <v>175.341796875</v>
      </c>
      <c r="K303" s="13">
        <v>1</v>
      </c>
      <c r="L303" s="28"/>
      <c r="M303" s="8">
        <v>1136</v>
      </c>
      <c r="N303" s="5">
        <f>M303-3183+4096</f>
        <v>2049</v>
      </c>
      <c r="O303" s="7">
        <f t="shared" si="41"/>
        <v>180.087890625</v>
      </c>
      <c r="P303" s="25"/>
      <c r="Q303" s="7">
        <f t="shared" si="42"/>
        <v>4.74609375</v>
      </c>
      <c r="R303" s="7">
        <f t="shared" si="43"/>
        <v>-7.9882252865321277</v>
      </c>
      <c r="S303" s="7">
        <f t="shared" si="44"/>
        <v>-12.734319036532128</v>
      </c>
      <c r="T303" s="25"/>
      <c r="U303" s="16"/>
    </row>
    <row r="304" spans="2:21" x14ac:dyDescent="0.25">
      <c r="B304" s="10">
        <v>402</v>
      </c>
      <c r="D304" s="6">
        <f t="shared" si="38"/>
        <v>9.814453125</v>
      </c>
      <c r="E304" s="7">
        <f t="shared" si="39"/>
        <v>1.962890625</v>
      </c>
      <c r="F304" s="7">
        <f t="shared" si="46"/>
        <v>167.92700125358249</v>
      </c>
      <c r="G304" s="25"/>
      <c r="H304" s="8">
        <v>1086</v>
      </c>
      <c r="I304" s="5">
        <f t="shared" si="45"/>
        <v>1999</v>
      </c>
      <c r="J304" s="7">
        <f t="shared" si="40"/>
        <v>175.693359375</v>
      </c>
      <c r="K304" s="13">
        <v>1</v>
      </c>
      <c r="L304" s="28"/>
      <c r="M304" s="8">
        <v>1141</v>
      </c>
      <c r="N304" s="5">
        <f>M304-3183+4096</f>
        <v>2054</v>
      </c>
      <c r="O304" s="7">
        <f t="shared" si="41"/>
        <v>180.52734375</v>
      </c>
      <c r="P304" s="25"/>
      <c r="Q304" s="7">
        <f t="shared" si="42"/>
        <v>4.833984375</v>
      </c>
      <c r="R304" s="7">
        <f t="shared" si="43"/>
        <v>-7.766358121417511</v>
      </c>
      <c r="S304" s="7">
        <f t="shared" si="44"/>
        <v>-12.600342496417511</v>
      </c>
      <c r="T304" s="25"/>
      <c r="U304" s="16"/>
    </row>
    <row r="305" spans="2:21" x14ac:dyDescent="0.25">
      <c r="B305" s="10">
        <v>403</v>
      </c>
      <c r="D305" s="6">
        <f t="shared" si="38"/>
        <v>9.8388671875</v>
      </c>
      <c r="E305" s="7">
        <f t="shared" si="39"/>
        <v>1.9677734375</v>
      </c>
      <c r="F305" s="7">
        <f t="shared" si="46"/>
        <v>168.50043091869711</v>
      </c>
      <c r="G305" s="25"/>
      <c r="H305" s="8">
        <v>1086</v>
      </c>
      <c r="I305" s="5">
        <f t="shared" si="45"/>
        <v>1999</v>
      </c>
      <c r="J305" s="7">
        <f t="shared" si="40"/>
        <v>175.693359375</v>
      </c>
      <c r="K305" s="13">
        <v>1</v>
      </c>
      <c r="L305" s="28"/>
      <c r="M305" s="8">
        <v>1141</v>
      </c>
      <c r="N305" s="5">
        <f>M305-3183+4096</f>
        <v>2054</v>
      </c>
      <c r="O305" s="7">
        <f t="shared" si="41"/>
        <v>180.52734375</v>
      </c>
      <c r="P305" s="25"/>
      <c r="Q305" s="7">
        <f t="shared" si="42"/>
        <v>4.833984375</v>
      </c>
      <c r="R305" s="7">
        <f t="shared" si="43"/>
        <v>-7.1929284563028943</v>
      </c>
      <c r="S305" s="7">
        <f t="shared" si="44"/>
        <v>-12.026912831302894</v>
      </c>
      <c r="T305" s="25"/>
      <c r="U305" s="16"/>
    </row>
    <row r="306" spans="2:21" x14ac:dyDescent="0.25">
      <c r="B306" s="10">
        <v>404</v>
      </c>
      <c r="D306" s="6">
        <f t="shared" si="38"/>
        <v>9.86328125</v>
      </c>
      <c r="E306" s="7">
        <f t="shared" si="39"/>
        <v>1.97265625</v>
      </c>
      <c r="F306" s="7">
        <f t="shared" si="46"/>
        <v>169.07386058381172</v>
      </c>
      <c r="G306" s="25"/>
      <c r="H306" s="8">
        <v>1093</v>
      </c>
      <c r="I306" s="5">
        <f t="shared" si="45"/>
        <v>2006</v>
      </c>
      <c r="J306" s="7">
        <f t="shared" si="40"/>
        <v>176.30859375</v>
      </c>
      <c r="K306" s="13">
        <v>1</v>
      </c>
      <c r="L306" s="28"/>
      <c r="M306" s="8">
        <v>1143</v>
      </c>
      <c r="N306" s="5">
        <f>M306-3183+4096</f>
        <v>2056</v>
      </c>
      <c r="O306" s="7">
        <f t="shared" si="41"/>
        <v>180.703125</v>
      </c>
      <c r="P306" s="25"/>
      <c r="Q306" s="7">
        <f t="shared" si="42"/>
        <v>4.39453125</v>
      </c>
      <c r="R306" s="7">
        <f t="shared" si="43"/>
        <v>-7.2347331661882777</v>
      </c>
      <c r="S306" s="7">
        <f t="shared" si="44"/>
        <v>-11.629264416188278</v>
      </c>
      <c r="T306" s="25"/>
      <c r="U306" s="16"/>
    </row>
    <row r="307" spans="2:21" x14ac:dyDescent="0.25">
      <c r="B307" s="10">
        <v>405</v>
      </c>
      <c r="D307" s="6">
        <f t="shared" si="38"/>
        <v>9.8876953125</v>
      </c>
      <c r="E307" s="7">
        <f t="shared" si="39"/>
        <v>1.9775390625</v>
      </c>
      <c r="F307" s="7">
        <f t="shared" si="46"/>
        <v>169.64729024892634</v>
      </c>
      <c r="G307" s="25"/>
      <c r="H307" s="8">
        <v>1094</v>
      </c>
      <c r="I307" s="5">
        <f t="shared" si="45"/>
        <v>2007</v>
      </c>
      <c r="J307" s="7">
        <f t="shared" si="40"/>
        <v>176.396484375</v>
      </c>
      <c r="K307" s="13">
        <v>1</v>
      </c>
      <c r="L307" s="28"/>
      <c r="M307" s="8">
        <v>1146</v>
      </c>
      <c r="N307" s="5">
        <f>M307-3183+4096</f>
        <v>2059</v>
      </c>
      <c r="O307" s="7">
        <f t="shared" si="41"/>
        <v>180.966796875</v>
      </c>
      <c r="P307" s="25"/>
      <c r="Q307" s="7">
        <f t="shared" si="42"/>
        <v>4.5703125</v>
      </c>
      <c r="R307" s="7">
        <f t="shared" si="43"/>
        <v>-6.749194126073661</v>
      </c>
      <c r="S307" s="7">
        <f t="shared" si="44"/>
        <v>-11.319506626073661</v>
      </c>
      <c r="T307" s="25"/>
      <c r="U307" s="16"/>
    </row>
    <row r="308" spans="2:21" x14ac:dyDescent="0.25">
      <c r="B308" s="10">
        <v>406</v>
      </c>
      <c r="D308" s="6">
        <f t="shared" si="38"/>
        <v>9.912109375</v>
      </c>
      <c r="E308" s="7">
        <f t="shared" si="39"/>
        <v>1.982421875</v>
      </c>
      <c r="F308" s="7">
        <f t="shared" si="46"/>
        <v>170.22071991404096</v>
      </c>
      <c r="G308" s="25"/>
      <c r="H308" s="8">
        <v>1101</v>
      </c>
      <c r="I308" s="5">
        <f t="shared" si="45"/>
        <v>2014</v>
      </c>
      <c r="J308" s="7">
        <f t="shared" si="40"/>
        <v>177.01171875</v>
      </c>
      <c r="K308" s="13">
        <v>1</v>
      </c>
      <c r="L308" s="28"/>
      <c r="M308" s="8">
        <v>1148</v>
      </c>
      <c r="N308" s="5">
        <f>M308-3183+4096</f>
        <v>2061</v>
      </c>
      <c r="O308" s="7">
        <f t="shared" si="41"/>
        <v>181.142578125</v>
      </c>
      <c r="P308" s="25"/>
      <c r="Q308" s="7">
        <f t="shared" si="42"/>
        <v>4.130859375</v>
      </c>
      <c r="R308" s="7">
        <f t="shared" si="43"/>
        <v>-6.7909988359590443</v>
      </c>
      <c r="S308" s="7">
        <f t="shared" si="44"/>
        <v>-10.921858210959044</v>
      </c>
      <c r="T308" s="25"/>
      <c r="U308" s="16"/>
    </row>
    <row r="309" spans="2:21" x14ac:dyDescent="0.25">
      <c r="B309" s="10">
        <v>407</v>
      </c>
      <c r="D309" s="6">
        <f t="shared" si="38"/>
        <v>9.9365234375</v>
      </c>
      <c r="E309" s="7">
        <f t="shared" si="39"/>
        <v>1.9873046875</v>
      </c>
      <c r="F309" s="7">
        <f t="shared" si="46"/>
        <v>170.79414957915557</v>
      </c>
      <c r="G309" s="25"/>
      <c r="H309" s="8">
        <v>1108</v>
      </c>
      <c r="I309" s="5">
        <f t="shared" si="45"/>
        <v>2021</v>
      </c>
      <c r="J309" s="7">
        <f t="shared" si="40"/>
        <v>177.626953125</v>
      </c>
      <c r="K309" s="13">
        <v>1</v>
      </c>
      <c r="L309" s="28"/>
      <c r="M309" s="8">
        <v>1156</v>
      </c>
      <c r="N309" s="5">
        <f>M309-3183+4096</f>
        <v>2069</v>
      </c>
      <c r="O309" s="7">
        <f t="shared" si="41"/>
        <v>181.845703125</v>
      </c>
      <c r="P309" s="25"/>
      <c r="Q309" s="7">
        <f t="shared" si="42"/>
        <v>4.21875</v>
      </c>
      <c r="R309" s="7">
        <f t="shared" si="43"/>
        <v>-6.8328035458444276</v>
      </c>
      <c r="S309" s="7">
        <f t="shared" si="44"/>
        <v>-11.051553545844428</v>
      </c>
      <c r="T309" s="25"/>
      <c r="U309" s="16"/>
    </row>
    <row r="310" spans="2:21" x14ac:dyDescent="0.25">
      <c r="B310" s="10">
        <v>408</v>
      </c>
      <c r="D310" s="6">
        <f t="shared" si="38"/>
        <v>9.9609375</v>
      </c>
      <c r="E310" s="7">
        <f t="shared" si="39"/>
        <v>1.9921875</v>
      </c>
      <c r="F310" s="7">
        <f t="shared" si="46"/>
        <v>171.36757924427019</v>
      </c>
      <c r="G310" s="25"/>
      <c r="H310" s="8">
        <v>1115</v>
      </c>
      <c r="I310" s="5">
        <f t="shared" si="45"/>
        <v>2028</v>
      </c>
      <c r="J310" s="7">
        <f t="shared" si="40"/>
        <v>178.2421875</v>
      </c>
      <c r="K310" s="13">
        <v>1</v>
      </c>
      <c r="L310" s="28"/>
      <c r="M310" s="8">
        <v>1159</v>
      </c>
      <c r="N310" s="5">
        <f>M310-3183+4096</f>
        <v>2072</v>
      </c>
      <c r="O310" s="7">
        <f t="shared" si="41"/>
        <v>182.109375</v>
      </c>
      <c r="P310" s="25"/>
      <c r="Q310" s="7">
        <f t="shared" si="42"/>
        <v>3.8671875</v>
      </c>
      <c r="R310" s="7">
        <f t="shared" si="43"/>
        <v>-6.8746082557298109</v>
      </c>
      <c r="S310" s="7">
        <f t="shared" si="44"/>
        <v>-10.741795755729811</v>
      </c>
      <c r="T310" s="25"/>
      <c r="U310" s="16"/>
    </row>
    <row r="311" spans="2:21" x14ac:dyDescent="0.25">
      <c r="B311" s="10">
        <v>409</v>
      </c>
      <c r="D311" s="6">
        <f t="shared" si="38"/>
        <v>9.9853515625</v>
      </c>
      <c r="E311" s="7">
        <f t="shared" si="39"/>
        <v>1.9970703125</v>
      </c>
      <c r="F311" s="7">
        <f t="shared" si="46"/>
        <v>171.94100890938481</v>
      </c>
      <c r="G311" s="25"/>
      <c r="H311" s="8">
        <v>1115</v>
      </c>
      <c r="I311" s="5">
        <f t="shared" si="45"/>
        <v>2028</v>
      </c>
      <c r="J311" s="7">
        <f t="shared" si="40"/>
        <v>178.2421875</v>
      </c>
      <c r="K311" s="13">
        <v>1</v>
      </c>
      <c r="L311" s="28"/>
      <c r="M311" s="8">
        <v>1160</v>
      </c>
      <c r="N311" s="5">
        <f>M311-3183+4096</f>
        <v>2073</v>
      </c>
      <c r="O311" s="7">
        <f t="shared" si="41"/>
        <v>182.197265625</v>
      </c>
      <c r="P311" s="25"/>
      <c r="Q311" s="7">
        <f t="shared" si="42"/>
        <v>3.955078125</v>
      </c>
      <c r="R311" s="7">
        <f t="shared" si="43"/>
        <v>-6.3011785906151943</v>
      </c>
      <c r="S311" s="7">
        <f t="shared" si="44"/>
        <v>-10.256256715615194</v>
      </c>
      <c r="T311" s="25"/>
      <c r="U311" s="16"/>
    </row>
    <row r="312" spans="2:21" x14ac:dyDescent="0.25">
      <c r="B312" s="10">
        <v>410</v>
      </c>
      <c r="D312" s="6">
        <f t="shared" si="38"/>
        <v>10.009765625</v>
      </c>
      <c r="E312" s="7">
        <f t="shared" si="39"/>
        <v>2.001953125</v>
      </c>
      <c r="F312" s="7">
        <f t="shared" si="46"/>
        <v>172.51443857449942</v>
      </c>
      <c r="G312" s="25"/>
      <c r="H312" s="8">
        <v>1117</v>
      </c>
      <c r="I312" s="5">
        <f t="shared" si="45"/>
        <v>2030</v>
      </c>
      <c r="J312" s="7">
        <f t="shared" si="40"/>
        <v>178.41796875</v>
      </c>
      <c r="K312" s="13">
        <v>1</v>
      </c>
      <c r="L312" s="28"/>
      <c r="M312" s="8">
        <v>1163</v>
      </c>
      <c r="N312" s="5">
        <f>M312-3183+4096</f>
        <v>2076</v>
      </c>
      <c r="O312" s="7">
        <f t="shared" si="41"/>
        <v>182.4609375</v>
      </c>
      <c r="P312" s="25"/>
      <c r="Q312" s="7">
        <f t="shared" si="42"/>
        <v>4.04296875</v>
      </c>
      <c r="R312" s="7">
        <f t="shared" si="43"/>
        <v>-5.9035301755005776</v>
      </c>
      <c r="S312" s="7">
        <f t="shared" si="44"/>
        <v>-9.9464989255005776</v>
      </c>
      <c r="T312" s="25"/>
      <c r="U312" s="16"/>
    </row>
    <row r="313" spans="2:21" x14ac:dyDescent="0.25">
      <c r="B313" s="10">
        <v>411</v>
      </c>
      <c r="D313" s="6">
        <f t="shared" si="38"/>
        <v>10.0341796875</v>
      </c>
      <c r="E313" s="7">
        <f t="shared" si="39"/>
        <v>2.0068359375</v>
      </c>
      <c r="F313" s="7">
        <f t="shared" si="46"/>
        <v>173.08786823961404</v>
      </c>
      <c r="G313" s="25"/>
      <c r="H313" s="8">
        <v>1120</v>
      </c>
      <c r="I313" s="5">
        <f t="shared" si="45"/>
        <v>2033</v>
      </c>
      <c r="J313" s="7">
        <f t="shared" si="40"/>
        <v>178.681640625</v>
      </c>
      <c r="K313" s="13">
        <v>1</v>
      </c>
      <c r="L313" s="28"/>
      <c r="M313" s="8">
        <v>1164</v>
      </c>
      <c r="N313" s="5">
        <f>M313-3183+4096</f>
        <v>2077</v>
      </c>
      <c r="O313" s="7">
        <f t="shared" si="41"/>
        <v>182.548828125</v>
      </c>
      <c r="P313" s="25"/>
      <c r="Q313" s="7">
        <f t="shared" si="42"/>
        <v>3.8671875</v>
      </c>
      <c r="R313" s="7">
        <f t="shared" si="43"/>
        <v>-5.5937723853859609</v>
      </c>
      <c r="S313" s="7">
        <f t="shared" si="44"/>
        <v>-9.4609598853859609</v>
      </c>
      <c r="T313" s="25"/>
      <c r="U313" s="16"/>
    </row>
    <row r="314" spans="2:21" x14ac:dyDescent="0.25">
      <c r="B314" s="10">
        <v>412</v>
      </c>
      <c r="D314" s="6">
        <f t="shared" si="38"/>
        <v>10.05859375</v>
      </c>
      <c r="E314" s="7">
        <f t="shared" si="39"/>
        <v>2.01171875</v>
      </c>
      <c r="F314" s="7">
        <f t="shared" si="46"/>
        <v>173.66129790472866</v>
      </c>
      <c r="G314" s="25"/>
      <c r="H314" s="8">
        <v>1129</v>
      </c>
      <c r="I314" s="5">
        <f t="shared" si="45"/>
        <v>2042</v>
      </c>
      <c r="J314" s="7">
        <f t="shared" si="40"/>
        <v>179.47265625</v>
      </c>
      <c r="K314" s="13">
        <v>1</v>
      </c>
      <c r="L314" s="28"/>
      <c r="M314" s="8">
        <v>1176</v>
      </c>
      <c r="N314" s="5">
        <f>M314-3183+4096</f>
        <v>2089</v>
      </c>
      <c r="O314" s="7">
        <f t="shared" si="41"/>
        <v>183.603515625</v>
      </c>
      <c r="P314" s="25"/>
      <c r="Q314" s="7">
        <f t="shared" si="42"/>
        <v>4.130859375</v>
      </c>
      <c r="R314" s="7">
        <f t="shared" si="43"/>
        <v>-5.8113583452713442</v>
      </c>
      <c r="S314" s="7">
        <f t="shared" si="44"/>
        <v>-9.9422177202713442</v>
      </c>
      <c r="T314" s="25"/>
      <c r="U314" s="16"/>
    </row>
    <row r="315" spans="2:21" x14ac:dyDescent="0.25">
      <c r="B315" s="10">
        <v>413</v>
      </c>
      <c r="D315" s="6">
        <f t="shared" si="38"/>
        <v>10.0830078125</v>
      </c>
      <c r="E315" s="7">
        <f t="shared" si="39"/>
        <v>2.0166015625</v>
      </c>
      <c r="F315" s="7">
        <f t="shared" si="46"/>
        <v>174.23472756984327</v>
      </c>
      <c r="G315" s="25"/>
      <c r="H315" s="8">
        <v>1143</v>
      </c>
      <c r="I315" s="5">
        <f t="shared" si="45"/>
        <v>2056</v>
      </c>
      <c r="J315" s="7">
        <f t="shared" si="40"/>
        <v>180.703125</v>
      </c>
      <c r="K315" s="13">
        <v>1</v>
      </c>
      <c r="L315" s="28"/>
      <c r="M315" s="8">
        <v>1189</v>
      </c>
      <c r="N315" s="5">
        <f>M315-3183+4096</f>
        <v>2102</v>
      </c>
      <c r="O315" s="7">
        <f t="shared" si="41"/>
        <v>184.74609375</v>
      </c>
      <c r="P315" s="25"/>
      <c r="Q315" s="7">
        <f t="shared" si="42"/>
        <v>4.04296875</v>
      </c>
      <c r="R315" s="7">
        <f t="shared" si="43"/>
        <v>-6.4683974301567275</v>
      </c>
      <c r="S315" s="7">
        <f t="shared" si="44"/>
        <v>-10.511366180156728</v>
      </c>
      <c r="T315" s="25"/>
      <c r="U315" s="16"/>
    </row>
    <row r="316" spans="2:21" x14ac:dyDescent="0.25">
      <c r="B316" s="10">
        <v>414</v>
      </c>
      <c r="D316" s="6">
        <f t="shared" si="38"/>
        <v>10.107421875</v>
      </c>
      <c r="E316" s="7">
        <f t="shared" si="39"/>
        <v>2.021484375</v>
      </c>
      <c r="F316" s="7">
        <f t="shared" si="46"/>
        <v>174.80815723495789</v>
      </c>
      <c r="G316" s="25"/>
      <c r="H316" s="8">
        <v>1144</v>
      </c>
      <c r="I316" s="5">
        <f t="shared" si="45"/>
        <v>2057</v>
      </c>
      <c r="J316" s="7">
        <f t="shared" si="40"/>
        <v>180.791015625</v>
      </c>
      <c r="K316" s="13">
        <v>1</v>
      </c>
      <c r="L316" s="28"/>
      <c r="M316" s="8">
        <v>1194</v>
      </c>
      <c r="N316" s="5">
        <f>M316-3183+4096</f>
        <v>2107</v>
      </c>
      <c r="O316" s="7">
        <f t="shared" si="41"/>
        <v>185.185546875</v>
      </c>
      <c r="P316" s="25"/>
      <c r="Q316" s="7">
        <f t="shared" si="42"/>
        <v>4.39453125</v>
      </c>
      <c r="R316" s="7">
        <f t="shared" si="43"/>
        <v>-5.9828583900421108</v>
      </c>
      <c r="S316" s="7">
        <f t="shared" si="44"/>
        <v>-10.377389640042111</v>
      </c>
      <c r="T316" s="25"/>
      <c r="U316" s="16"/>
    </row>
    <row r="317" spans="2:21" x14ac:dyDescent="0.25">
      <c r="B317" s="10">
        <v>415</v>
      </c>
      <c r="D317" s="6">
        <f t="shared" si="38"/>
        <v>10.1318359375</v>
      </c>
      <c r="E317" s="7">
        <f t="shared" si="39"/>
        <v>2.0263671875</v>
      </c>
      <c r="F317" s="7">
        <f t="shared" si="46"/>
        <v>175.38158690007251</v>
      </c>
      <c r="G317" s="25"/>
      <c r="H317" s="8">
        <v>1149</v>
      </c>
      <c r="I317" s="5">
        <f t="shared" si="45"/>
        <v>2062</v>
      </c>
      <c r="J317" s="7">
        <f t="shared" si="40"/>
        <v>181.23046875</v>
      </c>
      <c r="K317" s="13">
        <v>1</v>
      </c>
      <c r="L317" s="28"/>
      <c r="M317" s="8">
        <v>1207</v>
      </c>
      <c r="N317" s="5">
        <f>M317-3183+4096</f>
        <v>2120</v>
      </c>
      <c r="O317" s="7">
        <f t="shared" si="41"/>
        <v>186.328125</v>
      </c>
      <c r="P317" s="25"/>
      <c r="Q317" s="7">
        <f t="shared" si="42"/>
        <v>5.09765625</v>
      </c>
      <c r="R317" s="7">
        <f t="shared" si="43"/>
        <v>-5.8488818499274942</v>
      </c>
      <c r="S317" s="7">
        <f t="shared" si="44"/>
        <v>-10.946538099927494</v>
      </c>
      <c r="T317" s="25"/>
      <c r="U317" s="16"/>
    </row>
    <row r="318" spans="2:21" x14ac:dyDescent="0.25">
      <c r="B318" s="10">
        <v>416</v>
      </c>
      <c r="D318" s="6">
        <f t="shared" si="38"/>
        <v>10.15625</v>
      </c>
      <c r="E318" s="7">
        <f t="shared" si="39"/>
        <v>2.03125</v>
      </c>
      <c r="F318" s="7">
        <f t="shared" si="46"/>
        <v>175.95501656518712</v>
      </c>
      <c r="G318" s="25"/>
      <c r="H318" s="8">
        <v>1151</v>
      </c>
      <c r="I318" s="5">
        <f t="shared" si="45"/>
        <v>2064</v>
      </c>
      <c r="J318" s="7">
        <f t="shared" si="40"/>
        <v>181.40625</v>
      </c>
      <c r="K318" s="13">
        <v>1</v>
      </c>
      <c r="L318" s="28"/>
      <c r="M318" s="8">
        <v>1215</v>
      </c>
      <c r="N318" s="5">
        <f>M318-3183+4096</f>
        <v>2128</v>
      </c>
      <c r="O318" s="7">
        <f t="shared" si="41"/>
        <v>187.03125</v>
      </c>
      <c r="P318" s="25"/>
      <c r="Q318" s="7">
        <f t="shared" si="42"/>
        <v>5.625</v>
      </c>
      <c r="R318" s="7">
        <f t="shared" si="43"/>
        <v>-5.4512334348128775</v>
      </c>
      <c r="S318" s="7">
        <f t="shared" si="44"/>
        <v>-11.076233434812877</v>
      </c>
      <c r="T318" s="25"/>
      <c r="U318" s="16"/>
    </row>
    <row r="319" spans="2:21" x14ac:dyDescent="0.25">
      <c r="B319" s="10">
        <v>417</v>
      </c>
      <c r="D319" s="6">
        <f t="shared" si="38"/>
        <v>10.1806640625</v>
      </c>
      <c r="E319" s="7">
        <f t="shared" si="39"/>
        <v>2.0361328125</v>
      </c>
      <c r="F319" s="7">
        <f t="shared" si="46"/>
        <v>176.52844623030174</v>
      </c>
      <c r="G319" s="25"/>
      <c r="H319" s="8">
        <v>1157</v>
      </c>
      <c r="I319" s="5">
        <f t="shared" si="45"/>
        <v>2070</v>
      </c>
      <c r="J319" s="7">
        <f t="shared" si="40"/>
        <v>181.93359375</v>
      </c>
      <c r="K319" s="13">
        <v>1</v>
      </c>
      <c r="L319" s="28"/>
      <c r="M319" s="8">
        <v>1219</v>
      </c>
      <c r="N319" s="5">
        <f>M319-3183+4096</f>
        <v>2132</v>
      </c>
      <c r="O319" s="7">
        <f t="shared" si="41"/>
        <v>187.3828125</v>
      </c>
      <c r="P319" s="25"/>
      <c r="Q319" s="7">
        <f t="shared" si="42"/>
        <v>5.44921875</v>
      </c>
      <c r="R319" s="7">
        <f t="shared" si="43"/>
        <v>-5.4051475196982608</v>
      </c>
      <c r="S319" s="7">
        <f t="shared" si="44"/>
        <v>-10.854366269698261</v>
      </c>
      <c r="T319" s="25"/>
      <c r="U319" s="16"/>
    </row>
    <row r="320" spans="2:21" x14ac:dyDescent="0.25">
      <c r="B320" s="10">
        <v>418</v>
      </c>
      <c r="D320" s="6">
        <f t="shared" si="38"/>
        <v>10.205078125</v>
      </c>
      <c r="E320" s="7">
        <f t="shared" si="39"/>
        <v>2.041015625</v>
      </c>
      <c r="F320" s="7">
        <f t="shared" si="46"/>
        <v>177.10187589541636</v>
      </c>
      <c r="G320" s="25"/>
      <c r="H320" s="8">
        <v>1157</v>
      </c>
      <c r="I320" s="5">
        <f t="shared" si="45"/>
        <v>2070</v>
      </c>
      <c r="J320" s="7">
        <f t="shared" si="40"/>
        <v>181.93359375</v>
      </c>
      <c r="K320" s="13">
        <v>1</v>
      </c>
      <c r="L320" s="28"/>
      <c r="M320" s="8">
        <v>1219</v>
      </c>
      <c r="N320" s="5">
        <f>M320-3183+4096</f>
        <v>2132</v>
      </c>
      <c r="O320" s="7">
        <f t="shared" si="41"/>
        <v>187.3828125</v>
      </c>
      <c r="P320" s="25"/>
      <c r="Q320" s="7">
        <f t="shared" si="42"/>
        <v>5.44921875</v>
      </c>
      <c r="R320" s="7">
        <f t="shared" si="43"/>
        <v>-4.8317178545836441</v>
      </c>
      <c r="S320" s="7">
        <f t="shared" si="44"/>
        <v>-10.280936604583644</v>
      </c>
      <c r="T320" s="25"/>
      <c r="U320" s="16"/>
    </row>
    <row r="321" spans="2:21" x14ac:dyDescent="0.25">
      <c r="B321" s="10">
        <v>419</v>
      </c>
      <c r="D321" s="6">
        <f t="shared" si="38"/>
        <v>10.2294921875</v>
      </c>
      <c r="E321" s="7">
        <f t="shared" si="39"/>
        <v>2.0458984375</v>
      </c>
      <c r="F321" s="7">
        <f t="shared" si="46"/>
        <v>177.67530556053097</v>
      </c>
      <c r="G321" s="25"/>
      <c r="H321" s="8">
        <v>1160</v>
      </c>
      <c r="I321" s="5">
        <f t="shared" si="45"/>
        <v>2073</v>
      </c>
      <c r="J321" s="7">
        <f t="shared" si="40"/>
        <v>182.197265625</v>
      </c>
      <c r="K321" s="13">
        <v>1</v>
      </c>
      <c r="L321" s="28"/>
      <c r="M321" s="8">
        <v>1221</v>
      </c>
      <c r="N321" s="5">
        <f>M321-3183+4096</f>
        <v>2134</v>
      </c>
      <c r="O321" s="7">
        <f t="shared" si="41"/>
        <v>187.55859375</v>
      </c>
      <c r="P321" s="25"/>
      <c r="Q321" s="7">
        <f t="shared" si="42"/>
        <v>5.361328125</v>
      </c>
      <c r="R321" s="7">
        <f t="shared" si="43"/>
        <v>-4.5219600644690274</v>
      </c>
      <c r="S321" s="7">
        <f t="shared" si="44"/>
        <v>-9.8832881894690274</v>
      </c>
      <c r="T321" s="25"/>
      <c r="U321" s="16"/>
    </row>
    <row r="322" spans="2:21" x14ac:dyDescent="0.25">
      <c r="B322" s="10">
        <v>420</v>
      </c>
      <c r="D322" s="6">
        <f t="shared" si="38"/>
        <v>10.25390625</v>
      </c>
      <c r="E322" s="7">
        <f t="shared" si="39"/>
        <v>2.05078125</v>
      </c>
      <c r="F322" s="7">
        <f t="shared" si="46"/>
        <v>178.24873522564559</v>
      </c>
      <c r="G322" s="25"/>
      <c r="H322" s="8">
        <v>1160</v>
      </c>
      <c r="I322" s="5">
        <f t="shared" si="45"/>
        <v>2073</v>
      </c>
      <c r="J322" s="7">
        <f t="shared" si="40"/>
        <v>182.197265625</v>
      </c>
      <c r="K322" s="13">
        <v>1</v>
      </c>
      <c r="L322" s="28"/>
      <c r="M322" s="8">
        <v>1222</v>
      </c>
      <c r="N322" s="5">
        <f>M322-3183+4096</f>
        <v>2135</v>
      </c>
      <c r="O322" s="7">
        <f t="shared" si="41"/>
        <v>187.646484375</v>
      </c>
      <c r="P322" s="25"/>
      <c r="Q322" s="7">
        <f t="shared" si="42"/>
        <v>5.44921875</v>
      </c>
      <c r="R322" s="7">
        <f t="shared" si="43"/>
        <v>-3.9485303993544107</v>
      </c>
      <c r="S322" s="7">
        <f t="shared" si="44"/>
        <v>-9.3977491493544107</v>
      </c>
      <c r="T322" s="25"/>
      <c r="U322" s="16"/>
    </row>
    <row r="323" spans="2:21" x14ac:dyDescent="0.25">
      <c r="B323" s="10">
        <v>421</v>
      </c>
      <c r="D323" s="6">
        <f t="shared" si="38"/>
        <v>10.2783203125</v>
      </c>
      <c r="E323" s="7">
        <f t="shared" si="39"/>
        <v>2.0556640625</v>
      </c>
      <c r="F323" s="7">
        <f t="shared" si="46"/>
        <v>178.82216489076021</v>
      </c>
      <c r="G323" s="25"/>
      <c r="H323" s="8">
        <v>1169</v>
      </c>
      <c r="I323" s="5">
        <f t="shared" si="45"/>
        <v>2082</v>
      </c>
      <c r="J323" s="7">
        <f t="shared" si="40"/>
        <v>182.98828125</v>
      </c>
      <c r="K323" s="13">
        <v>1</v>
      </c>
      <c r="L323" s="28"/>
      <c r="M323" s="8">
        <v>1225</v>
      </c>
      <c r="N323" s="5">
        <f>M323-3183+4096</f>
        <v>2138</v>
      </c>
      <c r="O323" s="7">
        <f t="shared" si="41"/>
        <v>187.91015625</v>
      </c>
      <c r="P323" s="25"/>
      <c r="Q323" s="7">
        <f t="shared" si="42"/>
        <v>4.921875</v>
      </c>
      <c r="R323" s="7">
        <f t="shared" si="43"/>
        <v>-4.1661163592397941</v>
      </c>
      <c r="S323" s="7">
        <f t="shared" si="44"/>
        <v>-9.0879913592397941</v>
      </c>
      <c r="T323" s="25"/>
      <c r="U323" s="16"/>
    </row>
    <row r="324" spans="2:21" x14ac:dyDescent="0.25">
      <c r="B324" s="10">
        <v>422</v>
      </c>
      <c r="D324" s="6">
        <f t="shared" ref="D324:D387" si="47">B324*100/$W$2</f>
        <v>10.302734375</v>
      </c>
      <c r="E324" s="7">
        <f t="shared" ref="E324:E387" si="48">D324*10/$W$3</f>
        <v>2.060546875</v>
      </c>
      <c r="F324" s="7">
        <f t="shared" si="46"/>
        <v>179.39559455587482</v>
      </c>
      <c r="G324" s="25"/>
      <c r="H324" s="8">
        <v>1177</v>
      </c>
      <c r="I324" s="5">
        <f t="shared" si="45"/>
        <v>2090</v>
      </c>
      <c r="J324" s="7">
        <f t="shared" ref="J324:J387" si="49">I324*360/4096</f>
        <v>183.69140625</v>
      </c>
      <c r="K324" s="13">
        <v>1</v>
      </c>
      <c r="L324" s="28"/>
      <c r="M324" s="8">
        <v>1225</v>
      </c>
      <c r="N324" s="5">
        <f>M324-3183+4096</f>
        <v>2138</v>
      </c>
      <c r="O324" s="7">
        <f t="shared" si="41"/>
        <v>187.91015625</v>
      </c>
      <c r="P324" s="25"/>
      <c r="Q324" s="7">
        <f t="shared" si="42"/>
        <v>4.21875</v>
      </c>
      <c r="R324" s="7">
        <f t="shared" si="43"/>
        <v>-4.2958116941251774</v>
      </c>
      <c r="S324" s="7">
        <f t="shared" si="44"/>
        <v>-8.5145616941251774</v>
      </c>
      <c r="T324" s="25"/>
      <c r="U324" s="16"/>
    </row>
    <row r="325" spans="2:21" x14ac:dyDescent="0.25">
      <c r="B325" s="10">
        <v>423</v>
      </c>
      <c r="D325" s="6">
        <f t="shared" si="47"/>
        <v>10.3271484375</v>
      </c>
      <c r="E325" s="7">
        <f t="shared" si="48"/>
        <v>2.0654296875</v>
      </c>
      <c r="F325" s="7">
        <f t="shared" si="46"/>
        <v>179.96902422098944</v>
      </c>
      <c r="G325" s="25"/>
      <c r="H325" s="8">
        <v>1184</v>
      </c>
      <c r="I325" s="5">
        <f t="shared" si="45"/>
        <v>2097</v>
      </c>
      <c r="J325" s="7">
        <f t="shared" si="49"/>
        <v>184.306640625</v>
      </c>
      <c r="K325" s="13">
        <v>1</v>
      </c>
      <c r="L325" s="28"/>
      <c r="M325" s="8">
        <v>1237</v>
      </c>
      <c r="N325" s="5">
        <f>M325-3183+4096</f>
        <v>2150</v>
      </c>
      <c r="O325" s="7">
        <f t="shared" ref="O325:O388" si="50">360*N325/4096</f>
        <v>188.96484375</v>
      </c>
      <c r="P325" s="25"/>
      <c r="Q325" s="7">
        <f t="shared" ref="Q325:Q388" si="51">O325-J325</f>
        <v>4.658203125</v>
      </c>
      <c r="R325" s="7">
        <f t="shared" ref="R325:R388" si="52">F325-J325</f>
        <v>-4.3376164040105607</v>
      </c>
      <c r="S325" s="7">
        <f t="shared" ref="S325:S388" si="53">F325-O325</f>
        <v>-8.9958195290105607</v>
      </c>
      <c r="T325" s="25"/>
      <c r="U325" s="16"/>
    </row>
    <row r="326" spans="2:21" x14ac:dyDescent="0.25">
      <c r="B326" s="10">
        <v>424</v>
      </c>
      <c r="D326" s="6">
        <f t="shared" si="47"/>
        <v>10.3515625</v>
      </c>
      <c r="E326" s="7">
        <f t="shared" si="48"/>
        <v>2.0703125</v>
      </c>
      <c r="F326" s="7">
        <f t="shared" si="46"/>
        <v>180.54245388610406</v>
      </c>
      <c r="G326" s="25"/>
      <c r="H326" s="8">
        <v>1186</v>
      </c>
      <c r="I326" s="5">
        <f t="shared" si="45"/>
        <v>2099</v>
      </c>
      <c r="J326" s="7">
        <f t="shared" si="49"/>
        <v>184.482421875</v>
      </c>
      <c r="K326" s="13">
        <v>1</v>
      </c>
      <c r="L326" s="28"/>
      <c r="M326" s="8">
        <v>1238</v>
      </c>
      <c r="N326" s="5">
        <f>M326-3183+4096</f>
        <v>2151</v>
      </c>
      <c r="O326" s="7">
        <f t="shared" si="50"/>
        <v>189.052734375</v>
      </c>
      <c r="P326" s="25"/>
      <c r="Q326" s="7">
        <f t="shared" si="51"/>
        <v>4.5703125</v>
      </c>
      <c r="R326" s="7">
        <f t="shared" si="52"/>
        <v>-3.939967988895944</v>
      </c>
      <c r="S326" s="7">
        <f t="shared" si="53"/>
        <v>-8.510280488895944</v>
      </c>
      <c r="T326" s="25"/>
      <c r="U326" s="16"/>
    </row>
    <row r="327" spans="2:21" x14ac:dyDescent="0.25">
      <c r="B327" s="10">
        <v>425</v>
      </c>
      <c r="D327" s="6">
        <f t="shared" si="47"/>
        <v>10.3759765625</v>
      </c>
      <c r="E327" s="7">
        <f t="shared" si="48"/>
        <v>2.0751953125</v>
      </c>
      <c r="F327" s="7">
        <f t="shared" si="46"/>
        <v>181.11588355121867</v>
      </c>
      <c r="G327" s="25"/>
      <c r="H327" s="8">
        <v>1194</v>
      </c>
      <c r="I327" s="5">
        <f t="shared" ref="I327:I390" si="54">H327-3183+4096</f>
        <v>2107</v>
      </c>
      <c r="J327" s="7">
        <f t="shared" si="49"/>
        <v>185.185546875</v>
      </c>
      <c r="K327" s="13">
        <v>1</v>
      </c>
      <c r="L327" s="28"/>
      <c r="M327" s="8">
        <v>1249</v>
      </c>
      <c r="N327" s="5">
        <f>M327-3183+4096</f>
        <v>2162</v>
      </c>
      <c r="O327" s="7">
        <f t="shared" si="50"/>
        <v>190.01953125</v>
      </c>
      <c r="P327" s="25"/>
      <c r="Q327" s="7">
        <f t="shared" si="51"/>
        <v>4.833984375</v>
      </c>
      <c r="R327" s="7">
        <f t="shared" si="52"/>
        <v>-4.0696633237813273</v>
      </c>
      <c r="S327" s="7">
        <f t="shared" si="53"/>
        <v>-8.9036476987813273</v>
      </c>
      <c r="T327" s="25"/>
      <c r="U327" s="16"/>
    </row>
    <row r="328" spans="2:21" x14ac:dyDescent="0.25">
      <c r="B328" s="10">
        <v>426</v>
      </c>
      <c r="D328" s="6">
        <f t="shared" si="47"/>
        <v>10.400390625</v>
      </c>
      <c r="E328" s="7">
        <f t="shared" si="48"/>
        <v>2.080078125</v>
      </c>
      <c r="F328" s="7">
        <f t="shared" si="46"/>
        <v>181.68931321633329</v>
      </c>
      <c r="G328" s="25"/>
      <c r="H328" s="8">
        <v>1198</v>
      </c>
      <c r="I328" s="5">
        <f t="shared" si="54"/>
        <v>2111</v>
      </c>
      <c r="J328" s="7">
        <f t="shared" si="49"/>
        <v>185.537109375</v>
      </c>
      <c r="K328" s="13">
        <v>1</v>
      </c>
      <c r="L328" s="28"/>
      <c r="M328" s="8">
        <v>1249</v>
      </c>
      <c r="N328" s="5">
        <f>M328-3183+4096</f>
        <v>2162</v>
      </c>
      <c r="O328" s="7">
        <f t="shared" si="50"/>
        <v>190.01953125</v>
      </c>
      <c r="P328" s="25"/>
      <c r="Q328" s="7">
        <f t="shared" si="51"/>
        <v>4.482421875</v>
      </c>
      <c r="R328" s="7">
        <f t="shared" si="52"/>
        <v>-3.8477961586667107</v>
      </c>
      <c r="S328" s="7">
        <f t="shared" si="53"/>
        <v>-8.3302180336667107</v>
      </c>
      <c r="T328" s="25"/>
      <c r="U328" s="16"/>
    </row>
    <row r="329" spans="2:21" x14ac:dyDescent="0.25">
      <c r="B329" s="10">
        <v>427</v>
      </c>
      <c r="D329" s="6">
        <f t="shared" si="47"/>
        <v>10.4248046875</v>
      </c>
      <c r="E329" s="7">
        <f t="shared" si="48"/>
        <v>2.0849609375</v>
      </c>
      <c r="F329" s="7">
        <f t="shared" si="46"/>
        <v>182.26274288144791</v>
      </c>
      <c r="G329" s="25"/>
      <c r="H329" s="8">
        <v>1207</v>
      </c>
      <c r="I329" s="5">
        <f t="shared" si="54"/>
        <v>2120</v>
      </c>
      <c r="J329" s="7">
        <f t="shared" si="49"/>
        <v>186.328125</v>
      </c>
      <c r="K329" s="13">
        <v>1</v>
      </c>
      <c r="L329" s="28"/>
      <c r="M329" s="8">
        <v>1266</v>
      </c>
      <c r="N329" s="5">
        <f>M329-3183+4096</f>
        <v>2179</v>
      </c>
      <c r="O329" s="7">
        <f t="shared" si="50"/>
        <v>191.513671875</v>
      </c>
      <c r="P329" s="25"/>
      <c r="Q329" s="7">
        <f t="shared" si="51"/>
        <v>5.185546875</v>
      </c>
      <c r="R329" s="7">
        <f t="shared" si="52"/>
        <v>-4.065382118552094</v>
      </c>
      <c r="S329" s="7">
        <f t="shared" si="53"/>
        <v>-9.250928993552094</v>
      </c>
      <c r="T329" s="25"/>
      <c r="U329" s="16"/>
    </row>
    <row r="330" spans="2:21" x14ac:dyDescent="0.25">
      <c r="B330" s="10">
        <v>428</v>
      </c>
      <c r="D330" s="6">
        <f t="shared" si="47"/>
        <v>10.44921875</v>
      </c>
      <c r="E330" s="7">
        <f t="shared" si="48"/>
        <v>2.08984375</v>
      </c>
      <c r="F330" s="7">
        <f t="shared" si="46"/>
        <v>182.83617254656252</v>
      </c>
      <c r="G330" s="25"/>
      <c r="H330" s="8">
        <v>1219</v>
      </c>
      <c r="I330" s="5">
        <f t="shared" si="54"/>
        <v>2132</v>
      </c>
      <c r="J330" s="7">
        <f t="shared" si="49"/>
        <v>187.3828125</v>
      </c>
      <c r="K330" s="13">
        <v>1</v>
      </c>
      <c r="L330" s="28"/>
      <c r="M330" s="8">
        <v>1272</v>
      </c>
      <c r="N330" s="5">
        <f>M330-3183+4096</f>
        <v>2185</v>
      </c>
      <c r="O330" s="7">
        <f t="shared" si="50"/>
        <v>192.041015625</v>
      </c>
      <c r="P330" s="25"/>
      <c r="Q330" s="7">
        <f t="shared" si="51"/>
        <v>4.658203125</v>
      </c>
      <c r="R330" s="7">
        <f t="shared" si="52"/>
        <v>-4.5466399534374773</v>
      </c>
      <c r="S330" s="7">
        <f t="shared" si="53"/>
        <v>-9.2048430784374773</v>
      </c>
      <c r="T330" s="25"/>
      <c r="U330" s="16"/>
    </row>
    <row r="331" spans="2:21" x14ac:dyDescent="0.25">
      <c r="B331" s="10">
        <v>429</v>
      </c>
      <c r="D331" s="6">
        <f t="shared" si="47"/>
        <v>10.4736328125</v>
      </c>
      <c r="E331" s="7">
        <f t="shared" si="48"/>
        <v>2.0947265625</v>
      </c>
      <c r="F331" s="7">
        <f t="shared" si="46"/>
        <v>183.40960221167714</v>
      </c>
      <c r="G331" s="25"/>
      <c r="H331" s="8">
        <v>1219</v>
      </c>
      <c r="I331" s="5">
        <f t="shared" si="54"/>
        <v>2132</v>
      </c>
      <c r="J331" s="7">
        <f t="shared" si="49"/>
        <v>187.3828125</v>
      </c>
      <c r="K331" s="13">
        <v>1</v>
      </c>
      <c r="L331" s="28"/>
      <c r="M331" s="8">
        <v>1275</v>
      </c>
      <c r="N331" s="5">
        <f>M331-3183+4096</f>
        <v>2188</v>
      </c>
      <c r="O331" s="7">
        <f t="shared" si="50"/>
        <v>192.3046875</v>
      </c>
      <c r="P331" s="25"/>
      <c r="Q331" s="7">
        <f t="shared" si="51"/>
        <v>4.921875</v>
      </c>
      <c r="R331" s="7">
        <f t="shared" si="52"/>
        <v>-3.9732102883228606</v>
      </c>
      <c r="S331" s="7">
        <f t="shared" si="53"/>
        <v>-8.8950852883228606</v>
      </c>
      <c r="T331" s="25"/>
      <c r="U331" s="16"/>
    </row>
    <row r="332" spans="2:21" x14ac:dyDescent="0.25">
      <c r="B332" s="10">
        <v>430</v>
      </c>
      <c r="D332" s="6">
        <f t="shared" si="47"/>
        <v>10.498046875</v>
      </c>
      <c r="E332" s="7">
        <f t="shared" si="48"/>
        <v>2.099609375</v>
      </c>
      <c r="F332" s="7">
        <f t="shared" ref="F332:F395" si="55">F331+$W$5/$W$6</f>
        <v>183.98303187679176</v>
      </c>
      <c r="G332" s="25"/>
      <c r="H332" s="8">
        <v>1226</v>
      </c>
      <c r="I332" s="5">
        <f t="shared" si="54"/>
        <v>2139</v>
      </c>
      <c r="J332" s="7">
        <f t="shared" si="49"/>
        <v>187.998046875</v>
      </c>
      <c r="K332" s="13">
        <v>1</v>
      </c>
      <c r="L332" s="28"/>
      <c r="M332" s="8">
        <v>1277</v>
      </c>
      <c r="N332" s="5">
        <f>M332-3183+4096</f>
        <v>2190</v>
      </c>
      <c r="O332" s="7">
        <f t="shared" si="50"/>
        <v>192.48046875</v>
      </c>
      <c r="P332" s="25"/>
      <c r="Q332" s="7">
        <f t="shared" si="51"/>
        <v>4.482421875</v>
      </c>
      <c r="R332" s="7">
        <f t="shared" si="52"/>
        <v>-4.0150149982082439</v>
      </c>
      <c r="S332" s="7">
        <f t="shared" si="53"/>
        <v>-8.4974368732082439</v>
      </c>
      <c r="T332" s="25"/>
      <c r="U332" s="16"/>
    </row>
    <row r="333" spans="2:21" x14ac:dyDescent="0.25">
      <c r="B333" s="10">
        <v>431</v>
      </c>
      <c r="D333" s="6">
        <f t="shared" si="47"/>
        <v>10.5224609375</v>
      </c>
      <c r="E333" s="7">
        <f t="shared" si="48"/>
        <v>2.1044921875</v>
      </c>
      <c r="F333" s="7">
        <f t="shared" si="55"/>
        <v>184.55646154190637</v>
      </c>
      <c r="G333" s="25"/>
      <c r="H333" s="8">
        <v>1226</v>
      </c>
      <c r="I333" s="5">
        <f t="shared" si="54"/>
        <v>2139</v>
      </c>
      <c r="J333" s="7">
        <f t="shared" si="49"/>
        <v>187.998046875</v>
      </c>
      <c r="K333" s="13">
        <v>1</v>
      </c>
      <c r="L333" s="28"/>
      <c r="M333" s="8">
        <v>1279</v>
      </c>
      <c r="N333" s="5">
        <f>M333-3183+4096</f>
        <v>2192</v>
      </c>
      <c r="O333" s="7">
        <f t="shared" si="50"/>
        <v>192.65625</v>
      </c>
      <c r="P333" s="25"/>
      <c r="Q333" s="7">
        <f t="shared" si="51"/>
        <v>4.658203125</v>
      </c>
      <c r="R333" s="7">
        <f t="shared" si="52"/>
        <v>-3.4415853330936272</v>
      </c>
      <c r="S333" s="7">
        <f t="shared" si="53"/>
        <v>-8.0997884580936272</v>
      </c>
      <c r="T333" s="25"/>
      <c r="U333" s="16"/>
    </row>
    <row r="334" spans="2:21" x14ac:dyDescent="0.25">
      <c r="B334" s="10">
        <v>432</v>
      </c>
      <c r="D334" s="6">
        <f t="shared" si="47"/>
        <v>10.546875</v>
      </c>
      <c r="E334" s="7">
        <f t="shared" si="48"/>
        <v>2.109375</v>
      </c>
      <c r="F334" s="7">
        <f t="shared" si="55"/>
        <v>185.12989120702099</v>
      </c>
      <c r="G334" s="25"/>
      <c r="H334" s="8">
        <v>1230</v>
      </c>
      <c r="I334" s="5">
        <f t="shared" si="54"/>
        <v>2143</v>
      </c>
      <c r="J334" s="7">
        <f t="shared" si="49"/>
        <v>188.349609375</v>
      </c>
      <c r="K334" s="13">
        <v>1</v>
      </c>
      <c r="L334" s="28"/>
      <c r="M334" s="8">
        <v>1279</v>
      </c>
      <c r="N334" s="5">
        <f>M334-3183+4096</f>
        <v>2192</v>
      </c>
      <c r="O334" s="7">
        <f t="shared" si="50"/>
        <v>192.65625</v>
      </c>
      <c r="P334" s="25"/>
      <c r="Q334" s="7">
        <f t="shared" si="51"/>
        <v>4.306640625</v>
      </c>
      <c r="R334" s="7">
        <f t="shared" si="52"/>
        <v>-3.2197181679790106</v>
      </c>
      <c r="S334" s="7">
        <f t="shared" si="53"/>
        <v>-7.5263587929790106</v>
      </c>
      <c r="T334" s="25"/>
      <c r="U334" s="16"/>
    </row>
    <row r="335" spans="2:21" x14ac:dyDescent="0.25">
      <c r="B335" s="10">
        <v>433</v>
      </c>
      <c r="D335" s="6">
        <f t="shared" si="47"/>
        <v>10.5712890625</v>
      </c>
      <c r="E335" s="7">
        <f t="shared" si="48"/>
        <v>2.1142578125</v>
      </c>
      <c r="F335" s="7">
        <f t="shared" si="55"/>
        <v>185.70332087213561</v>
      </c>
      <c r="G335" s="25"/>
      <c r="H335" s="8">
        <v>1235</v>
      </c>
      <c r="I335" s="5">
        <f t="shared" si="54"/>
        <v>2148</v>
      </c>
      <c r="J335" s="7">
        <f t="shared" si="49"/>
        <v>188.7890625</v>
      </c>
      <c r="K335" s="13">
        <v>1</v>
      </c>
      <c r="L335" s="28"/>
      <c r="M335" s="8">
        <v>1280</v>
      </c>
      <c r="N335" s="5">
        <f>M335-3183+4096</f>
        <v>2193</v>
      </c>
      <c r="O335" s="7">
        <f t="shared" si="50"/>
        <v>192.744140625</v>
      </c>
      <c r="P335" s="25"/>
      <c r="Q335" s="7">
        <f t="shared" si="51"/>
        <v>3.955078125</v>
      </c>
      <c r="R335" s="7">
        <f t="shared" si="52"/>
        <v>-3.0857416278643939</v>
      </c>
      <c r="S335" s="7">
        <f t="shared" si="53"/>
        <v>-7.0408197528643939</v>
      </c>
      <c r="T335" s="25"/>
      <c r="U335" s="16"/>
    </row>
    <row r="336" spans="2:21" x14ac:dyDescent="0.25">
      <c r="B336" s="10">
        <v>434</v>
      </c>
      <c r="D336" s="6">
        <f t="shared" si="47"/>
        <v>10.595703125</v>
      </c>
      <c r="E336" s="7">
        <f t="shared" si="48"/>
        <v>2.119140625</v>
      </c>
      <c r="F336" s="7">
        <f t="shared" si="55"/>
        <v>186.27675053725022</v>
      </c>
      <c r="G336" s="25"/>
      <c r="H336" s="8">
        <v>1241</v>
      </c>
      <c r="I336" s="5">
        <f t="shared" si="54"/>
        <v>2154</v>
      </c>
      <c r="J336" s="7">
        <f t="shared" si="49"/>
        <v>189.31640625</v>
      </c>
      <c r="K336" s="13">
        <v>1</v>
      </c>
      <c r="L336" s="28"/>
      <c r="M336" s="8">
        <v>1285</v>
      </c>
      <c r="N336" s="5">
        <f>M336-3183+4096</f>
        <v>2198</v>
      </c>
      <c r="O336" s="7">
        <f t="shared" si="50"/>
        <v>193.18359375</v>
      </c>
      <c r="P336" s="25"/>
      <c r="Q336" s="7">
        <f t="shared" si="51"/>
        <v>3.8671875</v>
      </c>
      <c r="R336" s="7">
        <f t="shared" si="52"/>
        <v>-3.0396557127497772</v>
      </c>
      <c r="S336" s="7">
        <f t="shared" si="53"/>
        <v>-6.9068432127497772</v>
      </c>
      <c r="T336" s="25"/>
      <c r="U336" s="16"/>
    </row>
    <row r="337" spans="2:21" x14ac:dyDescent="0.25">
      <c r="B337" s="10">
        <v>435</v>
      </c>
      <c r="D337" s="6">
        <f t="shared" si="47"/>
        <v>10.6201171875</v>
      </c>
      <c r="E337" s="7">
        <f t="shared" si="48"/>
        <v>2.1240234375</v>
      </c>
      <c r="F337" s="7">
        <f t="shared" si="55"/>
        <v>186.85018020236484</v>
      </c>
      <c r="G337" s="25"/>
      <c r="H337" s="8">
        <v>1247</v>
      </c>
      <c r="I337" s="5">
        <f t="shared" si="54"/>
        <v>2160</v>
      </c>
      <c r="J337" s="7">
        <f t="shared" si="49"/>
        <v>189.84375</v>
      </c>
      <c r="K337" s="13">
        <v>1</v>
      </c>
      <c r="L337" s="28"/>
      <c r="M337" s="8">
        <v>1291</v>
      </c>
      <c r="N337" s="5">
        <f>M337-3183+4096</f>
        <v>2204</v>
      </c>
      <c r="O337" s="7">
        <f t="shared" si="50"/>
        <v>193.7109375</v>
      </c>
      <c r="P337" s="25"/>
      <c r="Q337" s="7">
        <f t="shared" si="51"/>
        <v>3.8671875</v>
      </c>
      <c r="R337" s="7">
        <f t="shared" si="52"/>
        <v>-2.9935697976351605</v>
      </c>
      <c r="S337" s="7">
        <f t="shared" si="53"/>
        <v>-6.8607572976351605</v>
      </c>
      <c r="T337" s="25"/>
      <c r="U337" s="16"/>
    </row>
    <row r="338" spans="2:21" x14ac:dyDescent="0.25">
      <c r="B338" s="10">
        <v>436</v>
      </c>
      <c r="D338" s="6">
        <f t="shared" si="47"/>
        <v>10.64453125</v>
      </c>
      <c r="E338" s="7">
        <f t="shared" si="48"/>
        <v>2.12890625</v>
      </c>
      <c r="F338" s="7">
        <f t="shared" si="55"/>
        <v>187.42360986747946</v>
      </c>
      <c r="G338" s="25"/>
      <c r="H338" s="8">
        <v>1253</v>
      </c>
      <c r="I338" s="5">
        <f t="shared" si="54"/>
        <v>2166</v>
      </c>
      <c r="J338" s="7">
        <f t="shared" si="49"/>
        <v>190.37109375</v>
      </c>
      <c r="K338" s="13">
        <v>1</v>
      </c>
      <c r="L338" s="28"/>
      <c r="M338" s="8">
        <v>1296</v>
      </c>
      <c r="N338" s="5">
        <f>M338-3183+4096</f>
        <v>2209</v>
      </c>
      <c r="O338" s="7">
        <f t="shared" si="50"/>
        <v>194.150390625</v>
      </c>
      <c r="P338" s="25"/>
      <c r="Q338" s="7">
        <f t="shared" si="51"/>
        <v>3.779296875</v>
      </c>
      <c r="R338" s="7">
        <f t="shared" si="52"/>
        <v>-2.9474838825205438</v>
      </c>
      <c r="S338" s="7">
        <f t="shared" si="53"/>
        <v>-6.7267807575205438</v>
      </c>
      <c r="T338" s="25"/>
      <c r="U338" s="16"/>
    </row>
    <row r="339" spans="2:21" x14ac:dyDescent="0.25">
      <c r="B339" s="10">
        <v>437</v>
      </c>
      <c r="D339" s="6">
        <f t="shared" si="47"/>
        <v>10.6689453125</v>
      </c>
      <c r="E339" s="7">
        <f t="shared" si="48"/>
        <v>2.1337890625</v>
      </c>
      <c r="F339" s="7">
        <f t="shared" si="55"/>
        <v>187.99703953259407</v>
      </c>
      <c r="G339" s="25"/>
      <c r="H339" s="8">
        <v>1255</v>
      </c>
      <c r="I339" s="5">
        <f t="shared" si="54"/>
        <v>2168</v>
      </c>
      <c r="J339" s="7">
        <f t="shared" si="49"/>
        <v>190.546875</v>
      </c>
      <c r="K339" s="13">
        <v>1</v>
      </c>
      <c r="L339" s="28"/>
      <c r="M339" s="8">
        <v>1300</v>
      </c>
      <c r="N339" s="5">
        <f>M339-3183+4096</f>
        <v>2213</v>
      </c>
      <c r="O339" s="7">
        <f t="shared" si="50"/>
        <v>194.501953125</v>
      </c>
      <c r="P339" s="25"/>
      <c r="Q339" s="7">
        <f t="shared" si="51"/>
        <v>3.955078125</v>
      </c>
      <c r="R339" s="7">
        <f t="shared" si="52"/>
        <v>-2.5498354674059271</v>
      </c>
      <c r="S339" s="7">
        <f t="shared" si="53"/>
        <v>-6.5049135924059271</v>
      </c>
      <c r="T339" s="25"/>
      <c r="U339" s="16"/>
    </row>
    <row r="340" spans="2:21" x14ac:dyDescent="0.25">
      <c r="B340" s="10">
        <v>438</v>
      </c>
      <c r="D340" s="6">
        <f t="shared" si="47"/>
        <v>10.693359375</v>
      </c>
      <c r="E340" s="7">
        <f t="shared" si="48"/>
        <v>2.138671875</v>
      </c>
      <c r="F340" s="7">
        <f t="shared" si="55"/>
        <v>188.57046919770869</v>
      </c>
      <c r="G340" s="25"/>
      <c r="H340" s="8">
        <v>1264</v>
      </c>
      <c r="I340" s="5">
        <f t="shared" si="54"/>
        <v>2177</v>
      </c>
      <c r="J340" s="7">
        <f t="shared" si="49"/>
        <v>191.337890625</v>
      </c>
      <c r="K340" s="13">
        <v>1</v>
      </c>
      <c r="L340" s="28"/>
      <c r="M340" s="8">
        <v>1305</v>
      </c>
      <c r="N340" s="5">
        <f>M340-3183+4096</f>
        <v>2218</v>
      </c>
      <c r="O340" s="7">
        <f t="shared" si="50"/>
        <v>194.94140625</v>
      </c>
      <c r="P340" s="25"/>
      <c r="Q340" s="7">
        <f t="shared" si="51"/>
        <v>3.603515625</v>
      </c>
      <c r="R340" s="7">
        <f t="shared" si="52"/>
        <v>-2.7674214272913105</v>
      </c>
      <c r="S340" s="7">
        <f t="shared" si="53"/>
        <v>-6.3709370522913105</v>
      </c>
      <c r="T340" s="25"/>
      <c r="U340" s="16"/>
    </row>
    <row r="341" spans="2:21" x14ac:dyDescent="0.25">
      <c r="B341" s="10">
        <v>439</v>
      </c>
      <c r="D341" s="6">
        <f t="shared" si="47"/>
        <v>10.7177734375</v>
      </c>
      <c r="E341" s="7">
        <f t="shared" si="48"/>
        <v>2.1435546875</v>
      </c>
      <c r="F341" s="7">
        <f t="shared" si="55"/>
        <v>189.14389886282331</v>
      </c>
      <c r="G341" s="25"/>
      <c r="H341" s="8">
        <v>1276</v>
      </c>
      <c r="I341" s="5">
        <f t="shared" si="54"/>
        <v>2189</v>
      </c>
      <c r="J341" s="7">
        <f t="shared" si="49"/>
        <v>192.392578125</v>
      </c>
      <c r="K341" s="13">
        <v>1</v>
      </c>
      <c r="L341" s="28"/>
      <c r="M341" s="8">
        <v>1313</v>
      </c>
      <c r="N341" s="5">
        <f>M341-3183+4096</f>
        <v>2226</v>
      </c>
      <c r="O341" s="7">
        <f t="shared" si="50"/>
        <v>195.64453125</v>
      </c>
      <c r="P341" s="25"/>
      <c r="Q341" s="7">
        <f t="shared" si="51"/>
        <v>3.251953125</v>
      </c>
      <c r="R341" s="7">
        <f t="shared" si="52"/>
        <v>-3.2486792621766938</v>
      </c>
      <c r="S341" s="7">
        <f t="shared" si="53"/>
        <v>-6.5006323871766938</v>
      </c>
      <c r="T341" s="25"/>
      <c r="U341" s="16"/>
    </row>
    <row r="342" spans="2:21" x14ac:dyDescent="0.25">
      <c r="B342" s="10">
        <v>440</v>
      </c>
      <c r="D342" s="6">
        <f t="shared" si="47"/>
        <v>10.7421875</v>
      </c>
      <c r="E342" s="7">
        <f t="shared" si="48"/>
        <v>2.1484375</v>
      </c>
      <c r="F342" s="7">
        <f t="shared" si="55"/>
        <v>189.71732852793792</v>
      </c>
      <c r="G342" s="25"/>
      <c r="H342" s="8">
        <v>1280</v>
      </c>
      <c r="I342" s="5">
        <f t="shared" si="54"/>
        <v>2193</v>
      </c>
      <c r="J342" s="7">
        <f t="shared" si="49"/>
        <v>192.744140625</v>
      </c>
      <c r="K342" s="13">
        <v>1</v>
      </c>
      <c r="L342" s="28"/>
      <c r="M342" s="8">
        <v>1319</v>
      </c>
      <c r="N342" s="5">
        <f>M342-3183+4096</f>
        <v>2232</v>
      </c>
      <c r="O342" s="7">
        <f t="shared" si="50"/>
        <v>196.171875</v>
      </c>
      <c r="P342" s="25"/>
      <c r="Q342" s="7">
        <f t="shared" si="51"/>
        <v>3.427734375</v>
      </c>
      <c r="R342" s="7">
        <f t="shared" si="52"/>
        <v>-3.0268120970620771</v>
      </c>
      <c r="S342" s="7">
        <f t="shared" si="53"/>
        <v>-6.4545464720620771</v>
      </c>
      <c r="T342" s="25"/>
      <c r="U342" s="16"/>
    </row>
    <row r="343" spans="2:21" x14ac:dyDescent="0.25">
      <c r="B343" s="10">
        <v>441</v>
      </c>
      <c r="D343" s="6">
        <f t="shared" si="47"/>
        <v>10.7666015625</v>
      </c>
      <c r="E343" s="7">
        <f t="shared" si="48"/>
        <v>2.1533203125</v>
      </c>
      <c r="F343" s="7">
        <f t="shared" si="55"/>
        <v>190.29075819305254</v>
      </c>
      <c r="G343" s="25"/>
      <c r="H343" s="8">
        <v>1284</v>
      </c>
      <c r="I343" s="5">
        <f t="shared" si="54"/>
        <v>2197</v>
      </c>
      <c r="J343" s="7">
        <f t="shared" si="49"/>
        <v>193.095703125</v>
      </c>
      <c r="K343" s="13">
        <v>1</v>
      </c>
      <c r="L343" s="28"/>
      <c r="M343" s="8">
        <v>1325</v>
      </c>
      <c r="N343" s="5">
        <f>M343-3183+4096</f>
        <v>2238</v>
      </c>
      <c r="O343" s="7">
        <f t="shared" si="50"/>
        <v>196.69921875</v>
      </c>
      <c r="P343" s="25"/>
      <c r="Q343" s="7">
        <f t="shared" si="51"/>
        <v>3.603515625</v>
      </c>
      <c r="R343" s="7">
        <f t="shared" si="52"/>
        <v>-2.8049449319474604</v>
      </c>
      <c r="S343" s="7">
        <f t="shared" si="53"/>
        <v>-6.4084605569474604</v>
      </c>
      <c r="T343" s="25"/>
      <c r="U343" s="16"/>
    </row>
    <row r="344" spans="2:21" x14ac:dyDescent="0.25">
      <c r="B344" s="10">
        <v>442</v>
      </c>
      <c r="D344" s="6">
        <f t="shared" si="47"/>
        <v>10.791015625</v>
      </c>
      <c r="E344" s="7">
        <f t="shared" si="48"/>
        <v>2.158203125</v>
      </c>
      <c r="F344" s="7">
        <f t="shared" si="55"/>
        <v>190.86418785816716</v>
      </c>
      <c r="G344" s="25"/>
      <c r="H344" s="8">
        <v>1284</v>
      </c>
      <c r="I344" s="5">
        <f t="shared" si="54"/>
        <v>2197</v>
      </c>
      <c r="J344" s="7">
        <f t="shared" si="49"/>
        <v>193.095703125</v>
      </c>
      <c r="K344" s="13">
        <v>1</v>
      </c>
      <c r="L344" s="28"/>
      <c r="M344" s="8">
        <v>1331</v>
      </c>
      <c r="N344" s="5">
        <f>M344-3183+4096</f>
        <v>2244</v>
      </c>
      <c r="O344" s="7">
        <f t="shared" si="50"/>
        <v>197.2265625</v>
      </c>
      <c r="P344" s="25"/>
      <c r="Q344" s="7">
        <f t="shared" si="51"/>
        <v>4.130859375</v>
      </c>
      <c r="R344" s="7">
        <f t="shared" si="52"/>
        <v>-2.2315152668328437</v>
      </c>
      <c r="S344" s="7">
        <f t="shared" si="53"/>
        <v>-6.3623746418328437</v>
      </c>
      <c r="T344" s="25"/>
      <c r="U344" s="16"/>
    </row>
    <row r="345" spans="2:21" x14ac:dyDescent="0.25">
      <c r="B345" s="10">
        <v>443</v>
      </c>
      <c r="D345" s="6">
        <f t="shared" si="47"/>
        <v>10.8154296875</v>
      </c>
      <c r="E345" s="7">
        <f t="shared" si="48"/>
        <v>2.1630859375</v>
      </c>
      <c r="F345" s="7">
        <f t="shared" si="55"/>
        <v>191.43761752328177</v>
      </c>
      <c r="G345" s="25"/>
      <c r="H345" s="8">
        <v>1286</v>
      </c>
      <c r="I345" s="5">
        <f t="shared" si="54"/>
        <v>2199</v>
      </c>
      <c r="J345" s="7">
        <f t="shared" si="49"/>
        <v>193.271484375</v>
      </c>
      <c r="K345" s="13">
        <v>1</v>
      </c>
      <c r="L345" s="28"/>
      <c r="M345" s="8">
        <v>1337</v>
      </c>
      <c r="N345" s="5">
        <f>M345-3183+4096</f>
        <v>2250</v>
      </c>
      <c r="O345" s="7">
        <f t="shared" si="50"/>
        <v>197.75390625</v>
      </c>
      <c r="P345" s="25"/>
      <c r="Q345" s="7">
        <f t="shared" si="51"/>
        <v>4.482421875</v>
      </c>
      <c r="R345" s="7">
        <f t="shared" si="52"/>
        <v>-1.8338668517182271</v>
      </c>
      <c r="S345" s="7">
        <f t="shared" si="53"/>
        <v>-6.3162887267182271</v>
      </c>
      <c r="T345" s="25"/>
      <c r="U345" s="16"/>
    </row>
    <row r="346" spans="2:21" x14ac:dyDescent="0.25">
      <c r="B346" s="10">
        <v>444</v>
      </c>
      <c r="D346" s="6">
        <f t="shared" si="47"/>
        <v>10.83984375</v>
      </c>
      <c r="E346" s="7">
        <f t="shared" si="48"/>
        <v>2.16796875</v>
      </c>
      <c r="F346" s="7">
        <f t="shared" si="55"/>
        <v>192.01104718839639</v>
      </c>
      <c r="G346" s="25"/>
      <c r="H346" s="8">
        <v>1285</v>
      </c>
      <c r="I346" s="5">
        <f t="shared" si="54"/>
        <v>2198</v>
      </c>
      <c r="J346" s="7">
        <f t="shared" si="49"/>
        <v>193.18359375</v>
      </c>
      <c r="K346" s="13">
        <v>1</v>
      </c>
      <c r="L346" s="28"/>
      <c r="M346" s="8">
        <v>1342</v>
      </c>
      <c r="N346" s="5">
        <f>M346-3183+4096</f>
        <v>2255</v>
      </c>
      <c r="O346" s="7">
        <f t="shared" si="50"/>
        <v>198.193359375</v>
      </c>
      <c r="P346" s="25"/>
      <c r="Q346" s="7">
        <f t="shared" si="51"/>
        <v>5.009765625</v>
      </c>
      <c r="R346" s="7">
        <f t="shared" si="52"/>
        <v>-1.1725465616036104</v>
      </c>
      <c r="S346" s="7">
        <f t="shared" si="53"/>
        <v>-6.1823121866036104</v>
      </c>
      <c r="T346" s="25"/>
      <c r="U346" s="16"/>
    </row>
    <row r="347" spans="2:21" x14ac:dyDescent="0.25">
      <c r="B347" s="10">
        <v>445</v>
      </c>
      <c r="D347" s="6">
        <f t="shared" si="47"/>
        <v>10.8642578125</v>
      </c>
      <c r="E347" s="7">
        <f t="shared" si="48"/>
        <v>2.1728515625</v>
      </c>
      <c r="F347" s="7">
        <f t="shared" si="55"/>
        <v>192.58447685351101</v>
      </c>
      <c r="G347" s="25"/>
      <c r="H347" s="8">
        <v>1294</v>
      </c>
      <c r="I347" s="5">
        <f t="shared" si="54"/>
        <v>2207</v>
      </c>
      <c r="J347" s="7">
        <f t="shared" si="49"/>
        <v>193.974609375</v>
      </c>
      <c r="K347" s="13">
        <v>1</v>
      </c>
      <c r="L347" s="28"/>
      <c r="M347" s="8">
        <v>1344</v>
      </c>
      <c r="N347" s="5">
        <f>M347-3183+4096</f>
        <v>2257</v>
      </c>
      <c r="O347" s="7">
        <f t="shared" si="50"/>
        <v>198.369140625</v>
      </c>
      <c r="P347" s="25"/>
      <c r="Q347" s="7">
        <f t="shared" si="51"/>
        <v>4.39453125</v>
      </c>
      <c r="R347" s="7">
        <f t="shared" si="52"/>
        <v>-1.3901325214889937</v>
      </c>
      <c r="S347" s="7">
        <f t="shared" si="53"/>
        <v>-5.7846637714889937</v>
      </c>
      <c r="T347" s="25"/>
      <c r="U347" s="16"/>
    </row>
    <row r="348" spans="2:21" x14ac:dyDescent="0.25">
      <c r="B348" s="10">
        <v>446</v>
      </c>
      <c r="D348" s="6">
        <f t="shared" si="47"/>
        <v>10.888671875</v>
      </c>
      <c r="E348" s="7">
        <f t="shared" si="48"/>
        <v>2.177734375</v>
      </c>
      <c r="F348" s="7">
        <f t="shared" si="55"/>
        <v>193.15790651862562</v>
      </c>
      <c r="G348" s="25"/>
      <c r="H348" s="8">
        <v>1298</v>
      </c>
      <c r="I348" s="5">
        <f t="shared" si="54"/>
        <v>2211</v>
      </c>
      <c r="J348" s="7">
        <f t="shared" si="49"/>
        <v>194.326171875</v>
      </c>
      <c r="K348" s="13">
        <v>1</v>
      </c>
      <c r="L348" s="28"/>
      <c r="M348" s="8">
        <v>1348</v>
      </c>
      <c r="N348" s="5">
        <f>M348-3183+4096</f>
        <v>2261</v>
      </c>
      <c r="O348" s="7">
        <f t="shared" si="50"/>
        <v>198.720703125</v>
      </c>
      <c r="P348" s="25"/>
      <c r="Q348" s="7">
        <f t="shared" si="51"/>
        <v>4.39453125</v>
      </c>
      <c r="R348" s="7">
        <f t="shared" si="52"/>
        <v>-1.168265356374377</v>
      </c>
      <c r="S348" s="7">
        <f t="shared" si="53"/>
        <v>-5.562796606374377</v>
      </c>
      <c r="T348" s="25"/>
      <c r="U348" s="16"/>
    </row>
    <row r="349" spans="2:21" x14ac:dyDescent="0.25">
      <c r="B349" s="10">
        <v>447</v>
      </c>
      <c r="D349" s="6">
        <f t="shared" si="47"/>
        <v>10.9130859375</v>
      </c>
      <c r="E349" s="7">
        <f t="shared" si="48"/>
        <v>2.1826171875</v>
      </c>
      <c r="F349" s="7">
        <f t="shared" si="55"/>
        <v>193.73133618374024</v>
      </c>
      <c r="G349" s="25"/>
      <c r="H349" s="8">
        <v>1303</v>
      </c>
      <c r="I349" s="5">
        <f t="shared" si="54"/>
        <v>2216</v>
      </c>
      <c r="J349" s="7">
        <f t="shared" si="49"/>
        <v>194.765625</v>
      </c>
      <c r="K349" s="13">
        <v>1</v>
      </c>
      <c r="L349" s="28"/>
      <c r="M349" s="8">
        <v>1352</v>
      </c>
      <c r="N349" s="5">
        <f>M349-3183+4096</f>
        <v>2265</v>
      </c>
      <c r="O349" s="7">
        <f t="shared" si="50"/>
        <v>199.072265625</v>
      </c>
      <c r="P349" s="25"/>
      <c r="Q349" s="7">
        <f t="shared" si="51"/>
        <v>4.306640625</v>
      </c>
      <c r="R349" s="7">
        <f t="shared" si="52"/>
        <v>-1.0342888162597603</v>
      </c>
      <c r="S349" s="7">
        <f t="shared" si="53"/>
        <v>-5.3409294412597603</v>
      </c>
      <c r="T349" s="25"/>
      <c r="U349" s="16"/>
    </row>
    <row r="350" spans="2:21" x14ac:dyDescent="0.25">
      <c r="B350" s="10">
        <v>448</v>
      </c>
      <c r="D350" s="6">
        <f t="shared" si="47"/>
        <v>10.9375</v>
      </c>
      <c r="E350" s="7">
        <f t="shared" si="48"/>
        <v>2.1875</v>
      </c>
      <c r="F350" s="7">
        <f t="shared" si="55"/>
        <v>194.30476584885486</v>
      </c>
      <c r="G350" s="25"/>
      <c r="H350" s="8">
        <v>1311</v>
      </c>
      <c r="I350" s="5">
        <f t="shared" si="54"/>
        <v>2224</v>
      </c>
      <c r="J350" s="7">
        <f t="shared" si="49"/>
        <v>195.46875</v>
      </c>
      <c r="K350" s="13">
        <v>1</v>
      </c>
      <c r="L350" s="28"/>
      <c r="M350" s="8">
        <v>1358</v>
      </c>
      <c r="N350" s="5">
        <f>M350-3183+4096</f>
        <v>2271</v>
      </c>
      <c r="O350" s="7">
        <f t="shared" si="50"/>
        <v>199.599609375</v>
      </c>
      <c r="P350" s="25"/>
      <c r="Q350" s="7">
        <f t="shared" si="51"/>
        <v>4.130859375</v>
      </c>
      <c r="R350" s="7">
        <f t="shared" si="52"/>
        <v>-1.1639841511451436</v>
      </c>
      <c r="S350" s="7">
        <f t="shared" si="53"/>
        <v>-5.2948435261451436</v>
      </c>
      <c r="T350" s="25"/>
      <c r="U350" s="16"/>
    </row>
    <row r="351" spans="2:21" x14ac:dyDescent="0.25">
      <c r="B351" s="10">
        <v>449</v>
      </c>
      <c r="D351" s="6">
        <f t="shared" si="47"/>
        <v>10.9619140625</v>
      </c>
      <c r="E351" s="7">
        <f t="shared" si="48"/>
        <v>2.1923828125</v>
      </c>
      <c r="F351" s="7">
        <f t="shared" si="55"/>
        <v>194.87819551396947</v>
      </c>
      <c r="G351" s="25"/>
      <c r="H351" s="8">
        <v>1316</v>
      </c>
      <c r="I351" s="5">
        <f t="shared" si="54"/>
        <v>2229</v>
      </c>
      <c r="J351" s="7">
        <f t="shared" si="49"/>
        <v>195.908203125</v>
      </c>
      <c r="K351" s="13">
        <v>1</v>
      </c>
      <c r="L351" s="28"/>
      <c r="M351" s="8">
        <v>1363</v>
      </c>
      <c r="N351" s="5">
        <f>M351-3183+4096</f>
        <v>2276</v>
      </c>
      <c r="O351" s="7">
        <f t="shared" si="50"/>
        <v>200.0390625</v>
      </c>
      <c r="P351" s="25"/>
      <c r="Q351" s="7">
        <f t="shared" si="51"/>
        <v>4.130859375</v>
      </c>
      <c r="R351" s="7">
        <f t="shared" si="52"/>
        <v>-1.030007611030527</v>
      </c>
      <c r="S351" s="7">
        <f t="shared" si="53"/>
        <v>-5.160866986030527</v>
      </c>
      <c r="T351" s="25"/>
      <c r="U351" s="16"/>
    </row>
    <row r="352" spans="2:21" x14ac:dyDescent="0.25">
      <c r="B352" s="10">
        <v>450</v>
      </c>
      <c r="D352" s="6">
        <f t="shared" si="47"/>
        <v>10.986328125</v>
      </c>
      <c r="E352" s="7">
        <f t="shared" si="48"/>
        <v>2.197265625</v>
      </c>
      <c r="F352" s="7">
        <f t="shared" si="55"/>
        <v>195.45162517908409</v>
      </c>
      <c r="G352" s="25"/>
      <c r="H352" s="8">
        <v>1323</v>
      </c>
      <c r="I352" s="5">
        <f t="shared" si="54"/>
        <v>2236</v>
      </c>
      <c r="J352" s="7">
        <f t="shared" si="49"/>
        <v>196.5234375</v>
      </c>
      <c r="K352" s="13">
        <v>1</v>
      </c>
      <c r="L352" s="28"/>
      <c r="M352" s="8">
        <v>1364</v>
      </c>
      <c r="N352" s="5">
        <f>M352-3183+4096</f>
        <v>2277</v>
      </c>
      <c r="O352" s="7">
        <f t="shared" si="50"/>
        <v>200.126953125</v>
      </c>
      <c r="P352" s="25"/>
      <c r="Q352" s="7">
        <f t="shared" si="51"/>
        <v>3.603515625</v>
      </c>
      <c r="R352" s="7">
        <f t="shared" si="52"/>
        <v>-1.0718123209159103</v>
      </c>
      <c r="S352" s="7">
        <f t="shared" si="53"/>
        <v>-4.6753279459159103</v>
      </c>
      <c r="T352" s="25"/>
      <c r="U352" s="16"/>
    </row>
    <row r="353" spans="2:21" x14ac:dyDescent="0.25">
      <c r="B353" s="10">
        <v>451</v>
      </c>
      <c r="D353" s="6">
        <f t="shared" si="47"/>
        <v>11.0107421875</v>
      </c>
      <c r="E353" s="7">
        <f t="shared" si="48"/>
        <v>2.2021484375</v>
      </c>
      <c r="F353" s="7">
        <f t="shared" si="55"/>
        <v>196.02505484419871</v>
      </c>
      <c r="G353" s="25"/>
      <c r="H353" s="8">
        <v>1330</v>
      </c>
      <c r="I353" s="5">
        <f t="shared" si="54"/>
        <v>2243</v>
      </c>
      <c r="J353" s="7">
        <f t="shared" si="49"/>
        <v>197.138671875</v>
      </c>
      <c r="K353" s="13">
        <v>1</v>
      </c>
      <c r="L353" s="28"/>
      <c r="M353" s="8">
        <v>1364</v>
      </c>
      <c r="N353" s="5">
        <f>M353-3183+4096</f>
        <v>2277</v>
      </c>
      <c r="O353" s="7">
        <f t="shared" si="50"/>
        <v>200.126953125</v>
      </c>
      <c r="P353" s="25"/>
      <c r="Q353" s="7">
        <f t="shared" si="51"/>
        <v>2.98828125</v>
      </c>
      <c r="R353" s="7">
        <f t="shared" si="52"/>
        <v>-1.1136170308012936</v>
      </c>
      <c r="S353" s="7">
        <f t="shared" si="53"/>
        <v>-4.1018982808012936</v>
      </c>
      <c r="T353" s="25"/>
      <c r="U353" s="16"/>
    </row>
    <row r="354" spans="2:21" x14ac:dyDescent="0.25">
      <c r="B354" s="10">
        <v>452</v>
      </c>
      <c r="D354" s="6">
        <f t="shared" si="47"/>
        <v>11.03515625</v>
      </c>
      <c r="E354" s="7">
        <f t="shared" si="48"/>
        <v>2.20703125</v>
      </c>
      <c r="F354" s="7">
        <f t="shared" si="55"/>
        <v>196.59848450931332</v>
      </c>
      <c r="G354" s="25"/>
      <c r="H354" s="8">
        <v>1330</v>
      </c>
      <c r="I354" s="5">
        <f t="shared" si="54"/>
        <v>2243</v>
      </c>
      <c r="J354" s="7">
        <f t="shared" si="49"/>
        <v>197.138671875</v>
      </c>
      <c r="K354" s="13">
        <v>1</v>
      </c>
      <c r="L354" s="28"/>
      <c r="M354" s="8">
        <v>1364</v>
      </c>
      <c r="N354" s="5">
        <f>M354-3183+4096</f>
        <v>2277</v>
      </c>
      <c r="O354" s="7">
        <f t="shared" si="50"/>
        <v>200.126953125</v>
      </c>
      <c r="P354" s="25"/>
      <c r="Q354" s="7">
        <f t="shared" si="51"/>
        <v>2.98828125</v>
      </c>
      <c r="R354" s="7">
        <f t="shared" si="52"/>
        <v>-0.54018736568667691</v>
      </c>
      <c r="S354" s="7">
        <f t="shared" si="53"/>
        <v>-3.5284686156866769</v>
      </c>
      <c r="T354" s="25"/>
      <c r="U354" s="16"/>
    </row>
    <row r="355" spans="2:21" x14ac:dyDescent="0.25">
      <c r="B355" s="10">
        <v>453</v>
      </c>
      <c r="D355" s="6">
        <f t="shared" si="47"/>
        <v>11.0595703125</v>
      </c>
      <c r="E355" s="7">
        <f t="shared" si="48"/>
        <v>2.2119140625</v>
      </c>
      <c r="F355" s="7">
        <f t="shared" si="55"/>
        <v>197.17191417442794</v>
      </c>
      <c r="G355" s="25"/>
      <c r="H355" s="8">
        <v>1338</v>
      </c>
      <c r="I355" s="5">
        <f t="shared" si="54"/>
        <v>2251</v>
      </c>
      <c r="J355" s="7">
        <f t="shared" si="49"/>
        <v>197.841796875</v>
      </c>
      <c r="K355" s="13">
        <v>1</v>
      </c>
      <c r="L355" s="28"/>
      <c r="M355" s="8">
        <v>1364</v>
      </c>
      <c r="N355" s="5">
        <f>M355-3183+4096</f>
        <v>2277</v>
      </c>
      <c r="O355" s="7">
        <f t="shared" si="50"/>
        <v>200.126953125</v>
      </c>
      <c r="P355" s="25"/>
      <c r="Q355" s="7">
        <f t="shared" si="51"/>
        <v>2.28515625</v>
      </c>
      <c r="R355" s="7">
        <f t="shared" si="52"/>
        <v>-0.66988270057206023</v>
      </c>
      <c r="S355" s="7">
        <f t="shared" si="53"/>
        <v>-2.9550389505720602</v>
      </c>
      <c r="T355" s="25"/>
      <c r="U355" s="16"/>
    </row>
    <row r="356" spans="2:21" x14ac:dyDescent="0.25">
      <c r="B356" s="10">
        <v>454</v>
      </c>
      <c r="D356" s="6">
        <f t="shared" si="47"/>
        <v>11.083984375</v>
      </c>
      <c r="E356" s="7">
        <f t="shared" si="48"/>
        <v>2.216796875</v>
      </c>
      <c r="F356" s="7">
        <f t="shared" si="55"/>
        <v>197.74534383954256</v>
      </c>
      <c r="G356" s="25"/>
      <c r="H356" s="8">
        <v>1346</v>
      </c>
      <c r="I356" s="5">
        <f t="shared" si="54"/>
        <v>2259</v>
      </c>
      <c r="J356" s="7">
        <f t="shared" si="49"/>
        <v>198.544921875</v>
      </c>
      <c r="K356" s="13">
        <v>1</v>
      </c>
      <c r="L356" s="28"/>
      <c r="M356" s="8">
        <v>1364</v>
      </c>
      <c r="N356" s="5">
        <f>M356-3183+4096</f>
        <v>2277</v>
      </c>
      <c r="O356" s="7">
        <f t="shared" si="50"/>
        <v>200.126953125</v>
      </c>
      <c r="P356" s="25"/>
      <c r="Q356" s="7">
        <f t="shared" si="51"/>
        <v>1.58203125</v>
      </c>
      <c r="R356" s="7">
        <f t="shared" si="52"/>
        <v>-0.79957803545744355</v>
      </c>
      <c r="S356" s="7">
        <f t="shared" si="53"/>
        <v>-2.3816092854574435</v>
      </c>
      <c r="T356" s="25"/>
      <c r="U356" s="16"/>
    </row>
    <row r="357" spans="2:21" x14ac:dyDescent="0.25">
      <c r="B357" s="10">
        <v>455</v>
      </c>
      <c r="D357" s="6">
        <f t="shared" si="47"/>
        <v>11.1083984375</v>
      </c>
      <c r="E357" s="7">
        <f t="shared" si="48"/>
        <v>2.2216796875</v>
      </c>
      <c r="F357" s="7">
        <f t="shared" si="55"/>
        <v>198.31877350465717</v>
      </c>
      <c r="G357" s="25"/>
      <c r="H357" s="8">
        <v>1350</v>
      </c>
      <c r="I357" s="5">
        <f t="shared" si="54"/>
        <v>2263</v>
      </c>
      <c r="J357" s="7">
        <f t="shared" si="49"/>
        <v>198.896484375</v>
      </c>
      <c r="K357" s="13">
        <v>1</v>
      </c>
      <c r="L357" s="28"/>
      <c r="M357" s="8">
        <v>1364</v>
      </c>
      <c r="N357" s="5">
        <f>M357-3183+4096</f>
        <v>2277</v>
      </c>
      <c r="O357" s="7">
        <f t="shared" si="50"/>
        <v>200.126953125</v>
      </c>
      <c r="P357" s="25"/>
      <c r="Q357" s="7">
        <f t="shared" si="51"/>
        <v>1.23046875</v>
      </c>
      <c r="R357" s="7">
        <f t="shared" si="52"/>
        <v>-0.57771087034282687</v>
      </c>
      <c r="S357" s="7">
        <f t="shared" si="53"/>
        <v>-1.8081796203428269</v>
      </c>
      <c r="T357" s="25"/>
      <c r="U357" s="16"/>
    </row>
    <row r="358" spans="2:21" x14ac:dyDescent="0.25">
      <c r="B358" s="10">
        <v>456</v>
      </c>
      <c r="D358" s="6">
        <f t="shared" si="47"/>
        <v>11.1328125</v>
      </c>
      <c r="E358" s="7">
        <f t="shared" si="48"/>
        <v>2.2265625</v>
      </c>
      <c r="F358" s="7">
        <f t="shared" si="55"/>
        <v>198.89220316977179</v>
      </c>
      <c r="G358" s="25"/>
      <c r="H358" s="8">
        <v>1358</v>
      </c>
      <c r="I358" s="5">
        <f t="shared" si="54"/>
        <v>2271</v>
      </c>
      <c r="J358" s="7">
        <f t="shared" si="49"/>
        <v>199.599609375</v>
      </c>
      <c r="K358" s="13">
        <v>1</v>
      </c>
      <c r="L358" s="28"/>
      <c r="M358" s="8">
        <v>1364</v>
      </c>
      <c r="N358" s="5">
        <f>M358-3183+4096</f>
        <v>2277</v>
      </c>
      <c r="O358" s="7">
        <f t="shared" si="50"/>
        <v>200.126953125</v>
      </c>
      <c r="P358" s="25"/>
      <c r="Q358" s="7">
        <f t="shared" si="51"/>
        <v>0.52734375</v>
      </c>
      <c r="R358" s="7">
        <f t="shared" si="52"/>
        <v>-0.70740620522821018</v>
      </c>
      <c r="S358" s="7">
        <f t="shared" si="53"/>
        <v>-1.2347499552282102</v>
      </c>
      <c r="T358" s="25"/>
      <c r="U358" s="16"/>
    </row>
    <row r="359" spans="2:21" x14ac:dyDescent="0.25">
      <c r="B359" s="10">
        <v>457</v>
      </c>
      <c r="D359" s="6">
        <f t="shared" si="47"/>
        <v>11.1572265625</v>
      </c>
      <c r="E359" s="7">
        <f t="shared" si="48"/>
        <v>2.2314453125</v>
      </c>
      <c r="F359" s="7">
        <f t="shared" si="55"/>
        <v>199.46563283488641</v>
      </c>
      <c r="G359" s="25"/>
      <c r="H359" s="8">
        <v>1358</v>
      </c>
      <c r="I359" s="5">
        <f t="shared" si="54"/>
        <v>2271</v>
      </c>
      <c r="J359" s="7">
        <f t="shared" si="49"/>
        <v>199.599609375</v>
      </c>
      <c r="K359" s="13">
        <v>1</v>
      </c>
      <c r="L359" s="28"/>
      <c r="M359" s="8">
        <v>1364</v>
      </c>
      <c r="N359" s="5">
        <f>M359-3183+4096</f>
        <v>2277</v>
      </c>
      <c r="O359" s="7">
        <f t="shared" si="50"/>
        <v>200.126953125</v>
      </c>
      <c r="P359" s="25"/>
      <c r="Q359" s="7">
        <f t="shared" si="51"/>
        <v>0.52734375</v>
      </c>
      <c r="R359" s="7">
        <f t="shared" si="52"/>
        <v>-0.1339765401135935</v>
      </c>
      <c r="S359" s="7">
        <f t="shared" si="53"/>
        <v>-0.6613202901135935</v>
      </c>
      <c r="T359" s="25"/>
      <c r="U359" s="16"/>
    </row>
    <row r="360" spans="2:21" x14ac:dyDescent="0.25">
      <c r="B360" s="10">
        <v>458</v>
      </c>
      <c r="D360" s="6">
        <f t="shared" si="47"/>
        <v>11.181640625</v>
      </c>
      <c r="E360" s="7">
        <f t="shared" si="48"/>
        <v>2.236328125</v>
      </c>
      <c r="F360" s="7">
        <f t="shared" si="55"/>
        <v>200.03906250000102</v>
      </c>
      <c r="G360" s="25"/>
      <c r="H360" s="8">
        <v>1364</v>
      </c>
      <c r="I360" s="5">
        <f t="shared" si="54"/>
        <v>2277</v>
      </c>
      <c r="J360" s="7">
        <f t="shared" si="49"/>
        <v>200.126953125</v>
      </c>
      <c r="K360" s="13">
        <v>1</v>
      </c>
      <c r="L360" s="28"/>
      <c r="M360" s="8">
        <v>1364</v>
      </c>
      <c r="N360" s="5">
        <f>M360-3183+4096</f>
        <v>2277</v>
      </c>
      <c r="O360" s="7">
        <f t="shared" si="50"/>
        <v>200.126953125</v>
      </c>
      <c r="P360" s="25"/>
      <c r="Q360" s="7">
        <f t="shared" si="51"/>
        <v>0</v>
      </c>
      <c r="R360" s="7">
        <f t="shared" si="52"/>
        <v>-8.7890624998976818E-2</v>
      </c>
      <c r="S360" s="7">
        <f t="shared" si="53"/>
        <v>-8.7890624998976818E-2</v>
      </c>
      <c r="T360" s="25"/>
      <c r="U360" s="16"/>
    </row>
    <row r="361" spans="2:21" x14ac:dyDescent="0.25">
      <c r="B361" s="10">
        <v>459</v>
      </c>
      <c r="D361" s="6">
        <f t="shared" si="47"/>
        <v>11.2060546875</v>
      </c>
      <c r="E361" s="7">
        <f t="shared" si="48"/>
        <v>2.2412109375</v>
      </c>
      <c r="F361" s="7">
        <f t="shared" si="55"/>
        <v>200.61249216511564</v>
      </c>
      <c r="G361" s="25"/>
      <c r="H361" s="8">
        <v>1364</v>
      </c>
      <c r="I361" s="5">
        <f t="shared" si="54"/>
        <v>2277</v>
      </c>
      <c r="J361" s="7">
        <f t="shared" si="49"/>
        <v>200.126953125</v>
      </c>
      <c r="K361" s="13"/>
      <c r="L361" s="28"/>
      <c r="M361" s="8">
        <v>1364</v>
      </c>
      <c r="N361" s="5">
        <f>M361-3183+4096</f>
        <v>2277</v>
      </c>
      <c r="O361" s="7">
        <f t="shared" si="50"/>
        <v>200.126953125</v>
      </c>
      <c r="P361" s="25"/>
      <c r="Q361" s="7">
        <f t="shared" si="51"/>
        <v>0</v>
      </c>
      <c r="R361" s="7">
        <f t="shared" si="52"/>
        <v>0.48553904011563986</v>
      </c>
      <c r="S361" s="7">
        <f t="shared" si="53"/>
        <v>0.48553904011563986</v>
      </c>
      <c r="T361" s="25"/>
      <c r="U361" s="16"/>
    </row>
    <row r="362" spans="2:21" x14ac:dyDescent="0.25">
      <c r="B362" s="10">
        <v>460</v>
      </c>
      <c r="D362" s="6">
        <f t="shared" si="47"/>
        <v>11.23046875</v>
      </c>
      <c r="E362" s="7">
        <f t="shared" si="48"/>
        <v>2.24609375</v>
      </c>
      <c r="F362" s="7">
        <f t="shared" si="55"/>
        <v>201.18592183023026</v>
      </c>
      <c r="G362" s="25"/>
      <c r="H362" s="8">
        <v>1364</v>
      </c>
      <c r="I362" s="5">
        <f t="shared" si="54"/>
        <v>2277</v>
      </c>
      <c r="J362" s="7">
        <f t="shared" si="49"/>
        <v>200.126953125</v>
      </c>
      <c r="K362" s="13"/>
      <c r="L362" s="28"/>
      <c r="M362" s="8">
        <v>1364</v>
      </c>
      <c r="N362" s="5">
        <f>M362-3183+4096</f>
        <v>2277</v>
      </c>
      <c r="O362" s="7">
        <f t="shared" si="50"/>
        <v>200.126953125</v>
      </c>
      <c r="P362" s="25"/>
      <c r="Q362" s="7">
        <f t="shared" si="51"/>
        <v>0</v>
      </c>
      <c r="R362" s="7">
        <f t="shared" si="52"/>
        <v>1.0589687052302565</v>
      </c>
      <c r="S362" s="7">
        <f t="shared" si="53"/>
        <v>1.0589687052302565</v>
      </c>
      <c r="T362" s="25"/>
      <c r="U362" s="16"/>
    </row>
    <row r="363" spans="2:21" x14ac:dyDescent="0.25">
      <c r="B363" s="10">
        <v>461</v>
      </c>
      <c r="D363" s="6">
        <f t="shared" si="47"/>
        <v>11.2548828125</v>
      </c>
      <c r="E363" s="7">
        <f t="shared" si="48"/>
        <v>2.2509765625</v>
      </c>
      <c r="F363" s="7">
        <f t="shared" si="55"/>
        <v>201.75935149534487</v>
      </c>
      <c r="G363" s="25"/>
      <c r="H363" s="8">
        <v>1364</v>
      </c>
      <c r="I363" s="5">
        <f t="shared" si="54"/>
        <v>2277</v>
      </c>
      <c r="J363" s="7">
        <f t="shared" si="49"/>
        <v>200.126953125</v>
      </c>
      <c r="K363" s="13"/>
      <c r="L363" s="28"/>
      <c r="M363" s="8">
        <v>1364</v>
      </c>
      <c r="N363" s="5">
        <f>M363-3183+4096</f>
        <v>2277</v>
      </c>
      <c r="O363" s="7">
        <f t="shared" si="50"/>
        <v>200.126953125</v>
      </c>
      <c r="P363" s="25"/>
      <c r="Q363" s="7">
        <f t="shared" si="51"/>
        <v>0</v>
      </c>
      <c r="R363" s="7">
        <f t="shared" si="52"/>
        <v>1.6323983703448732</v>
      </c>
      <c r="S363" s="7">
        <f t="shared" si="53"/>
        <v>1.6323983703448732</v>
      </c>
      <c r="T363" s="25"/>
      <c r="U363" s="16"/>
    </row>
    <row r="364" spans="2:21" x14ac:dyDescent="0.25">
      <c r="B364" s="10">
        <v>462</v>
      </c>
      <c r="D364" s="6">
        <f t="shared" si="47"/>
        <v>11.279296875</v>
      </c>
      <c r="E364" s="7">
        <f t="shared" si="48"/>
        <v>2.255859375</v>
      </c>
      <c r="F364" s="7">
        <f t="shared" si="55"/>
        <v>202.33278116045949</v>
      </c>
      <c r="G364" s="25"/>
      <c r="H364" s="8">
        <v>1364</v>
      </c>
      <c r="I364" s="5">
        <f t="shared" si="54"/>
        <v>2277</v>
      </c>
      <c r="J364" s="7">
        <f t="shared" si="49"/>
        <v>200.126953125</v>
      </c>
      <c r="K364" s="13"/>
      <c r="L364" s="28"/>
      <c r="M364" s="8">
        <v>1364</v>
      </c>
      <c r="N364" s="5">
        <f>M364-3183+4096</f>
        <v>2277</v>
      </c>
      <c r="O364" s="7">
        <f t="shared" si="50"/>
        <v>200.126953125</v>
      </c>
      <c r="P364" s="25"/>
      <c r="Q364" s="7">
        <f t="shared" si="51"/>
        <v>0</v>
      </c>
      <c r="R364" s="7">
        <f t="shared" si="52"/>
        <v>2.2058280354594899</v>
      </c>
      <c r="S364" s="7">
        <f t="shared" si="53"/>
        <v>2.2058280354594899</v>
      </c>
      <c r="T364" s="25"/>
      <c r="U364" s="16"/>
    </row>
    <row r="365" spans="2:21" x14ac:dyDescent="0.25">
      <c r="B365" s="10">
        <v>463</v>
      </c>
      <c r="D365" s="6">
        <f t="shared" si="47"/>
        <v>11.3037109375</v>
      </c>
      <c r="E365" s="7">
        <f t="shared" si="48"/>
        <v>2.2607421875</v>
      </c>
      <c r="F365" s="7">
        <f t="shared" si="55"/>
        <v>202.90621082557411</v>
      </c>
      <c r="G365" s="25"/>
      <c r="H365" s="8">
        <v>1364</v>
      </c>
      <c r="I365" s="5">
        <f t="shared" si="54"/>
        <v>2277</v>
      </c>
      <c r="J365" s="7">
        <f t="shared" si="49"/>
        <v>200.126953125</v>
      </c>
      <c r="K365" s="13"/>
      <c r="L365" s="28"/>
      <c r="M365" s="8">
        <v>1364</v>
      </c>
      <c r="N365" s="5">
        <f>M365-3183+4096</f>
        <v>2277</v>
      </c>
      <c r="O365" s="7">
        <f t="shared" si="50"/>
        <v>200.126953125</v>
      </c>
      <c r="P365" s="25"/>
      <c r="Q365" s="7">
        <f t="shared" si="51"/>
        <v>0</v>
      </c>
      <c r="R365" s="7">
        <f t="shared" si="52"/>
        <v>2.7792577005741066</v>
      </c>
      <c r="S365" s="7">
        <f t="shared" si="53"/>
        <v>2.7792577005741066</v>
      </c>
      <c r="T365" s="25"/>
      <c r="U365" s="16"/>
    </row>
    <row r="366" spans="2:21" x14ac:dyDescent="0.25">
      <c r="B366" s="10">
        <v>464</v>
      </c>
      <c r="D366" s="6">
        <f t="shared" si="47"/>
        <v>11.328125</v>
      </c>
      <c r="E366" s="7">
        <f t="shared" si="48"/>
        <v>2.265625</v>
      </c>
      <c r="F366" s="7">
        <f t="shared" si="55"/>
        <v>203.47964049068872</v>
      </c>
      <c r="G366" s="25"/>
      <c r="H366" s="8">
        <v>1364</v>
      </c>
      <c r="I366" s="5">
        <f t="shared" si="54"/>
        <v>2277</v>
      </c>
      <c r="J366" s="7">
        <f t="shared" si="49"/>
        <v>200.126953125</v>
      </c>
      <c r="K366" s="13"/>
      <c r="L366" s="28"/>
      <c r="M366" s="8">
        <v>1364</v>
      </c>
      <c r="N366" s="5">
        <f>M366-3183+4096</f>
        <v>2277</v>
      </c>
      <c r="O366" s="7">
        <f t="shared" si="50"/>
        <v>200.126953125</v>
      </c>
      <c r="P366" s="25"/>
      <c r="Q366" s="7">
        <f t="shared" si="51"/>
        <v>0</v>
      </c>
      <c r="R366" s="7">
        <f t="shared" si="52"/>
        <v>3.3526873656887233</v>
      </c>
      <c r="S366" s="7">
        <f t="shared" si="53"/>
        <v>3.3526873656887233</v>
      </c>
      <c r="T366" s="25"/>
      <c r="U366" s="16"/>
    </row>
    <row r="367" spans="2:21" x14ac:dyDescent="0.25">
      <c r="B367" s="10">
        <v>465</v>
      </c>
      <c r="D367" s="6">
        <f t="shared" si="47"/>
        <v>11.3525390625</v>
      </c>
      <c r="E367" s="7">
        <f t="shared" si="48"/>
        <v>2.2705078125</v>
      </c>
      <c r="F367" s="7">
        <f t="shared" si="55"/>
        <v>204.05307015580334</v>
      </c>
      <c r="G367" s="25"/>
      <c r="H367" s="8">
        <v>1364</v>
      </c>
      <c r="I367" s="5">
        <f t="shared" si="54"/>
        <v>2277</v>
      </c>
      <c r="J367" s="7">
        <f t="shared" si="49"/>
        <v>200.126953125</v>
      </c>
      <c r="K367" s="13"/>
      <c r="L367" s="28"/>
      <c r="M367" s="8">
        <v>1364</v>
      </c>
      <c r="N367" s="5">
        <f>M367-3183+4096</f>
        <v>2277</v>
      </c>
      <c r="O367" s="7">
        <f t="shared" si="50"/>
        <v>200.126953125</v>
      </c>
      <c r="P367" s="25"/>
      <c r="Q367" s="7">
        <f t="shared" si="51"/>
        <v>0</v>
      </c>
      <c r="R367" s="7">
        <f t="shared" si="52"/>
        <v>3.92611703080334</v>
      </c>
      <c r="S367" s="7">
        <f t="shared" si="53"/>
        <v>3.92611703080334</v>
      </c>
      <c r="T367" s="25"/>
      <c r="U367" s="16"/>
    </row>
    <row r="368" spans="2:21" x14ac:dyDescent="0.25">
      <c r="B368" s="10">
        <v>466</v>
      </c>
      <c r="D368" s="6">
        <f t="shared" si="47"/>
        <v>11.376953125</v>
      </c>
      <c r="E368" s="7">
        <f t="shared" si="48"/>
        <v>2.275390625</v>
      </c>
      <c r="F368" s="7">
        <f t="shared" si="55"/>
        <v>204.62649982091796</v>
      </c>
      <c r="G368" s="25"/>
      <c r="H368" s="8">
        <v>1364</v>
      </c>
      <c r="I368" s="5">
        <f t="shared" si="54"/>
        <v>2277</v>
      </c>
      <c r="J368" s="7">
        <f t="shared" si="49"/>
        <v>200.126953125</v>
      </c>
      <c r="K368" s="13"/>
      <c r="L368" s="28"/>
      <c r="M368" s="8">
        <v>1364</v>
      </c>
      <c r="N368" s="5">
        <f>M368-3183+4096</f>
        <v>2277</v>
      </c>
      <c r="O368" s="7">
        <f t="shared" si="50"/>
        <v>200.126953125</v>
      </c>
      <c r="P368" s="25"/>
      <c r="Q368" s="7">
        <f t="shared" si="51"/>
        <v>0</v>
      </c>
      <c r="R368" s="7">
        <f t="shared" si="52"/>
        <v>4.4995466959179566</v>
      </c>
      <c r="S368" s="7">
        <f t="shared" si="53"/>
        <v>4.4995466959179566</v>
      </c>
      <c r="T368" s="25"/>
      <c r="U368" s="16"/>
    </row>
    <row r="369" spans="2:21" x14ac:dyDescent="0.25">
      <c r="B369" s="10">
        <v>467</v>
      </c>
      <c r="D369" s="6">
        <f t="shared" si="47"/>
        <v>11.4013671875</v>
      </c>
      <c r="E369" s="7">
        <f t="shared" si="48"/>
        <v>2.2802734375</v>
      </c>
      <c r="F369" s="7">
        <f t="shared" si="55"/>
        <v>205.19992948603257</v>
      </c>
      <c r="G369" s="25"/>
      <c r="H369" s="8">
        <v>1364</v>
      </c>
      <c r="I369" s="5">
        <f t="shared" si="54"/>
        <v>2277</v>
      </c>
      <c r="J369" s="7">
        <f t="shared" si="49"/>
        <v>200.126953125</v>
      </c>
      <c r="K369" s="13"/>
      <c r="L369" s="28"/>
      <c r="M369" s="8">
        <v>1364</v>
      </c>
      <c r="N369" s="5">
        <f>M369-3183+4096</f>
        <v>2277</v>
      </c>
      <c r="O369" s="7">
        <f t="shared" si="50"/>
        <v>200.126953125</v>
      </c>
      <c r="P369" s="25"/>
      <c r="Q369" s="7">
        <f t="shared" si="51"/>
        <v>0</v>
      </c>
      <c r="R369" s="7">
        <f t="shared" si="52"/>
        <v>5.0729763610325733</v>
      </c>
      <c r="S369" s="7">
        <f t="shared" si="53"/>
        <v>5.0729763610325733</v>
      </c>
      <c r="T369" s="25"/>
      <c r="U369" s="16"/>
    </row>
    <row r="370" spans="2:21" x14ac:dyDescent="0.25">
      <c r="B370" s="10">
        <v>468</v>
      </c>
      <c r="D370" s="6">
        <f t="shared" si="47"/>
        <v>11.42578125</v>
      </c>
      <c r="E370" s="7">
        <f t="shared" si="48"/>
        <v>2.28515625</v>
      </c>
      <c r="F370" s="7">
        <f t="shared" si="55"/>
        <v>205.77335915114719</v>
      </c>
      <c r="G370" s="25"/>
      <c r="H370" s="8">
        <v>1364</v>
      </c>
      <c r="I370" s="5">
        <f t="shared" si="54"/>
        <v>2277</v>
      </c>
      <c r="J370" s="7">
        <f t="shared" si="49"/>
        <v>200.126953125</v>
      </c>
      <c r="K370" s="13"/>
      <c r="L370" s="28"/>
      <c r="M370" s="8">
        <v>1364</v>
      </c>
      <c r="N370" s="5">
        <f>M370-3183+4096</f>
        <v>2277</v>
      </c>
      <c r="O370" s="7">
        <f t="shared" si="50"/>
        <v>200.126953125</v>
      </c>
      <c r="P370" s="25"/>
      <c r="Q370" s="7">
        <f t="shared" si="51"/>
        <v>0</v>
      </c>
      <c r="R370" s="7">
        <f t="shared" si="52"/>
        <v>5.64640602614719</v>
      </c>
      <c r="S370" s="7">
        <f t="shared" si="53"/>
        <v>5.64640602614719</v>
      </c>
      <c r="T370" s="25"/>
      <c r="U370" s="16"/>
    </row>
    <row r="371" spans="2:21" x14ac:dyDescent="0.25">
      <c r="B371" s="10">
        <v>469</v>
      </c>
      <c r="D371" s="6">
        <f t="shared" si="47"/>
        <v>11.4501953125</v>
      </c>
      <c r="E371" s="7">
        <f t="shared" si="48"/>
        <v>2.2900390625</v>
      </c>
      <c r="F371" s="7">
        <f t="shared" si="55"/>
        <v>206.34678881626181</v>
      </c>
      <c r="G371" s="25"/>
      <c r="H371" s="8">
        <v>1364</v>
      </c>
      <c r="I371" s="5">
        <f t="shared" si="54"/>
        <v>2277</v>
      </c>
      <c r="J371" s="7">
        <f t="shared" si="49"/>
        <v>200.126953125</v>
      </c>
      <c r="K371" s="13"/>
      <c r="L371" s="28"/>
      <c r="M371" s="8">
        <v>1364</v>
      </c>
      <c r="N371" s="5">
        <f>M371-3183+4096</f>
        <v>2277</v>
      </c>
      <c r="O371" s="7">
        <f t="shared" si="50"/>
        <v>200.126953125</v>
      </c>
      <c r="P371" s="25"/>
      <c r="Q371" s="7">
        <f t="shared" si="51"/>
        <v>0</v>
      </c>
      <c r="R371" s="7">
        <f t="shared" si="52"/>
        <v>6.2198356912618067</v>
      </c>
      <c r="S371" s="7">
        <f t="shared" si="53"/>
        <v>6.2198356912618067</v>
      </c>
      <c r="T371" s="25"/>
      <c r="U371" s="16"/>
    </row>
    <row r="372" spans="2:21" x14ac:dyDescent="0.25">
      <c r="B372" s="10">
        <v>470</v>
      </c>
      <c r="D372" s="6">
        <f t="shared" si="47"/>
        <v>11.474609375</v>
      </c>
      <c r="E372" s="7">
        <f t="shared" si="48"/>
        <v>2.294921875</v>
      </c>
      <c r="F372" s="7">
        <f t="shared" si="55"/>
        <v>206.92021848137642</v>
      </c>
      <c r="G372" s="25"/>
      <c r="H372" s="8">
        <v>1364</v>
      </c>
      <c r="I372" s="5">
        <f t="shared" si="54"/>
        <v>2277</v>
      </c>
      <c r="J372" s="7">
        <f t="shared" si="49"/>
        <v>200.126953125</v>
      </c>
      <c r="K372" s="13"/>
      <c r="L372" s="28"/>
      <c r="M372" s="8">
        <v>1364</v>
      </c>
      <c r="N372" s="5">
        <f>M372-3183+4096</f>
        <v>2277</v>
      </c>
      <c r="O372" s="7">
        <f t="shared" si="50"/>
        <v>200.126953125</v>
      </c>
      <c r="P372" s="25"/>
      <c r="Q372" s="7">
        <f t="shared" si="51"/>
        <v>0</v>
      </c>
      <c r="R372" s="7">
        <f t="shared" si="52"/>
        <v>6.7932653563764234</v>
      </c>
      <c r="S372" s="7">
        <f t="shared" si="53"/>
        <v>6.7932653563764234</v>
      </c>
      <c r="T372" s="25"/>
      <c r="U372" s="16"/>
    </row>
    <row r="373" spans="2:21" x14ac:dyDescent="0.25">
      <c r="B373" s="10">
        <v>471</v>
      </c>
      <c r="D373" s="6">
        <f t="shared" si="47"/>
        <v>11.4990234375</v>
      </c>
      <c r="E373" s="7">
        <f t="shared" si="48"/>
        <v>2.2998046875</v>
      </c>
      <c r="F373" s="7">
        <f t="shared" si="55"/>
        <v>207.49364814649104</v>
      </c>
      <c r="G373" s="25"/>
      <c r="H373" s="8">
        <v>1364</v>
      </c>
      <c r="I373" s="5">
        <f t="shared" si="54"/>
        <v>2277</v>
      </c>
      <c r="J373" s="7">
        <f t="shared" si="49"/>
        <v>200.126953125</v>
      </c>
      <c r="K373" s="13"/>
      <c r="L373" s="28"/>
      <c r="M373" s="8">
        <v>1364</v>
      </c>
      <c r="N373" s="5">
        <f>M373-3183+4096</f>
        <v>2277</v>
      </c>
      <c r="O373" s="7">
        <f t="shared" si="50"/>
        <v>200.126953125</v>
      </c>
      <c r="P373" s="25"/>
      <c r="Q373" s="7">
        <f t="shared" si="51"/>
        <v>0</v>
      </c>
      <c r="R373" s="7">
        <f t="shared" si="52"/>
        <v>7.3666950214910401</v>
      </c>
      <c r="S373" s="7">
        <f t="shared" si="53"/>
        <v>7.3666950214910401</v>
      </c>
      <c r="T373" s="25"/>
      <c r="U373" s="16"/>
    </row>
    <row r="374" spans="2:21" x14ac:dyDescent="0.25">
      <c r="B374" s="10">
        <v>472</v>
      </c>
      <c r="D374" s="6">
        <f t="shared" si="47"/>
        <v>11.5234375</v>
      </c>
      <c r="E374" s="7">
        <f t="shared" si="48"/>
        <v>2.3046875</v>
      </c>
      <c r="F374" s="7">
        <f t="shared" si="55"/>
        <v>208.06707781160566</v>
      </c>
      <c r="G374" s="25"/>
      <c r="H374" s="8">
        <v>1364</v>
      </c>
      <c r="I374" s="5">
        <f t="shared" si="54"/>
        <v>2277</v>
      </c>
      <c r="J374" s="7">
        <f t="shared" si="49"/>
        <v>200.126953125</v>
      </c>
      <c r="K374" s="13"/>
      <c r="L374" s="28"/>
      <c r="M374" s="8">
        <v>1364</v>
      </c>
      <c r="N374" s="5">
        <f>M374-3183+4096</f>
        <v>2277</v>
      </c>
      <c r="O374" s="7">
        <f t="shared" si="50"/>
        <v>200.126953125</v>
      </c>
      <c r="P374" s="25"/>
      <c r="Q374" s="7">
        <f t="shared" si="51"/>
        <v>0</v>
      </c>
      <c r="R374" s="7">
        <f t="shared" si="52"/>
        <v>7.9401246866056567</v>
      </c>
      <c r="S374" s="7">
        <f t="shared" si="53"/>
        <v>7.9401246866056567</v>
      </c>
      <c r="T374" s="25"/>
      <c r="U374" s="16"/>
    </row>
    <row r="375" spans="2:21" x14ac:dyDescent="0.25">
      <c r="B375" s="10">
        <v>473</v>
      </c>
      <c r="D375" s="6">
        <f t="shared" si="47"/>
        <v>11.5478515625</v>
      </c>
      <c r="E375" s="7">
        <f t="shared" si="48"/>
        <v>2.3095703125</v>
      </c>
      <c r="F375" s="7">
        <f t="shared" si="55"/>
        <v>208.64050747672027</v>
      </c>
      <c r="G375" s="25"/>
      <c r="H375" s="8">
        <v>1364</v>
      </c>
      <c r="I375" s="5">
        <f t="shared" si="54"/>
        <v>2277</v>
      </c>
      <c r="J375" s="7">
        <f t="shared" si="49"/>
        <v>200.126953125</v>
      </c>
      <c r="K375" s="13"/>
      <c r="L375" s="28"/>
      <c r="M375" s="8">
        <v>1364</v>
      </c>
      <c r="N375" s="5">
        <f>M375-3183+4096</f>
        <v>2277</v>
      </c>
      <c r="O375" s="7">
        <f t="shared" si="50"/>
        <v>200.126953125</v>
      </c>
      <c r="P375" s="25"/>
      <c r="Q375" s="7">
        <f t="shared" si="51"/>
        <v>0</v>
      </c>
      <c r="R375" s="7">
        <f t="shared" si="52"/>
        <v>8.5135543517202734</v>
      </c>
      <c r="S375" s="7">
        <f t="shared" si="53"/>
        <v>8.5135543517202734</v>
      </c>
      <c r="T375" s="25"/>
      <c r="U375" s="16"/>
    </row>
    <row r="376" spans="2:21" x14ac:dyDescent="0.25">
      <c r="B376" s="10">
        <v>474</v>
      </c>
      <c r="D376" s="6">
        <f t="shared" si="47"/>
        <v>11.572265625</v>
      </c>
      <c r="E376" s="7">
        <f t="shared" si="48"/>
        <v>2.314453125</v>
      </c>
      <c r="F376" s="7">
        <f t="shared" si="55"/>
        <v>209.21393714183489</v>
      </c>
      <c r="G376" s="25"/>
      <c r="H376" s="8">
        <v>1364</v>
      </c>
      <c r="I376" s="5">
        <f t="shared" si="54"/>
        <v>2277</v>
      </c>
      <c r="J376" s="7">
        <f t="shared" si="49"/>
        <v>200.126953125</v>
      </c>
      <c r="K376" s="13"/>
      <c r="L376" s="28"/>
      <c r="M376" s="8">
        <v>1364</v>
      </c>
      <c r="N376" s="5">
        <f>M376-3183+4096</f>
        <v>2277</v>
      </c>
      <c r="O376" s="7">
        <f t="shared" si="50"/>
        <v>200.126953125</v>
      </c>
      <c r="P376" s="25"/>
      <c r="Q376" s="7">
        <f t="shared" si="51"/>
        <v>0</v>
      </c>
      <c r="R376" s="7">
        <f t="shared" si="52"/>
        <v>9.0869840168348901</v>
      </c>
      <c r="S376" s="7">
        <f t="shared" si="53"/>
        <v>9.0869840168348901</v>
      </c>
      <c r="T376" s="25"/>
      <c r="U376" s="16"/>
    </row>
    <row r="377" spans="2:21" x14ac:dyDescent="0.25">
      <c r="B377" s="10">
        <v>475</v>
      </c>
      <c r="D377" s="6">
        <f t="shared" si="47"/>
        <v>11.5966796875</v>
      </c>
      <c r="E377" s="7">
        <f t="shared" si="48"/>
        <v>2.3193359375</v>
      </c>
      <c r="F377" s="7">
        <f t="shared" si="55"/>
        <v>209.78736680694951</v>
      </c>
      <c r="G377" s="25"/>
      <c r="H377" s="8">
        <v>1364</v>
      </c>
      <c r="I377" s="5">
        <f t="shared" si="54"/>
        <v>2277</v>
      </c>
      <c r="J377" s="7">
        <f t="shared" si="49"/>
        <v>200.126953125</v>
      </c>
      <c r="K377" s="13"/>
      <c r="L377" s="28"/>
      <c r="M377" s="8">
        <v>1364</v>
      </c>
      <c r="N377" s="5">
        <f>M377-3183+4096</f>
        <v>2277</v>
      </c>
      <c r="O377" s="7">
        <f t="shared" si="50"/>
        <v>200.126953125</v>
      </c>
      <c r="P377" s="25"/>
      <c r="Q377" s="7">
        <f t="shared" si="51"/>
        <v>0</v>
      </c>
      <c r="R377" s="7">
        <f t="shared" si="52"/>
        <v>9.6604136819495068</v>
      </c>
      <c r="S377" s="7">
        <f t="shared" si="53"/>
        <v>9.6604136819495068</v>
      </c>
      <c r="T377" s="25"/>
      <c r="U377" s="16"/>
    </row>
    <row r="378" spans="2:21" x14ac:dyDescent="0.25">
      <c r="B378" s="10">
        <v>476</v>
      </c>
      <c r="D378" s="6">
        <f t="shared" si="47"/>
        <v>11.62109375</v>
      </c>
      <c r="E378" s="7">
        <f t="shared" si="48"/>
        <v>2.32421875</v>
      </c>
      <c r="F378" s="7">
        <f t="shared" si="55"/>
        <v>210.36079647206412</v>
      </c>
      <c r="G378" s="25"/>
      <c r="H378" s="8">
        <v>1364</v>
      </c>
      <c r="I378" s="5">
        <f t="shared" si="54"/>
        <v>2277</v>
      </c>
      <c r="J378" s="7">
        <f t="shared" si="49"/>
        <v>200.126953125</v>
      </c>
      <c r="K378" s="13"/>
      <c r="L378" s="28"/>
      <c r="M378" s="8">
        <v>1364</v>
      </c>
      <c r="N378" s="5">
        <f>M378-3183+4096</f>
        <v>2277</v>
      </c>
      <c r="O378" s="7">
        <f t="shared" si="50"/>
        <v>200.126953125</v>
      </c>
      <c r="P378" s="25"/>
      <c r="Q378" s="7">
        <f t="shared" si="51"/>
        <v>0</v>
      </c>
      <c r="R378" s="7">
        <f t="shared" si="52"/>
        <v>10.233843347064123</v>
      </c>
      <c r="S378" s="7">
        <f t="shared" si="53"/>
        <v>10.233843347064123</v>
      </c>
      <c r="T378" s="25"/>
      <c r="U378" s="16"/>
    </row>
    <row r="379" spans="2:21" x14ac:dyDescent="0.25">
      <c r="B379" s="10">
        <v>477</v>
      </c>
      <c r="D379" s="6">
        <f t="shared" si="47"/>
        <v>11.6455078125</v>
      </c>
      <c r="E379" s="7">
        <f t="shared" si="48"/>
        <v>2.3291015625</v>
      </c>
      <c r="F379" s="7">
        <f t="shared" si="55"/>
        <v>210.93422613717874</v>
      </c>
      <c r="G379" s="25"/>
      <c r="H379" s="8">
        <v>1364</v>
      </c>
      <c r="I379" s="5">
        <f t="shared" si="54"/>
        <v>2277</v>
      </c>
      <c r="J379" s="7">
        <f t="shared" si="49"/>
        <v>200.126953125</v>
      </c>
      <c r="K379" s="13"/>
      <c r="L379" s="28"/>
      <c r="M379" s="8">
        <v>1364</v>
      </c>
      <c r="N379" s="5">
        <f>M379-3183+4096</f>
        <v>2277</v>
      </c>
      <c r="O379" s="7">
        <f t="shared" si="50"/>
        <v>200.126953125</v>
      </c>
      <c r="P379" s="25"/>
      <c r="Q379" s="7">
        <f t="shared" si="51"/>
        <v>0</v>
      </c>
      <c r="R379" s="7">
        <f t="shared" si="52"/>
        <v>10.80727301217874</v>
      </c>
      <c r="S379" s="7">
        <f t="shared" si="53"/>
        <v>10.80727301217874</v>
      </c>
      <c r="T379" s="25"/>
      <c r="U379" s="16"/>
    </row>
    <row r="380" spans="2:21" x14ac:dyDescent="0.25">
      <c r="B380" s="10">
        <v>478</v>
      </c>
      <c r="D380" s="6">
        <f t="shared" si="47"/>
        <v>11.669921875</v>
      </c>
      <c r="E380" s="7">
        <f t="shared" si="48"/>
        <v>2.333984375</v>
      </c>
      <c r="F380" s="7">
        <f t="shared" si="55"/>
        <v>211.50765580229336</v>
      </c>
      <c r="G380" s="25"/>
      <c r="H380" s="8">
        <v>1364</v>
      </c>
      <c r="I380" s="5">
        <f t="shared" si="54"/>
        <v>2277</v>
      </c>
      <c r="J380" s="7">
        <f t="shared" si="49"/>
        <v>200.126953125</v>
      </c>
      <c r="K380" s="13"/>
      <c r="L380" s="28"/>
      <c r="M380" s="8">
        <v>1364</v>
      </c>
      <c r="N380" s="5">
        <f>M380-3183+4096</f>
        <v>2277</v>
      </c>
      <c r="O380" s="7">
        <f t="shared" si="50"/>
        <v>200.126953125</v>
      </c>
      <c r="P380" s="25"/>
      <c r="Q380" s="7">
        <f t="shared" si="51"/>
        <v>0</v>
      </c>
      <c r="R380" s="7">
        <f t="shared" si="52"/>
        <v>11.380702677293357</v>
      </c>
      <c r="S380" s="7">
        <f t="shared" si="53"/>
        <v>11.380702677293357</v>
      </c>
      <c r="T380" s="25"/>
      <c r="U380" s="16"/>
    </row>
    <row r="381" spans="2:21" x14ac:dyDescent="0.25">
      <c r="B381" s="10">
        <v>479</v>
      </c>
      <c r="D381" s="6">
        <f t="shared" si="47"/>
        <v>11.6943359375</v>
      </c>
      <c r="E381" s="7">
        <f t="shared" si="48"/>
        <v>2.3388671875</v>
      </c>
      <c r="F381" s="7">
        <f t="shared" si="55"/>
        <v>212.08108546740797</v>
      </c>
      <c r="G381" s="25"/>
      <c r="H381" s="8">
        <v>1364</v>
      </c>
      <c r="I381" s="5">
        <f t="shared" si="54"/>
        <v>2277</v>
      </c>
      <c r="J381" s="7">
        <f t="shared" si="49"/>
        <v>200.126953125</v>
      </c>
      <c r="K381" s="13"/>
      <c r="L381" s="28"/>
      <c r="M381" s="8">
        <v>1364</v>
      </c>
      <c r="N381" s="5">
        <f>M381-3183+4096</f>
        <v>2277</v>
      </c>
      <c r="O381" s="7">
        <f t="shared" si="50"/>
        <v>200.126953125</v>
      </c>
      <c r="P381" s="25"/>
      <c r="Q381" s="7">
        <f t="shared" si="51"/>
        <v>0</v>
      </c>
      <c r="R381" s="7">
        <f t="shared" si="52"/>
        <v>11.954132342407974</v>
      </c>
      <c r="S381" s="7">
        <f t="shared" si="53"/>
        <v>11.954132342407974</v>
      </c>
      <c r="T381" s="25"/>
      <c r="U381" s="16"/>
    </row>
    <row r="382" spans="2:21" x14ac:dyDescent="0.25">
      <c r="B382" s="10">
        <v>480</v>
      </c>
      <c r="D382" s="6">
        <f t="shared" si="47"/>
        <v>11.71875</v>
      </c>
      <c r="E382" s="7">
        <f t="shared" si="48"/>
        <v>2.34375</v>
      </c>
      <c r="F382" s="7">
        <f t="shared" si="55"/>
        <v>212.65451513252259</v>
      </c>
      <c r="G382" s="25"/>
      <c r="H382" s="8">
        <v>1364</v>
      </c>
      <c r="I382" s="5">
        <f t="shared" si="54"/>
        <v>2277</v>
      </c>
      <c r="J382" s="7">
        <f t="shared" si="49"/>
        <v>200.126953125</v>
      </c>
      <c r="K382" s="13"/>
      <c r="L382" s="28"/>
      <c r="M382" s="8">
        <v>1364</v>
      </c>
      <c r="N382" s="5">
        <f>M382-3183+4096</f>
        <v>2277</v>
      </c>
      <c r="O382" s="7">
        <f t="shared" si="50"/>
        <v>200.126953125</v>
      </c>
      <c r="P382" s="25"/>
      <c r="Q382" s="7">
        <f t="shared" si="51"/>
        <v>0</v>
      </c>
      <c r="R382" s="7">
        <f t="shared" si="52"/>
        <v>12.52756200752259</v>
      </c>
      <c r="S382" s="7">
        <f t="shared" si="53"/>
        <v>12.52756200752259</v>
      </c>
      <c r="T382" s="25"/>
      <c r="U382" s="16"/>
    </row>
    <row r="383" spans="2:21" x14ac:dyDescent="0.25">
      <c r="B383" s="10">
        <v>481</v>
      </c>
      <c r="D383" s="6">
        <f t="shared" si="47"/>
        <v>11.7431640625</v>
      </c>
      <c r="E383" s="7">
        <f t="shared" si="48"/>
        <v>2.3486328125</v>
      </c>
      <c r="F383" s="7">
        <f t="shared" si="55"/>
        <v>213.22794479763721</v>
      </c>
      <c r="G383" s="25"/>
      <c r="H383" s="8">
        <v>1364</v>
      </c>
      <c r="I383" s="5">
        <f t="shared" si="54"/>
        <v>2277</v>
      </c>
      <c r="J383" s="7">
        <f t="shared" si="49"/>
        <v>200.126953125</v>
      </c>
      <c r="K383" s="13"/>
      <c r="L383" s="28"/>
      <c r="M383" s="8">
        <v>1364</v>
      </c>
      <c r="N383" s="5">
        <f>M383-3183+4096</f>
        <v>2277</v>
      </c>
      <c r="O383" s="7">
        <f t="shared" si="50"/>
        <v>200.126953125</v>
      </c>
      <c r="P383" s="25"/>
      <c r="Q383" s="7">
        <f t="shared" si="51"/>
        <v>0</v>
      </c>
      <c r="R383" s="7">
        <f t="shared" si="52"/>
        <v>13.100991672637207</v>
      </c>
      <c r="S383" s="7">
        <f t="shared" si="53"/>
        <v>13.100991672637207</v>
      </c>
      <c r="T383" s="25"/>
      <c r="U383" s="16"/>
    </row>
    <row r="384" spans="2:21" x14ac:dyDescent="0.25">
      <c r="B384" s="10">
        <v>482</v>
      </c>
      <c r="D384" s="6">
        <f t="shared" si="47"/>
        <v>11.767578125</v>
      </c>
      <c r="E384" s="7">
        <f t="shared" si="48"/>
        <v>2.353515625</v>
      </c>
      <c r="F384" s="7">
        <f t="shared" si="55"/>
        <v>213.80137446275182</v>
      </c>
      <c r="G384" s="25"/>
      <c r="H384" s="8">
        <v>1364</v>
      </c>
      <c r="I384" s="5">
        <f t="shared" si="54"/>
        <v>2277</v>
      </c>
      <c r="J384" s="7">
        <f t="shared" si="49"/>
        <v>200.126953125</v>
      </c>
      <c r="K384" s="13"/>
      <c r="L384" s="28"/>
      <c r="M384" s="8">
        <v>1364</v>
      </c>
      <c r="N384" s="5">
        <f>M384-3183+4096</f>
        <v>2277</v>
      </c>
      <c r="O384" s="7">
        <f t="shared" si="50"/>
        <v>200.126953125</v>
      </c>
      <c r="P384" s="25"/>
      <c r="Q384" s="7">
        <f t="shared" si="51"/>
        <v>0</v>
      </c>
      <c r="R384" s="7">
        <f t="shared" si="52"/>
        <v>13.674421337751824</v>
      </c>
      <c r="S384" s="7">
        <f t="shared" si="53"/>
        <v>13.674421337751824</v>
      </c>
      <c r="T384" s="25"/>
      <c r="U384" s="16"/>
    </row>
    <row r="385" spans="2:21" x14ac:dyDescent="0.25">
      <c r="B385" s="10">
        <v>483</v>
      </c>
      <c r="D385" s="6">
        <f t="shared" si="47"/>
        <v>11.7919921875</v>
      </c>
      <c r="E385" s="7">
        <f t="shared" si="48"/>
        <v>2.3583984375</v>
      </c>
      <c r="F385" s="7">
        <f t="shared" si="55"/>
        <v>214.37480412786644</v>
      </c>
      <c r="G385" s="25"/>
      <c r="H385" s="8">
        <v>1364</v>
      </c>
      <c r="I385" s="5">
        <f t="shared" si="54"/>
        <v>2277</v>
      </c>
      <c r="J385" s="7">
        <f t="shared" si="49"/>
        <v>200.126953125</v>
      </c>
      <c r="K385" s="13"/>
      <c r="L385" s="28"/>
      <c r="M385" s="8">
        <v>1364</v>
      </c>
      <c r="N385" s="5">
        <f>M385-3183+4096</f>
        <v>2277</v>
      </c>
      <c r="O385" s="7">
        <f t="shared" si="50"/>
        <v>200.126953125</v>
      </c>
      <c r="P385" s="25"/>
      <c r="Q385" s="7">
        <f t="shared" si="51"/>
        <v>0</v>
      </c>
      <c r="R385" s="7">
        <f t="shared" si="52"/>
        <v>14.24785100286644</v>
      </c>
      <c r="S385" s="7">
        <f t="shared" si="53"/>
        <v>14.24785100286644</v>
      </c>
      <c r="T385" s="25"/>
      <c r="U385" s="16"/>
    </row>
    <row r="386" spans="2:21" x14ac:dyDescent="0.25">
      <c r="B386" s="10">
        <v>484</v>
      </c>
      <c r="D386" s="6">
        <f t="shared" si="47"/>
        <v>11.81640625</v>
      </c>
      <c r="E386" s="7">
        <f t="shared" si="48"/>
        <v>2.36328125</v>
      </c>
      <c r="F386" s="7">
        <f t="shared" si="55"/>
        <v>214.94823379298106</v>
      </c>
      <c r="G386" s="25"/>
      <c r="H386" s="8">
        <v>1364</v>
      </c>
      <c r="I386" s="5">
        <f t="shared" si="54"/>
        <v>2277</v>
      </c>
      <c r="J386" s="7">
        <f t="shared" si="49"/>
        <v>200.126953125</v>
      </c>
      <c r="K386" s="13"/>
      <c r="L386" s="28"/>
      <c r="M386" s="8">
        <v>1364</v>
      </c>
      <c r="N386" s="5">
        <f>M386-3183+4096</f>
        <v>2277</v>
      </c>
      <c r="O386" s="7">
        <f t="shared" si="50"/>
        <v>200.126953125</v>
      </c>
      <c r="P386" s="25"/>
      <c r="Q386" s="7">
        <f t="shared" si="51"/>
        <v>0</v>
      </c>
      <c r="R386" s="7">
        <f t="shared" si="52"/>
        <v>14.821280667981057</v>
      </c>
      <c r="S386" s="7">
        <f t="shared" si="53"/>
        <v>14.821280667981057</v>
      </c>
      <c r="T386" s="25"/>
      <c r="U386" s="16"/>
    </row>
    <row r="387" spans="2:21" x14ac:dyDescent="0.25">
      <c r="B387" s="10">
        <v>485</v>
      </c>
      <c r="D387" s="6">
        <f t="shared" si="47"/>
        <v>11.8408203125</v>
      </c>
      <c r="E387" s="7">
        <f t="shared" si="48"/>
        <v>2.3681640625</v>
      </c>
      <c r="F387" s="7">
        <f t="shared" si="55"/>
        <v>215.52166345809567</v>
      </c>
      <c r="G387" s="25"/>
      <c r="H387" s="8">
        <v>1364</v>
      </c>
      <c r="I387" s="5">
        <f t="shared" si="54"/>
        <v>2277</v>
      </c>
      <c r="J387" s="7">
        <f t="shared" si="49"/>
        <v>200.126953125</v>
      </c>
      <c r="K387" s="13"/>
      <c r="L387" s="28"/>
      <c r="M387" s="8">
        <v>1364</v>
      </c>
      <c r="N387" s="5">
        <f>M387-3183+4096</f>
        <v>2277</v>
      </c>
      <c r="O387" s="7">
        <f t="shared" si="50"/>
        <v>200.126953125</v>
      </c>
      <c r="P387" s="25"/>
      <c r="Q387" s="7">
        <f t="shared" si="51"/>
        <v>0</v>
      </c>
      <c r="R387" s="7">
        <f t="shared" si="52"/>
        <v>15.394710333095674</v>
      </c>
      <c r="S387" s="7">
        <f t="shared" si="53"/>
        <v>15.394710333095674</v>
      </c>
      <c r="T387" s="25"/>
      <c r="U387" s="16"/>
    </row>
    <row r="388" spans="2:21" x14ac:dyDescent="0.25">
      <c r="B388" s="10">
        <v>486</v>
      </c>
      <c r="D388" s="6">
        <f t="shared" ref="D388:D414" si="56">B388*100/$W$2</f>
        <v>11.865234375</v>
      </c>
      <c r="E388" s="7">
        <f t="shared" ref="E388:E414" si="57">D388*10/$W$3</f>
        <v>2.373046875</v>
      </c>
      <c r="F388" s="7">
        <f t="shared" si="55"/>
        <v>216.09509312321029</v>
      </c>
      <c r="G388" s="25"/>
      <c r="H388" s="8">
        <v>1364</v>
      </c>
      <c r="I388" s="5">
        <f t="shared" si="54"/>
        <v>2277</v>
      </c>
      <c r="J388" s="7">
        <f t="shared" ref="J388:J414" si="58">I388*360/4096</f>
        <v>200.126953125</v>
      </c>
      <c r="K388" s="13"/>
      <c r="L388" s="28"/>
      <c r="M388" s="8">
        <v>1364</v>
      </c>
      <c r="N388" s="5">
        <f>M388-3183+4096</f>
        <v>2277</v>
      </c>
      <c r="O388" s="7">
        <f t="shared" si="50"/>
        <v>200.126953125</v>
      </c>
      <c r="P388" s="25"/>
      <c r="Q388" s="7">
        <f t="shared" si="51"/>
        <v>0</v>
      </c>
      <c r="R388" s="7">
        <f t="shared" si="52"/>
        <v>15.96813999821029</v>
      </c>
      <c r="S388" s="7">
        <f t="shared" si="53"/>
        <v>15.96813999821029</v>
      </c>
      <c r="T388" s="25"/>
      <c r="U388" s="16"/>
    </row>
    <row r="389" spans="2:21" x14ac:dyDescent="0.25">
      <c r="B389" s="10">
        <v>487</v>
      </c>
      <c r="D389" s="6">
        <f t="shared" si="56"/>
        <v>11.8896484375</v>
      </c>
      <c r="E389" s="7">
        <f t="shared" si="57"/>
        <v>2.3779296875</v>
      </c>
      <c r="F389" s="7">
        <f t="shared" si="55"/>
        <v>216.66852278832491</v>
      </c>
      <c r="G389" s="25"/>
      <c r="H389" s="8">
        <v>1364</v>
      </c>
      <c r="I389" s="5">
        <f t="shared" si="54"/>
        <v>2277</v>
      </c>
      <c r="J389" s="7">
        <f t="shared" si="58"/>
        <v>200.126953125</v>
      </c>
      <c r="K389" s="13"/>
      <c r="L389" s="28"/>
      <c r="M389" s="8">
        <v>1364</v>
      </c>
      <c r="N389" s="5">
        <f>M389-3183+4096</f>
        <v>2277</v>
      </c>
      <c r="O389" s="7">
        <f t="shared" ref="O389:O414" si="59">360*N389/4096</f>
        <v>200.126953125</v>
      </c>
      <c r="P389" s="25"/>
      <c r="Q389" s="7">
        <f t="shared" ref="Q389:Q414" si="60">O389-J389</f>
        <v>0</v>
      </c>
      <c r="R389" s="7">
        <f t="shared" ref="R389:R414" si="61">F389-J389</f>
        <v>16.541569663324907</v>
      </c>
      <c r="S389" s="7">
        <f t="shared" ref="S389:S414" si="62">F389-O389</f>
        <v>16.541569663324907</v>
      </c>
      <c r="T389" s="25"/>
      <c r="U389" s="16"/>
    </row>
    <row r="390" spans="2:21" x14ac:dyDescent="0.25">
      <c r="B390" s="10">
        <v>488</v>
      </c>
      <c r="D390" s="6">
        <f t="shared" si="56"/>
        <v>11.9140625</v>
      </c>
      <c r="E390" s="7">
        <f t="shared" si="57"/>
        <v>2.3828125</v>
      </c>
      <c r="F390" s="7">
        <f t="shared" si="55"/>
        <v>217.24195245343952</v>
      </c>
      <c r="G390" s="25"/>
      <c r="H390" s="8">
        <v>1364</v>
      </c>
      <c r="I390" s="5">
        <f t="shared" si="54"/>
        <v>2277</v>
      </c>
      <c r="J390" s="7">
        <f t="shared" si="58"/>
        <v>200.126953125</v>
      </c>
      <c r="K390" s="13"/>
      <c r="L390" s="28"/>
      <c r="M390" s="8">
        <v>1364</v>
      </c>
      <c r="N390" s="5">
        <f>M390-3183+4096</f>
        <v>2277</v>
      </c>
      <c r="O390" s="7">
        <f t="shared" si="59"/>
        <v>200.126953125</v>
      </c>
      <c r="P390" s="25"/>
      <c r="Q390" s="7">
        <f t="shared" si="60"/>
        <v>0</v>
      </c>
      <c r="R390" s="7">
        <f t="shared" si="61"/>
        <v>17.114999328439524</v>
      </c>
      <c r="S390" s="7">
        <f t="shared" si="62"/>
        <v>17.114999328439524</v>
      </c>
      <c r="T390" s="25"/>
      <c r="U390" s="16"/>
    </row>
    <row r="391" spans="2:21" x14ac:dyDescent="0.25">
      <c r="B391" s="10">
        <v>489</v>
      </c>
      <c r="D391" s="6">
        <f t="shared" si="56"/>
        <v>11.9384765625</v>
      </c>
      <c r="E391" s="7">
        <f t="shared" si="57"/>
        <v>2.3876953125</v>
      </c>
      <c r="F391" s="7">
        <f t="shared" si="55"/>
        <v>217.81538211855414</v>
      </c>
      <c r="G391" s="25"/>
      <c r="H391" s="8">
        <v>1364</v>
      </c>
      <c r="I391" s="5">
        <f t="shared" ref="I391:I414" si="63">H391-3183+4096</f>
        <v>2277</v>
      </c>
      <c r="J391" s="7">
        <f t="shared" si="58"/>
        <v>200.126953125</v>
      </c>
      <c r="K391" s="13"/>
      <c r="L391" s="28"/>
      <c r="M391" s="8">
        <v>1364</v>
      </c>
      <c r="N391" s="5">
        <f>M391-3183+4096</f>
        <v>2277</v>
      </c>
      <c r="O391" s="7">
        <f t="shared" si="59"/>
        <v>200.126953125</v>
      </c>
      <c r="P391" s="25"/>
      <c r="Q391" s="7">
        <f t="shared" si="60"/>
        <v>0</v>
      </c>
      <c r="R391" s="7">
        <f t="shared" si="61"/>
        <v>17.68842899355414</v>
      </c>
      <c r="S391" s="7">
        <f t="shared" si="62"/>
        <v>17.68842899355414</v>
      </c>
      <c r="T391" s="25"/>
      <c r="U391" s="16"/>
    </row>
    <row r="392" spans="2:21" x14ac:dyDescent="0.25">
      <c r="B392" s="10">
        <v>490</v>
      </c>
      <c r="D392" s="6">
        <f t="shared" si="56"/>
        <v>11.962890625</v>
      </c>
      <c r="E392" s="7">
        <f t="shared" si="57"/>
        <v>2.392578125</v>
      </c>
      <c r="F392" s="7">
        <f t="shared" si="55"/>
        <v>218.38881178366876</v>
      </c>
      <c r="G392" s="25"/>
      <c r="H392" s="8">
        <v>1364</v>
      </c>
      <c r="I392" s="5">
        <f t="shared" si="63"/>
        <v>2277</v>
      </c>
      <c r="J392" s="7">
        <f t="shared" si="58"/>
        <v>200.126953125</v>
      </c>
      <c r="K392" s="13"/>
      <c r="L392" s="28"/>
      <c r="M392" s="8">
        <v>1364</v>
      </c>
      <c r="N392" s="5">
        <f>M392-3183+4096</f>
        <v>2277</v>
      </c>
      <c r="O392" s="7">
        <f t="shared" si="59"/>
        <v>200.126953125</v>
      </c>
      <c r="P392" s="25"/>
      <c r="Q392" s="7">
        <f t="shared" si="60"/>
        <v>0</v>
      </c>
      <c r="R392" s="7">
        <f t="shared" si="61"/>
        <v>18.261858658668757</v>
      </c>
      <c r="S392" s="7">
        <f t="shared" si="62"/>
        <v>18.261858658668757</v>
      </c>
      <c r="T392" s="25"/>
      <c r="U392" s="16"/>
    </row>
    <row r="393" spans="2:21" x14ac:dyDescent="0.25">
      <c r="B393" s="10">
        <v>491</v>
      </c>
      <c r="D393" s="6">
        <f t="shared" si="56"/>
        <v>11.9873046875</v>
      </c>
      <c r="E393" s="7">
        <f t="shared" si="57"/>
        <v>2.3974609375</v>
      </c>
      <c r="F393" s="7">
        <f t="shared" si="55"/>
        <v>218.96224144878337</v>
      </c>
      <c r="G393" s="25"/>
      <c r="H393" s="8">
        <v>1364</v>
      </c>
      <c r="I393" s="5">
        <f t="shared" si="63"/>
        <v>2277</v>
      </c>
      <c r="J393" s="7">
        <f t="shared" si="58"/>
        <v>200.126953125</v>
      </c>
      <c r="K393" s="13"/>
      <c r="L393" s="28"/>
      <c r="M393" s="8">
        <v>1364</v>
      </c>
      <c r="N393" s="5">
        <f>M393-3183+4096</f>
        <v>2277</v>
      </c>
      <c r="O393" s="7">
        <f t="shared" si="59"/>
        <v>200.126953125</v>
      </c>
      <c r="P393" s="25"/>
      <c r="Q393" s="7">
        <f t="shared" si="60"/>
        <v>0</v>
      </c>
      <c r="R393" s="7">
        <f t="shared" si="61"/>
        <v>18.835288323783374</v>
      </c>
      <c r="S393" s="7">
        <f t="shared" si="62"/>
        <v>18.835288323783374</v>
      </c>
      <c r="T393" s="25"/>
      <c r="U393" s="16"/>
    </row>
    <row r="394" spans="2:21" x14ac:dyDescent="0.25">
      <c r="B394" s="10">
        <v>492</v>
      </c>
      <c r="D394" s="6">
        <f t="shared" si="56"/>
        <v>12.01171875</v>
      </c>
      <c r="E394" s="7">
        <f t="shared" si="57"/>
        <v>2.40234375</v>
      </c>
      <c r="F394" s="7">
        <f t="shared" si="55"/>
        <v>219.53567111389799</v>
      </c>
      <c r="G394" s="25"/>
      <c r="H394" s="8">
        <v>1364</v>
      </c>
      <c r="I394" s="5">
        <f t="shared" si="63"/>
        <v>2277</v>
      </c>
      <c r="J394" s="7">
        <f t="shared" si="58"/>
        <v>200.126953125</v>
      </c>
      <c r="K394" s="13"/>
      <c r="L394" s="28"/>
      <c r="M394" s="8">
        <v>1364</v>
      </c>
      <c r="N394" s="5">
        <f>M394-3183+4096</f>
        <v>2277</v>
      </c>
      <c r="O394" s="7">
        <f t="shared" si="59"/>
        <v>200.126953125</v>
      </c>
      <c r="P394" s="25"/>
      <c r="Q394" s="7">
        <f t="shared" si="60"/>
        <v>0</v>
      </c>
      <c r="R394" s="7">
        <f t="shared" si="61"/>
        <v>19.40871798889799</v>
      </c>
      <c r="S394" s="7">
        <f t="shared" si="62"/>
        <v>19.40871798889799</v>
      </c>
      <c r="T394" s="25"/>
      <c r="U394" s="16"/>
    </row>
    <row r="395" spans="2:21" x14ac:dyDescent="0.25">
      <c r="B395" s="10">
        <v>493</v>
      </c>
      <c r="D395" s="6">
        <f t="shared" si="56"/>
        <v>12.0361328125</v>
      </c>
      <c r="E395" s="7">
        <f t="shared" si="57"/>
        <v>2.4072265625</v>
      </c>
      <c r="F395" s="7">
        <f t="shared" si="55"/>
        <v>220.10910077901261</v>
      </c>
      <c r="G395" s="25"/>
      <c r="H395" s="8">
        <v>1364</v>
      </c>
      <c r="I395" s="5">
        <f t="shared" si="63"/>
        <v>2277</v>
      </c>
      <c r="J395" s="7">
        <f t="shared" si="58"/>
        <v>200.126953125</v>
      </c>
      <c r="K395" s="13"/>
      <c r="L395" s="28"/>
      <c r="M395" s="8">
        <v>1364</v>
      </c>
      <c r="N395" s="5">
        <f>M395-3183+4096</f>
        <v>2277</v>
      </c>
      <c r="O395" s="7">
        <f t="shared" si="59"/>
        <v>200.126953125</v>
      </c>
      <c r="P395" s="25"/>
      <c r="Q395" s="7">
        <f t="shared" si="60"/>
        <v>0</v>
      </c>
      <c r="R395" s="7">
        <f t="shared" si="61"/>
        <v>19.982147654012607</v>
      </c>
      <c r="S395" s="7">
        <f t="shared" si="62"/>
        <v>19.982147654012607</v>
      </c>
      <c r="T395" s="25"/>
      <c r="U395" s="16"/>
    </row>
    <row r="396" spans="2:21" x14ac:dyDescent="0.25">
      <c r="B396" s="10">
        <v>494</v>
      </c>
      <c r="D396" s="6">
        <f t="shared" si="56"/>
        <v>12.060546875</v>
      </c>
      <c r="E396" s="7">
        <f t="shared" si="57"/>
        <v>2.412109375</v>
      </c>
      <c r="F396" s="7">
        <f t="shared" ref="F396:F414" si="64">F395+$W$5/$W$6</f>
        <v>220.68253044412722</v>
      </c>
      <c r="G396" s="25"/>
      <c r="H396" s="8">
        <v>1364</v>
      </c>
      <c r="I396" s="5">
        <f t="shared" si="63"/>
        <v>2277</v>
      </c>
      <c r="J396" s="7">
        <f t="shared" si="58"/>
        <v>200.126953125</v>
      </c>
      <c r="K396" s="13"/>
      <c r="L396" s="28"/>
      <c r="M396" s="8">
        <v>1364</v>
      </c>
      <c r="N396" s="5">
        <f>M396-3183+4096</f>
        <v>2277</v>
      </c>
      <c r="O396" s="7">
        <f t="shared" si="59"/>
        <v>200.126953125</v>
      </c>
      <c r="P396" s="25"/>
      <c r="Q396" s="7">
        <f t="shared" si="60"/>
        <v>0</v>
      </c>
      <c r="R396" s="7">
        <f t="shared" si="61"/>
        <v>20.555577319127224</v>
      </c>
      <c r="S396" s="7">
        <f t="shared" si="62"/>
        <v>20.555577319127224</v>
      </c>
      <c r="T396" s="25"/>
      <c r="U396" s="16"/>
    </row>
    <row r="397" spans="2:21" x14ac:dyDescent="0.25">
      <c r="B397" s="10">
        <v>495</v>
      </c>
      <c r="D397" s="6">
        <f t="shared" si="56"/>
        <v>12.0849609375</v>
      </c>
      <c r="E397" s="7">
        <f t="shared" si="57"/>
        <v>2.4169921875</v>
      </c>
      <c r="F397" s="7">
        <f t="shared" si="64"/>
        <v>221.25596010924184</v>
      </c>
      <c r="G397" s="25"/>
      <c r="H397" s="8">
        <v>1364</v>
      </c>
      <c r="I397" s="5">
        <f t="shared" si="63"/>
        <v>2277</v>
      </c>
      <c r="J397" s="7">
        <f t="shared" si="58"/>
        <v>200.126953125</v>
      </c>
      <c r="K397" s="13"/>
      <c r="L397" s="28"/>
      <c r="M397" s="8">
        <v>1364</v>
      </c>
      <c r="N397" s="5">
        <f>M397-3183+4096</f>
        <v>2277</v>
      </c>
      <c r="O397" s="7">
        <f t="shared" si="59"/>
        <v>200.126953125</v>
      </c>
      <c r="P397" s="25"/>
      <c r="Q397" s="7">
        <f t="shared" si="60"/>
        <v>0</v>
      </c>
      <c r="R397" s="7">
        <f t="shared" si="61"/>
        <v>21.12900698424184</v>
      </c>
      <c r="S397" s="7">
        <f t="shared" si="62"/>
        <v>21.12900698424184</v>
      </c>
      <c r="T397" s="25"/>
      <c r="U397" s="16"/>
    </row>
    <row r="398" spans="2:21" x14ac:dyDescent="0.25">
      <c r="B398" s="10">
        <v>496</v>
      </c>
      <c r="D398" s="6">
        <f t="shared" si="56"/>
        <v>12.109375</v>
      </c>
      <c r="E398" s="7">
        <f t="shared" si="57"/>
        <v>2.421875</v>
      </c>
      <c r="F398" s="7">
        <f t="shared" si="64"/>
        <v>221.82938977435646</v>
      </c>
      <c r="G398" s="25"/>
      <c r="H398" s="8">
        <v>1364</v>
      </c>
      <c r="I398" s="5">
        <f t="shared" si="63"/>
        <v>2277</v>
      </c>
      <c r="J398" s="7">
        <f t="shared" si="58"/>
        <v>200.126953125</v>
      </c>
      <c r="K398" s="13"/>
      <c r="L398" s="28"/>
      <c r="M398" s="8">
        <v>1364</v>
      </c>
      <c r="N398" s="5">
        <f>M398-3183+4096</f>
        <v>2277</v>
      </c>
      <c r="O398" s="7">
        <f t="shared" si="59"/>
        <v>200.126953125</v>
      </c>
      <c r="P398" s="25"/>
      <c r="Q398" s="7">
        <f t="shared" si="60"/>
        <v>0</v>
      </c>
      <c r="R398" s="7">
        <f t="shared" si="61"/>
        <v>21.702436649356457</v>
      </c>
      <c r="S398" s="7">
        <f t="shared" si="62"/>
        <v>21.702436649356457</v>
      </c>
      <c r="T398" s="25"/>
      <c r="U398" s="16"/>
    </row>
    <row r="399" spans="2:21" x14ac:dyDescent="0.25">
      <c r="B399" s="10">
        <v>497</v>
      </c>
      <c r="D399" s="6">
        <f t="shared" si="56"/>
        <v>12.1337890625</v>
      </c>
      <c r="E399" s="7">
        <f t="shared" si="57"/>
        <v>2.4267578125</v>
      </c>
      <c r="F399" s="7">
        <f t="shared" si="64"/>
        <v>222.40281943947107</v>
      </c>
      <c r="G399" s="25"/>
      <c r="H399" s="8">
        <v>1364</v>
      </c>
      <c r="I399" s="5">
        <f t="shared" si="63"/>
        <v>2277</v>
      </c>
      <c r="J399" s="7">
        <f t="shared" si="58"/>
        <v>200.126953125</v>
      </c>
      <c r="K399" s="13"/>
      <c r="L399" s="28"/>
      <c r="M399" s="8">
        <v>1364</v>
      </c>
      <c r="N399" s="5">
        <f>M399-3183+4096</f>
        <v>2277</v>
      </c>
      <c r="O399" s="7">
        <f t="shared" si="59"/>
        <v>200.126953125</v>
      </c>
      <c r="P399" s="25"/>
      <c r="Q399" s="7">
        <f t="shared" si="60"/>
        <v>0</v>
      </c>
      <c r="R399" s="7">
        <f t="shared" si="61"/>
        <v>22.275866314471074</v>
      </c>
      <c r="S399" s="7">
        <f t="shared" si="62"/>
        <v>22.275866314471074</v>
      </c>
      <c r="T399" s="25"/>
      <c r="U399" s="16"/>
    </row>
    <row r="400" spans="2:21" x14ac:dyDescent="0.25">
      <c r="B400" s="10">
        <v>498</v>
      </c>
      <c r="D400" s="6">
        <f t="shared" si="56"/>
        <v>12.158203125</v>
      </c>
      <c r="E400" s="7">
        <f t="shared" si="57"/>
        <v>2.431640625</v>
      </c>
      <c r="F400" s="7">
        <f t="shared" si="64"/>
        <v>222.97624910458569</v>
      </c>
      <c r="G400" s="25"/>
      <c r="H400" s="8">
        <v>1364</v>
      </c>
      <c r="I400" s="5">
        <f t="shared" si="63"/>
        <v>2277</v>
      </c>
      <c r="J400" s="7">
        <f t="shared" si="58"/>
        <v>200.126953125</v>
      </c>
      <c r="K400" s="13"/>
      <c r="L400" s="28"/>
      <c r="M400" s="8">
        <v>1364</v>
      </c>
      <c r="N400" s="5">
        <f>M400-3183+4096</f>
        <v>2277</v>
      </c>
      <c r="O400" s="7">
        <f t="shared" si="59"/>
        <v>200.126953125</v>
      </c>
      <c r="P400" s="25"/>
      <c r="Q400" s="7">
        <f t="shared" si="60"/>
        <v>0</v>
      </c>
      <c r="R400" s="7">
        <f t="shared" si="61"/>
        <v>22.84929597958569</v>
      </c>
      <c r="S400" s="7">
        <f t="shared" si="62"/>
        <v>22.84929597958569</v>
      </c>
      <c r="T400" s="25"/>
      <c r="U400" s="16"/>
    </row>
    <row r="401" spans="2:21" x14ac:dyDescent="0.25">
      <c r="B401" s="10">
        <v>499</v>
      </c>
      <c r="D401" s="6">
        <f t="shared" si="56"/>
        <v>12.1826171875</v>
      </c>
      <c r="E401" s="7">
        <f t="shared" si="57"/>
        <v>2.4365234375</v>
      </c>
      <c r="F401" s="7">
        <f t="shared" si="64"/>
        <v>223.54967876970031</v>
      </c>
      <c r="G401" s="25"/>
      <c r="H401" s="8">
        <v>1364</v>
      </c>
      <c r="I401" s="5">
        <f t="shared" si="63"/>
        <v>2277</v>
      </c>
      <c r="J401" s="7">
        <f t="shared" si="58"/>
        <v>200.126953125</v>
      </c>
      <c r="K401" s="13"/>
      <c r="L401" s="28"/>
      <c r="M401" s="8">
        <v>1364</v>
      </c>
      <c r="N401" s="5">
        <f>M401-3183+4096</f>
        <v>2277</v>
      </c>
      <c r="O401" s="7">
        <f t="shared" si="59"/>
        <v>200.126953125</v>
      </c>
      <c r="P401" s="25"/>
      <c r="Q401" s="7">
        <f t="shared" si="60"/>
        <v>0</v>
      </c>
      <c r="R401" s="7">
        <f t="shared" si="61"/>
        <v>23.422725644700307</v>
      </c>
      <c r="S401" s="7">
        <f t="shared" si="62"/>
        <v>23.422725644700307</v>
      </c>
      <c r="T401" s="25"/>
      <c r="U401" s="16"/>
    </row>
    <row r="402" spans="2:21" x14ac:dyDescent="0.25">
      <c r="B402" s="10">
        <v>500</v>
      </c>
      <c r="D402" s="6">
        <f t="shared" si="56"/>
        <v>12.20703125</v>
      </c>
      <c r="E402" s="7">
        <f t="shared" si="57"/>
        <v>2.44140625</v>
      </c>
      <c r="F402" s="7">
        <f t="shared" si="64"/>
        <v>224.12310843481492</v>
      </c>
      <c r="G402" s="25"/>
      <c r="H402" s="8">
        <v>1364</v>
      </c>
      <c r="I402" s="5">
        <f t="shared" si="63"/>
        <v>2277</v>
      </c>
      <c r="J402" s="7">
        <f t="shared" si="58"/>
        <v>200.126953125</v>
      </c>
      <c r="K402" s="13"/>
      <c r="L402" s="28"/>
      <c r="M402" s="8">
        <v>1364</v>
      </c>
      <c r="N402" s="5">
        <f>M402-3183+4096</f>
        <v>2277</v>
      </c>
      <c r="O402" s="7">
        <f t="shared" si="59"/>
        <v>200.126953125</v>
      </c>
      <c r="P402" s="25"/>
      <c r="Q402" s="7">
        <f t="shared" si="60"/>
        <v>0</v>
      </c>
      <c r="R402" s="7">
        <f t="shared" si="61"/>
        <v>23.996155309814924</v>
      </c>
      <c r="S402" s="7">
        <f t="shared" si="62"/>
        <v>23.996155309814924</v>
      </c>
      <c r="T402" s="25"/>
      <c r="U402" s="16"/>
    </row>
    <row r="403" spans="2:21" x14ac:dyDescent="0.25">
      <c r="B403" s="10">
        <v>501</v>
      </c>
      <c r="D403" s="6">
        <f t="shared" si="56"/>
        <v>12.2314453125</v>
      </c>
      <c r="E403" s="7">
        <f t="shared" si="57"/>
        <v>2.4462890625</v>
      </c>
      <c r="F403" s="7">
        <f t="shared" si="64"/>
        <v>224.69653809992954</v>
      </c>
      <c r="G403" s="25"/>
      <c r="H403" s="8">
        <v>1364</v>
      </c>
      <c r="I403" s="5">
        <f t="shared" si="63"/>
        <v>2277</v>
      </c>
      <c r="J403" s="7">
        <f t="shared" si="58"/>
        <v>200.126953125</v>
      </c>
      <c r="K403" s="13"/>
      <c r="L403" s="28"/>
      <c r="M403" s="8">
        <v>1364</v>
      </c>
      <c r="N403" s="5">
        <f>M403-3183+4096</f>
        <v>2277</v>
      </c>
      <c r="O403" s="7">
        <f t="shared" si="59"/>
        <v>200.126953125</v>
      </c>
      <c r="P403" s="25"/>
      <c r="Q403" s="7">
        <f t="shared" si="60"/>
        <v>0</v>
      </c>
      <c r="R403" s="7">
        <f t="shared" si="61"/>
        <v>24.569584974929541</v>
      </c>
      <c r="S403" s="7">
        <f t="shared" si="62"/>
        <v>24.569584974929541</v>
      </c>
      <c r="T403" s="25"/>
      <c r="U403" s="16"/>
    </row>
    <row r="404" spans="2:21" x14ac:dyDescent="0.25">
      <c r="B404" s="10">
        <v>502</v>
      </c>
      <c r="D404" s="6">
        <f t="shared" si="56"/>
        <v>12.255859375</v>
      </c>
      <c r="E404" s="7">
        <f t="shared" si="57"/>
        <v>2.451171875</v>
      </c>
      <c r="F404" s="7">
        <f t="shared" si="64"/>
        <v>225.26996776504416</v>
      </c>
      <c r="G404" s="25"/>
      <c r="H404" s="8">
        <v>1364</v>
      </c>
      <c r="I404" s="5">
        <f t="shared" si="63"/>
        <v>2277</v>
      </c>
      <c r="J404" s="7">
        <f t="shared" si="58"/>
        <v>200.126953125</v>
      </c>
      <c r="K404" s="13"/>
      <c r="L404" s="28"/>
      <c r="M404" s="8">
        <v>1364</v>
      </c>
      <c r="N404" s="5">
        <f>M404-3183+4096</f>
        <v>2277</v>
      </c>
      <c r="O404" s="7">
        <f t="shared" si="59"/>
        <v>200.126953125</v>
      </c>
      <c r="P404" s="25"/>
      <c r="Q404" s="7">
        <f t="shared" si="60"/>
        <v>0</v>
      </c>
      <c r="R404" s="7">
        <f t="shared" si="61"/>
        <v>25.143014640044157</v>
      </c>
      <c r="S404" s="7">
        <f t="shared" si="62"/>
        <v>25.143014640044157</v>
      </c>
      <c r="T404" s="25"/>
      <c r="U404" s="16"/>
    </row>
    <row r="405" spans="2:21" x14ac:dyDescent="0.25">
      <c r="B405" s="10">
        <v>503</v>
      </c>
      <c r="D405" s="6">
        <f t="shared" si="56"/>
        <v>12.2802734375</v>
      </c>
      <c r="E405" s="7">
        <f t="shared" si="57"/>
        <v>2.4560546875</v>
      </c>
      <c r="F405" s="7">
        <f t="shared" si="64"/>
        <v>225.84339743015877</v>
      </c>
      <c r="G405" s="25"/>
      <c r="H405" s="8">
        <v>1364</v>
      </c>
      <c r="I405" s="5">
        <f t="shared" si="63"/>
        <v>2277</v>
      </c>
      <c r="J405" s="7">
        <f t="shared" si="58"/>
        <v>200.126953125</v>
      </c>
      <c r="K405" s="13"/>
      <c r="L405" s="28"/>
      <c r="M405" s="8">
        <v>1364</v>
      </c>
      <c r="N405" s="5">
        <f>M405-3183+4096</f>
        <v>2277</v>
      </c>
      <c r="O405" s="7">
        <f t="shared" si="59"/>
        <v>200.126953125</v>
      </c>
      <c r="P405" s="25"/>
      <c r="Q405" s="7">
        <f t="shared" si="60"/>
        <v>0</v>
      </c>
      <c r="R405" s="7">
        <f t="shared" si="61"/>
        <v>25.716444305158774</v>
      </c>
      <c r="S405" s="7">
        <f t="shared" si="62"/>
        <v>25.716444305158774</v>
      </c>
      <c r="T405" s="25"/>
      <c r="U405" s="16"/>
    </row>
    <row r="406" spans="2:21" x14ac:dyDescent="0.25">
      <c r="B406" s="10">
        <v>504</v>
      </c>
      <c r="D406" s="6">
        <f t="shared" si="56"/>
        <v>12.3046875</v>
      </c>
      <c r="E406" s="7">
        <f t="shared" si="57"/>
        <v>2.4609375</v>
      </c>
      <c r="F406" s="7">
        <f t="shared" si="64"/>
        <v>226.41682709527339</v>
      </c>
      <c r="G406" s="25"/>
      <c r="H406" s="8">
        <v>1364</v>
      </c>
      <c r="I406" s="5">
        <f t="shared" si="63"/>
        <v>2277</v>
      </c>
      <c r="J406" s="7">
        <f t="shared" si="58"/>
        <v>200.126953125</v>
      </c>
      <c r="K406" s="13"/>
      <c r="L406" s="28"/>
      <c r="M406" s="8">
        <v>1364</v>
      </c>
      <c r="N406" s="5">
        <f>M406-3183+4096</f>
        <v>2277</v>
      </c>
      <c r="O406" s="7">
        <f t="shared" si="59"/>
        <v>200.126953125</v>
      </c>
      <c r="P406" s="25"/>
      <c r="Q406" s="7">
        <f t="shared" si="60"/>
        <v>0</v>
      </c>
      <c r="R406" s="7">
        <f t="shared" si="61"/>
        <v>26.289873970273391</v>
      </c>
      <c r="S406" s="7">
        <f t="shared" si="62"/>
        <v>26.289873970273391</v>
      </c>
      <c r="T406" s="25"/>
      <c r="U406" s="16"/>
    </row>
    <row r="407" spans="2:21" x14ac:dyDescent="0.25">
      <c r="B407" s="10">
        <v>505</v>
      </c>
      <c r="D407" s="6">
        <f t="shared" si="56"/>
        <v>12.3291015625</v>
      </c>
      <c r="E407" s="7">
        <f t="shared" si="57"/>
        <v>2.4658203125</v>
      </c>
      <c r="F407" s="7">
        <f t="shared" si="64"/>
        <v>226.99025676038801</v>
      </c>
      <c r="G407" s="25"/>
      <c r="H407" s="8">
        <v>1364</v>
      </c>
      <c r="I407" s="5">
        <f t="shared" si="63"/>
        <v>2277</v>
      </c>
      <c r="J407" s="7">
        <f t="shared" si="58"/>
        <v>200.126953125</v>
      </c>
      <c r="K407" s="13"/>
      <c r="L407" s="28"/>
      <c r="M407" s="8">
        <v>1364</v>
      </c>
      <c r="N407" s="5">
        <f>M407-3183+4096</f>
        <v>2277</v>
      </c>
      <c r="O407" s="7">
        <f t="shared" si="59"/>
        <v>200.126953125</v>
      </c>
      <c r="P407" s="25"/>
      <c r="Q407" s="7">
        <f t="shared" si="60"/>
        <v>0</v>
      </c>
      <c r="R407" s="7">
        <f t="shared" si="61"/>
        <v>26.863303635388007</v>
      </c>
      <c r="S407" s="7">
        <f t="shared" si="62"/>
        <v>26.863303635388007</v>
      </c>
      <c r="T407" s="25"/>
      <c r="U407" s="16"/>
    </row>
    <row r="408" spans="2:21" x14ac:dyDescent="0.25">
      <c r="B408" s="10">
        <v>506</v>
      </c>
      <c r="D408" s="6">
        <f t="shared" si="56"/>
        <v>12.353515625</v>
      </c>
      <c r="E408" s="7">
        <f t="shared" si="57"/>
        <v>2.470703125</v>
      </c>
      <c r="F408" s="7">
        <f t="shared" si="64"/>
        <v>227.56368642550262</v>
      </c>
      <c r="G408" s="25"/>
      <c r="H408" s="8">
        <v>1364</v>
      </c>
      <c r="I408" s="5">
        <f t="shared" si="63"/>
        <v>2277</v>
      </c>
      <c r="J408" s="7">
        <f t="shared" si="58"/>
        <v>200.126953125</v>
      </c>
      <c r="K408" s="13"/>
      <c r="L408" s="28"/>
      <c r="M408" s="8">
        <v>1364</v>
      </c>
      <c r="N408" s="5">
        <f>M408-3183+4096</f>
        <v>2277</v>
      </c>
      <c r="O408" s="7">
        <f t="shared" si="59"/>
        <v>200.126953125</v>
      </c>
      <c r="P408" s="25"/>
      <c r="Q408" s="7">
        <f t="shared" si="60"/>
        <v>0</v>
      </c>
      <c r="R408" s="7">
        <f t="shared" si="61"/>
        <v>27.436733300502624</v>
      </c>
      <c r="S408" s="7">
        <f t="shared" si="62"/>
        <v>27.436733300502624</v>
      </c>
      <c r="T408" s="25"/>
      <c r="U408" s="16"/>
    </row>
    <row r="409" spans="2:21" x14ac:dyDescent="0.25">
      <c r="B409" s="10">
        <v>507</v>
      </c>
      <c r="D409" s="6">
        <f t="shared" si="56"/>
        <v>12.3779296875</v>
      </c>
      <c r="E409" s="7">
        <f t="shared" si="57"/>
        <v>2.4755859375</v>
      </c>
      <c r="F409" s="7">
        <f t="shared" si="64"/>
        <v>228.13711609061724</v>
      </c>
      <c r="G409" s="25"/>
      <c r="H409" s="8">
        <v>1364</v>
      </c>
      <c r="I409" s="5">
        <f t="shared" si="63"/>
        <v>2277</v>
      </c>
      <c r="J409" s="7">
        <f t="shared" si="58"/>
        <v>200.126953125</v>
      </c>
      <c r="K409" s="13"/>
      <c r="L409" s="28"/>
      <c r="M409" s="8">
        <v>1364</v>
      </c>
      <c r="N409" s="5">
        <f>M409-3183+4096</f>
        <v>2277</v>
      </c>
      <c r="O409" s="7">
        <f t="shared" si="59"/>
        <v>200.126953125</v>
      </c>
      <c r="P409" s="25"/>
      <c r="Q409" s="7">
        <f t="shared" si="60"/>
        <v>0</v>
      </c>
      <c r="R409" s="7">
        <f t="shared" si="61"/>
        <v>28.010162965617241</v>
      </c>
      <c r="S409" s="7">
        <f t="shared" si="62"/>
        <v>28.010162965617241</v>
      </c>
      <c r="T409" s="25"/>
      <c r="U409" s="16"/>
    </row>
    <row r="410" spans="2:21" x14ac:dyDescent="0.25">
      <c r="B410" s="10">
        <v>508</v>
      </c>
      <c r="D410" s="6">
        <f t="shared" si="56"/>
        <v>12.40234375</v>
      </c>
      <c r="E410" s="7">
        <f t="shared" si="57"/>
        <v>2.48046875</v>
      </c>
      <c r="F410" s="7">
        <f t="shared" si="64"/>
        <v>228.71054575573186</v>
      </c>
      <c r="G410" s="25"/>
      <c r="H410" s="8">
        <v>1364</v>
      </c>
      <c r="I410" s="5">
        <f t="shared" si="63"/>
        <v>2277</v>
      </c>
      <c r="J410" s="7">
        <f t="shared" si="58"/>
        <v>200.126953125</v>
      </c>
      <c r="K410" s="13"/>
      <c r="L410" s="28"/>
      <c r="M410" s="8">
        <v>1364</v>
      </c>
      <c r="N410" s="5">
        <f>M410-3183+4096</f>
        <v>2277</v>
      </c>
      <c r="O410" s="7">
        <f t="shared" si="59"/>
        <v>200.126953125</v>
      </c>
      <c r="P410" s="25"/>
      <c r="Q410" s="7">
        <f t="shared" si="60"/>
        <v>0</v>
      </c>
      <c r="R410" s="7">
        <f t="shared" si="61"/>
        <v>28.583592630731857</v>
      </c>
      <c r="S410" s="7">
        <f t="shared" si="62"/>
        <v>28.583592630731857</v>
      </c>
      <c r="T410" s="25"/>
      <c r="U410" s="16"/>
    </row>
    <row r="411" spans="2:21" x14ac:dyDescent="0.25">
      <c r="B411" s="10">
        <v>509</v>
      </c>
      <c r="D411" s="6">
        <f t="shared" si="56"/>
        <v>12.4267578125</v>
      </c>
      <c r="E411" s="7">
        <f t="shared" si="57"/>
        <v>2.4853515625</v>
      </c>
      <c r="F411" s="7">
        <f t="shared" si="64"/>
        <v>229.28397542084647</v>
      </c>
      <c r="G411" s="25"/>
      <c r="H411" s="8">
        <v>1364</v>
      </c>
      <c r="I411" s="5">
        <f t="shared" si="63"/>
        <v>2277</v>
      </c>
      <c r="J411" s="7">
        <f t="shared" si="58"/>
        <v>200.126953125</v>
      </c>
      <c r="K411" s="13"/>
      <c r="L411" s="28"/>
      <c r="M411" s="8">
        <v>1364</v>
      </c>
      <c r="N411" s="5">
        <f>M411-3183+4096</f>
        <v>2277</v>
      </c>
      <c r="O411" s="7">
        <f t="shared" si="59"/>
        <v>200.126953125</v>
      </c>
      <c r="P411" s="25"/>
      <c r="Q411" s="7">
        <f t="shared" si="60"/>
        <v>0</v>
      </c>
      <c r="R411" s="7">
        <f t="shared" si="61"/>
        <v>29.157022295846474</v>
      </c>
      <c r="S411" s="7">
        <f t="shared" si="62"/>
        <v>29.157022295846474</v>
      </c>
      <c r="T411" s="25"/>
      <c r="U411" s="16"/>
    </row>
    <row r="412" spans="2:21" x14ac:dyDescent="0.25">
      <c r="B412" s="10">
        <v>510</v>
      </c>
      <c r="D412" s="6">
        <f t="shared" si="56"/>
        <v>12.451171875</v>
      </c>
      <c r="E412" s="7">
        <f t="shared" si="57"/>
        <v>2.490234375</v>
      </c>
      <c r="F412" s="7">
        <f t="shared" si="64"/>
        <v>229.85740508596109</v>
      </c>
      <c r="G412" s="25"/>
      <c r="H412" s="8">
        <v>1364</v>
      </c>
      <c r="I412" s="5">
        <f t="shared" si="63"/>
        <v>2277</v>
      </c>
      <c r="J412" s="7">
        <f t="shared" si="58"/>
        <v>200.126953125</v>
      </c>
      <c r="K412" s="13"/>
      <c r="L412" s="28"/>
      <c r="M412" s="8">
        <v>1364</v>
      </c>
      <c r="N412" s="5">
        <f>M412-3183+4096</f>
        <v>2277</v>
      </c>
      <c r="O412" s="7">
        <f t="shared" si="59"/>
        <v>200.126953125</v>
      </c>
      <c r="P412" s="25"/>
      <c r="Q412" s="7">
        <f t="shared" si="60"/>
        <v>0</v>
      </c>
      <c r="R412" s="7">
        <f t="shared" si="61"/>
        <v>29.730451960961091</v>
      </c>
      <c r="S412" s="7">
        <f t="shared" si="62"/>
        <v>29.730451960961091</v>
      </c>
      <c r="T412" s="25"/>
    </row>
    <row r="413" spans="2:21" x14ac:dyDescent="0.25">
      <c r="B413" s="10">
        <v>511</v>
      </c>
      <c r="D413" s="6">
        <f t="shared" si="56"/>
        <v>12.4755859375</v>
      </c>
      <c r="E413" s="7">
        <f t="shared" si="57"/>
        <v>2.4951171875</v>
      </c>
      <c r="F413" s="7">
        <f t="shared" si="64"/>
        <v>230.43083475107571</v>
      </c>
      <c r="G413" s="25"/>
      <c r="H413" s="8">
        <v>1364</v>
      </c>
      <c r="I413" s="5">
        <f t="shared" si="63"/>
        <v>2277</v>
      </c>
      <c r="J413" s="7">
        <f t="shared" si="58"/>
        <v>200.126953125</v>
      </c>
      <c r="K413" s="13"/>
      <c r="L413" s="28"/>
      <c r="M413" s="8">
        <v>1364</v>
      </c>
      <c r="N413" s="5">
        <f>M413-3183+4096</f>
        <v>2277</v>
      </c>
      <c r="O413" s="7">
        <f t="shared" si="59"/>
        <v>200.126953125</v>
      </c>
      <c r="P413" s="25"/>
      <c r="Q413" s="7">
        <f t="shared" si="60"/>
        <v>0</v>
      </c>
      <c r="R413" s="7">
        <f t="shared" si="61"/>
        <v>30.303881626075707</v>
      </c>
      <c r="S413" s="7">
        <f t="shared" si="62"/>
        <v>30.303881626075707</v>
      </c>
      <c r="T413" s="25"/>
    </row>
    <row r="414" spans="2:21" x14ac:dyDescent="0.25">
      <c r="B414" s="10">
        <v>512</v>
      </c>
      <c r="D414" s="6">
        <f t="shared" si="56"/>
        <v>12.5</v>
      </c>
      <c r="E414" s="7">
        <f t="shared" si="57"/>
        <v>2.5</v>
      </c>
      <c r="F414" s="7">
        <f t="shared" si="64"/>
        <v>231.00426441619032</v>
      </c>
      <c r="G414" s="25"/>
      <c r="H414" s="8">
        <v>1364</v>
      </c>
      <c r="I414" s="5">
        <f t="shared" si="63"/>
        <v>2277</v>
      </c>
      <c r="J414" s="7">
        <f t="shared" si="58"/>
        <v>200.126953125</v>
      </c>
      <c r="K414" s="13"/>
      <c r="L414" s="28"/>
      <c r="M414" s="8">
        <v>1364</v>
      </c>
      <c r="N414" s="5">
        <f>M414-3183+4096</f>
        <v>2277</v>
      </c>
      <c r="O414" s="7">
        <f t="shared" si="59"/>
        <v>200.126953125</v>
      </c>
      <c r="P414" s="25"/>
      <c r="Q414" s="7">
        <f t="shared" si="60"/>
        <v>0</v>
      </c>
      <c r="R414" s="7">
        <f t="shared" si="61"/>
        <v>30.877311291190324</v>
      </c>
      <c r="S414" s="7">
        <f t="shared" si="62"/>
        <v>30.877311291190324</v>
      </c>
      <c r="T414" s="25"/>
    </row>
    <row r="415" spans="2:21" x14ac:dyDescent="0.25">
      <c r="B415" s="24"/>
      <c r="D415" s="24"/>
      <c r="E415" s="24"/>
      <c r="F415" s="24"/>
      <c r="H415" s="24"/>
      <c r="I415" s="24"/>
      <c r="J415" s="24"/>
      <c r="K415" s="24"/>
      <c r="M415" s="28"/>
      <c r="N415" s="23"/>
      <c r="O415" s="23"/>
      <c r="Q415" s="23"/>
      <c r="R415" s="23"/>
      <c r="S415" s="23"/>
    </row>
    <row r="416" spans="2:21" x14ac:dyDescent="0.25">
      <c r="D416" s="20"/>
      <c r="E416" s="19"/>
      <c r="F416" s="19"/>
      <c r="G416" s="25"/>
      <c r="K416" s="16"/>
      <c r="L416" s="28"/>
      <c r="O416" s="17"/>
      <c r="P416" s="26"/>
      <c r="Q416" s="17"/>
      <c r="R416" s="17"/>
      <c r="S416" s="17"/>
      <c r="T416" s="26"/>
    </row>
    <row r="417" spans="4:20" x14ac:dyDescent="0.25">
      <c r="D417" s="20"/>
      <c r="E417" s="19"/>
      <c r="F417" s="19"/>
      <c r="G417" s="25"/>
      <c r="K417" s="16"/>
      <c r="L417" s="28"/>
      <c r="O417" s="18"/>
      <c r="P417" s="27"/>
      <c r="Q417" s="18"/>
      <c r="R417" s="18"/>
      <c r="S417" s="18"/>
      <c r="T417" s="27"/>
    </row>
    <row r="418" spans="4:20" x14ac:dyDescent="0.25">
      <c r="D418" s="20"/>
      <c r="E418" s="19"/>
      <c r="F418" s="19"/>
      <c r="G418" s="25"/>
      <c r="K418" s="16"/>
      <c r="L418" s="28"/>
    </row>
    <row r="419" spans="4:20" x14ac:dyDescent="0.25">
      <c r="D419" s="20"/>
      <c r="E419" s="19"/>
      <c r="F419" s="19"/>
      <c r="G419" s="25"/>
      <c r="K419" s="16"/>
      <c r="L419" s="28"/>
    </row>
    <row r="420" spans="4:20" x14ac:dyDescent="0.25">
      <c r="D420" s="20"/>
      <c r="E420" s="19"/>
      <c r="F420" s="19"/>
      <c r="G420" s="25"/>
      <c r="K420" s="16"/>
      <c r="L420" s="28"/>
    </row>
    <row r="421" spans="4:20" x14ac:dyDescent="0.25">
      <c r="D421" s="20"/>
      <c r="E421" s="19"/>
      <c r="F421" s="19"/>
      <c r="G421" s="25"/>
      <c r="K421" s="16"/>
      <c r="L421" s="28"/>
    </row>
    <row r="422" spans="4:20" x14ac:dyDescent="0.25">
      <c r="D422" s="20"/>
      <c r="E422" s="19"/>
      <c r="F422" s="19"/>
      <c r="G422" s="25"/>
      <c r="K422" s="16"/>
      <c r="L422" s="28"/>
    </row>
    <row r="423" spans="4:20" x14ac:dyDescent="0.25">
      <c r="D423" s="20"/>
      <c r="E423" s="19"/>
      <c r="F423" s="19"/>
      <c r="G423" s="25"/>
      <c r="K423" s="16"/>
      <c r="L423" s="28"/>
    </row>
    <row r="424" spans="4:20" x14ac:dyDescent="0.25">
      <c r="D424" s="20"/>
      <c r="E424" s="19"/>
      <c r="F424" s="19"/>
      <c r="G424" s="25"/>
      <c r="K424" s="16"/>
      <c r="L424" s="28"/>
    </row>
    <row r="425" spans="4:20" x14ac:dyDescent="0.25">
      <c r="D425" s="20"/>
      <c r="E425" s="19"/>
      <c r="F425" s="19"/>
      <c r="G425" s="25"/>
      <c r="K425" s="16"/>
      <c r="L425" s="28"/>
    </row>
    <row r="426" spans="4:20" x14ac:dyDescent="0.25">
      <c r="D426" s="20"/>
      <c r="E426" s="19"/>
      <c r="F426" s="19"/>
      <c r="G426" s="25"/>
      <c r="K426" s="16"/>
      <c r="L426" s="28"/>
    </row>
    <row r="427" spans="4:20" x14ac:dyDescent="0.25">
      <c r="D427" s="20"/>
      <c r="E427" s="19"/>
      <c r="F427" s="19"/>
      <c r="G427" s="25"/>
      <c r="K427" s="16"/>
      <c r="L427" s="28"/>
    </row>
    <row r="428" spans="4:20" x14ac:dyDescent="0.25">
      <c r="D428" s="20"/>
      <c r="E428" s="19"/>
      <c r="F428" s="19"/>
      <c r="G428" s="25"/>
      <c r="K428" s="16"/>
      <c r="L428" s="28"/>
    </row>
    <row r="429" spans="4:20" x14ac:dyDescent="0.25">
      <c r="D429" s="20"/>
      <c r="E429" s="19"/>
      <c r="F429" s="19"/>
      <c r="G429" s="25"/>
      <c r="K429" s="16"/>
      <c r="L429" s="28"/>
    </row>
    <row r="430" spans="4:20" x14ac:dyDescent="0.25">
      <c r="D430" s="20"/>
      <c r="E430" s="19"/>
      <c r="F430" s="19"/>
      <c r="G430" s="25"/>
      <c r="K430" s="16"/>
      <c r="L430" s="28"/>
    </row>
    <row r="431" spans="4:20" x14ac:dyDescent="0.25">
      <c r="D431" s="20"/>
      <c r="E431" s="19"/>
      <c r="F431" s="19"/>
      <c r="G431" s="25"/>
      <c r="K431" s="16"/>
      <c r="L431" s="28"/>
    </row>
    <row r="432" spans="4:20" x14ac:dyDescent="0.25">
      <c r="D432" s="20"/>
      <c r="E432" s="19"/>
      <c r="F432" s="19"/>
      <c r="G432" s="25"/>
      <c r="K432" s="16"/>
      <c r="L432" s="28"/>
    </row>
    <row r="433" spans="4:12" x14ac:dyDescent="0.25">
      <c r="D433" s="20"/>
      <c r="E433" s="19"/>
      <c r="F433" s="19"/>
      <c r="G433" s="25"/>
      <c r="K433" s="16"/>
      <c r="L433" s="28"/>
    </row>
    <row r="434" spans="4:12" x14ac:dyDescent="0.25">
      <c r="D434" s="20"/>
      <c r="E434" s="19"/>
      <c r="F434" s="19"/>
      <c r="G434" s="25"/>
      <c r="K434" s="16"/>
      <c r="L434" s="28"/>
    </row>
    <row r="435" spans="4:12" x14ac:dyDescent="0.25">
      <c r="D435" s="20"/>
      <c r="E435" s="19"/>
      <c r="F435" s="19"/>
      <c r="G435" s="25"/>
      <c r="K435" s="16"/>
      <c r="L435" s="28"/>
    </row>
    <row r="436" spans="4:12" x14ac:dyDescent="0.25">
      <c r="D436" s="20"/>
      <c r="E436" s="19"/>
      <c r="F436" s="19"/>
      <c r="G436" s="25"/>
      <c r="K436" s="16"/>
      <c r="L436" s="28"/>
    </row>
    <row r="437" spans="4:12" x14ac:dyDescent="0.25">
      <c r="D437" s="20"/>
      <c r="E437" s="19"/>
      <c r="F437" s="19"/>
      <c r="G437" s="25"/>
      <c r="K437" s="16"/>
      <c r="L437" s="28"/>
    </row>
    <row r="438" spans="4:12" x14ac:dyDescent="0.25">
      <c r="D438" s="20"/>
      <c r="E438" s="19"/>
      <c r="F438" s="19"/>
      <c r="G438" s="25"/>
      <c r="K438" s="16"/>
      <c r="L438" s="28"/>
    </row>
    <row r="439" spans="4:12" x14ac:dyDescent="0.25">
      <c r="D439" s="20"/>
      <c r="E439" s="19"/>
      <c r="F439" s="19"/>
      <c r="G439" s="25"/>
      <c r="K439" s="16"/>
      <c r="L439" s="28"/>
    </row>
    <row r="440" spans="4:12" x14ac:dyDescent="0.25">
      <c r="D440" s="20"/>
      <c r="E440" s="19"/>
      <c r="F440" s="19"/>
      <c r="G440" s="25"/>
      <c r="K440" s="16"/>
      <c r="L440" s="28"/>
    </row>
    <row r="441" spans="4:12" x14ac:dyDescent="0.25">
      <c r="D441" s="20"/>
      <c r="E441" s="19"/>
      <c r="F441" s="19"/>
      <c r="G441" s="25"/>
      <c r="K441" s="16"/>
      <c r="L441" s="28"/>
    </row>
    <row r="442" spans="4:12" x14ac:dyDescent="0.25">
      <c r="D442" s="20"/>
      <c r="E442" s="19"/>
      <c r="F442" s="19"/>
      <c r="G442" s="25"/>
      <c r="K442" s="16"/>
      <c r="L442" s="28"/>
    </row>
    <row r="443" spans="4:12" x14ac:dyDescent="0.25">
      <c r="D443" s="20"/>
      <c r="E443" s="19"/>
      <c r="F443" s="19"/>
      <c r="G443" s="25"/>
      <c r="K443" s="16"/>
      <c r="L443" s="28"/>
    </row>
    <row r="444" spans="4:12" x14ac:dyDescent="0.25">
      <c r="D444" s="20"/>
      <c r="E444" s="19"/>
      <c r="F444" s="19"/>
      <c r="G444" s="25"/>
      <c r="K444" s="16"/>
      <c r="L444" s="28"/>
    </row>
    <row r="445" spans="4:12" x14ac:dyDescent="0.25">
      <c r="D445" s="20"/>
      <c r="E445" s="19"/>
      <c r="F445" s="19"/>
      <c r="G445" s="25"/>
      <c r="K445" s="16"/>
      <c r="L445" s="28"/>
    </row>
    <row r="446" spans="4:12" x14ac:dyDescent="0.25">
      <c r="D446" s="20"/>
      <c r="E446" s="19"/>
      <c r="F446" s="19"/>
      <c r="G446" s="25"/>
      <c r="K446" s="16"/>
      <c r="L446" s="28"/>
    </row>
    <row r="447" spans="4:12" x14ac:dyDescent="0.25">
      <c r="D447" s="20"/>
      <c r="E447" s="19"/>
      <c r="F447" s="19"/>
      <c r="G447" s="25"/>
      <c r="K447" s="16"/>
      <c r="L447" s="28"/>
    </row>
    <row r="448" spans="4:12" x14ac:dyDescent="0.25">
      <c r="D448" s="20"/>
      <c r="E448" s="19"/>
      <c r="F448" s="19"/>
      <c r="G448" s="25"/>
      <c r="K448" s="16"/>
      <c r="L448" s="28"/>
    </row>
    <row r="449" spans="4:12" x14ac:dyDescent="0.25">
      <c r="D449" s="20"/>
      <c r="E449" s="19"/>
      <c r="F449" s="19"/>
      <c r="G449" s="25"/>
      <c r="K449" s="16"/>
      <c r="L449" s="28"/>
    </row>
    <row r="450" spans="4:12" x14ac:dyDescent="0.25">
      <c r="D450" s="20"/>
      <c r="E450" s="19"/>
      <c r="F450" s="19"/>
      <c r="G450" s="25"/>
      <c r="K450" s="16"/>
      <c r="L450" s="28"/>
    </row>
    <row r="451" spans="4:12" x14ac:dyDescent="0.25">
      <c r="D451" s="20"/>
      <c r="E451" s="19"/>
      <c r="F451" s="19"/>
      <c r="G451" s="25"/>
      <c r="K451" s="16"/>
      <c r="L451" s="28"/>
    </row>
    <row r="452" spans="4:12" x14ac:dyDescent="0.25">
      <c r="D452" s="20"/>
      <c r="E452" s="19"/>
      <c r="F452" s="19"/>
      <c r="G452" s="25"/>
      <c r="K452" s="16"/>
      <c r="L452" s="28"/>
    </row>
    <row r="453" spans="4:12" x14ac:dyDescent="0.25">
      <c r="D453" s="20"/>
      <c r="E453" s="19"/>
      <c r="F453" s="19"/>
      <c r="G453" s="25"/>
      <c r="K453" s="16"/>
      <c r="L453" s="28"/>
    </row>
    <row r="454" spans="4:12" x14ac:dyDescent="0.25">
      <c r="D454" s="20"/>
      <c r="E454" s="19"/>
      <c r="F454" s="19"/>
      <c r="G454" s="25"/>
      <c r="K454" s="16"/>
      <c r="L454" s="28"/>
    </row>
    <row r="455" spans="4:12" x14ac:dyDescent="0.25">
      <c r="D455" s="20"/>
      <c r="E455" s="19"/>
      <c r="F455" s="19"/>
      <c r="G455" s="25"/>
      <c r="K455" s="16"/>
      <c r="L455" s="28"/>
    </row>
    <row r="456" spans="4:12" x14ac:dyDescent="0.25">
      <c r="D456" s="20"/>
      <c r="E456" s="19"/>
      <c r="F456" s="19"/>
      <c r="G456" s="25"/>
      <c r="K456" s="16"/>
      <c r="L456" s="28"/>
    </row>
    <row r="457" spans="4:12" x14ac:dyDescent="0.25">
      <c r="D457" s="20"/>
      <c r="E457" s="19"/>
      <c r="F457" s="19"/>
      <c r="G457" s="25"/>
      <c r="K457" s="16"/>
      <c r="L457" s="28"/>
    </row>
    <row r="458" spans="4:12" x14ac:dyDescent="0.25">
      <c r="D458" s="20"/>
      <c r="E458" s="19"/>
      <c r="F458" s="19"/>
      <c r="G458" s="25"/>
      <c r="K458" s="16"/>
      <c r="L458" s="28"/>
    </row>
    <row r="459" spans="4:12" x14ac:dyDescent="0.25">
      <c r="D459" s="20"/>
      <c r="E459" s="19"/>
      <c r="F459" s="19"/>
      <c r="G459" s="25"/>
      <c r="K459" s="16"/>
      <c r="L459" s="28"/>
    </row>
    <row r="460" spans="4:12" x14ac:dyDescent="0.25">
      <c r="D460" s="20"/>
      <c r="E460" s="19"/>
      <c r="F460" s="19"/>
      <c r="G460" s="25"/>
      <c r="K460" s="16"/>
      <c r="L460" s="28"/>
    </row>
    <row r="461" spans="4:12" x14ac:dyDescent="0.25">
      <c r="D461" s="20"/>
      <c r="E461" s="19"/>
      <c r="F461" s="19"/>
      <c r="G461" s="25"/>
      <c r="K461" s="16"/>
      <c r="L461" s="28"/>
    </row>
    <row r="462" spans="4:12" x14ac:dyDescent="0.25">
      <c r="D462" s="20"/>
      <c r="E462" s="19"/>
      <c r="F462" s="19"/>
      <c r="G462" s="25"/>
      <c r="K462" s="16"/>
      <c r="L462" s="28"/>
    </row>
    <row r="463" spans="4:12" x14ac:dyDescent="0.25">
      <c r="D463" s="20"/>
      <c r="E463" s="19"/>
      <c r="F463" s="19"/>
      <c r="G463" s="25"/>
      <c r="K463" s="16"/>
      <c r="L463" s="28"/>
    </row>
    <row r="464" spans="4:12" x14ac:dyDescent="0.25">
      <c r="D464" s="20"/>
      <c r="E464" s="19"/>
      <c r="F464" s="19"/>
      <c r="G464" s="25"/>
      <c r="K464" s="16"/>
      <c r="L464" s="28"/>
    </row>
    <row r="465" spans="4:12" x14ac:dyDescent="0.25">
      <c r="D465" s="20"/>
      <c r="E465" s="19"/>
      <c r="F465" s="19"/>
      <c r="G465" s="25"/>
      <c r="K465" s="16"/>
      <c r="L465" s="28"/>
    </row>
    <row r="466" spans="4:12" x14ac:dyDescent="0.25">
      <c r="D466" s="20"/>
      <c r="E466" s="19"/>
      <c r="F466" s="19"/>
      <c r="G466" s="25"/>
      <c r="K466" s="16"/>
      <c r="L466" s="28"/>
    </row>
    <row r="467" spans="4:12" x14ac:dyDescent="0.25">
      <c r="D467" s="20"/>
      <c r="E467" s="19"/>
      <c r="F467" s="19"/>
      <c r="G467" s="25"/>
      <c r="K467" s="16"/>
      <c r="L467" s="28"/>
    </row>
    <row r="468" spans="4:12" x14ac:dyDescent="0.25">
      <c r="D468" s="20"/>
      <c r="E468" s="19"/>
      <c r="F468" s="19"/>
      <c r="G468" s="25"/>
      <c r="K468" s="16"/>
      <c r="L468" s="28"/>
    </row>
    <row r="469" spans="4:12" x14ac:dyDescent="0.25">
      <c r="D469" s="20"/>
      <c r="E469" s="19"/>
      <c r="F469" s="19"/>
      <c r="G469" s="25"/>
      <c r="K469" s="16"/>
      <c r="L469" s="28"/>
    </row>
    <row r="470" spans="4:12" x14ac:dyDescent="0.25">
      <c r="D470" s="20"/>
      <c r="E470" s="19"/>
      <c r="F470" s="19"/>
      <c r="G470" s="25"/>
      <c r="K470" s="16"/>
      <c r="L470" s="28"/>
    </row>
    <row r="471" spans="4:12" x14ac:dyDescent="0.25">
      <c r="D471" s="20"/>
      <c r="E471" s="19"/>
      <c r="F471" s="19"/>
      <c r="G471" s="25"/>
      <c r="K471" s="16"/>
      <c r="L471" s="28"/>
    </row>
    <row r="472" spans="4:12" x14ac:dyDescent="0.25">
      <c r="D472" s="20"/>
      <c r="E472" s="19"/>
      <c r="F472" s="19"/>
      <c r="G472" s="25"/>
      <c r="K472" s="16"/>
      <c r="L472" s="28"/>
    </row>
    <row r="473" spans="4:12" x14ac:dyDescent="0.25">
      <c r="D473" s="20"/>
      <c r="E473" s="19"/>
      <c r="F473" s="19"/>
      <c r="G473" s="25"/>
      <c r="K473" s="16"/>
      <c r="L473" s="28"/>
    </row>
    <row r="474" spans="4:12" x14ac:dyDescent="0.25">
      <c r="D474" s="20"/>
      <c r="E474" s="19"/>
      <c r="F474" s="19"/>
      <c r="G474" s="25"/>
      <c r="K474" s="16"/>
      <c r="L474" s="28"/>
    </row>
    <row r="475" spans="4:12" x14ac:dyDescent="0.25">
      <c r="D475" s="20"/>
      <c r="E475" s="19"/>
      <c r="F475" s="19"/>
      <c r="G475" s="25"/>
      <c r="K475" s="16"/>
      <c r="L475" s="28"/>
    </row>
    <row r="476" spans="4:12" x14ac:dyDescent="0.25">
      <c r="D476" s="20"/>
      <c r="E476" s="19"/>
      <c r="F476" s="19"/>
      <c r="G476" s="25"/>
      <c r="K476" s="16"/>
      <c r="L476" s="28"/>
    </row>
    <row r="477" spans="4:12" x14ac:dyDescent="0.25">
      <c r="D477" s="20"/>
      <c r="E477" s="19"/>
      <c r="F477" s="19"/>
      <c r="G477" s="25"/>
      <c r="K477" s="16"/>
      <c r="L477" s="28"/>
    </row>
    <row r="478" spans="4:12" x14ac:dyDescent="0.25">
      <c r="D478" s="20"/>
      <c r="E478" s="19"/>
      <c r="F478" s="19"/>
      <c r="G478" s="25"/>
      <c r="K478" s="16"/>
      <c r="L478" s="28"/>
    </row>
    <row r="479" spans="4:12" x14ac:dyDescent="0.25">
      <c r="D479" s="20"/>
      <c r="E479" s="19"/>
      <c r="F479" s="19"/>
      <c r="G479" s="25"/>
      <c r="K479" s="16"/>
      <c r="L479" s="28"/>
    </row>
    <row r="480" spans="4:12" x14ac:dyDescent="0.25">
      <c r="D480" s="20"/>
      <c r="E480" s="19"/>
      <c r="F480" s="19"/>
      <c r="G480" s="25"/>
      <c r="K480" s="16"/>
      <c r="L480" s="28"/>
    </row>
    <row r="481" spans="4:12" x14ac:dyDescent="0.25">
      <c r="D481" s="20"/>
      <c r="E481" s="19"/>
      <c r="F481" s="19"/>
      <c r="G481" s="25"/>
      <c r="K481" s="16"/>
      <c r="L481" s="28"/>
    </row>
    <row r="482" spans="4:12" x14ac:dyDescent="0.25">
      <c r="D482" s="20"/>
      <c r="E482" s="19"/>
      <c r="F482" s="19"/>
      <c r="G482" s="25"/>
      <c r="K482" s="16"/>
      <c r="L482" s="28"/>
    </row>
    <row r="483" spans="4:12" x14ac:dyDescent="0.25">
      <c r="D483" s="20"/>
      <c r="E483" s="19"/>
      <c r="F483" s="19"/>
      <c r="G483" s="25"/>
      <c r="K483" s="16"/>
      <c r="L483" s="28"/>
    </row>
    <row r="484" spans="4:12" x14ac:dyDescent="0.25">
      <c r="D484" s="20"/>
      <c r="E484" s="19"/>
      <c r="F484" s="19"/>
      <c r="G484" s="25"/>
      <c r="K484" s="16"/>
      <c r="L484" s="28"/>
    </row>
    <row r="485" spans="4:12" x14ac:dyDescent="0.25">
      <c r="D485" s="20"/>
      <c r="E485" s="19"/>
      <c r="F485" s="19"/>
      <c r="G485" s="25"/>
      <c r="K485" s="16"/>
      <c r="L485" s="28"/>
    </row>
    <row r="486" spans="4:12" x14ac:dyDescent="0.25">
      <c r="D486" s="20"/>
      <c r="E486" s="19"/>
      <c r="F486" s="19"/>
      <c r="G486" s="25"/>
      <c r="K486" s="16"/>
      <c r="L486" s="28"/>
    </row>
    <row r="487" spans="4:12" x14ac:dyDescent="0.25">
      <c r="D487" s="20"/>
      <c r="E487" s="19"/>
      <c r="F487" s="19"/>
      <c r="G487" s="25"/>
      <c r="K487" s="16"/>
      <c r="L487" s="28"/>
    </row>
    <row r="488" spans="4:12" x14ac:dyDescent="0.25">
      <c r="D488" s="20"/>
      <c r="E488" s="19"/>
      <c r="F488" s="19"/>
      <c r="G488" s="25"/>
      <c r="K488" s="16"/>
      <c r="L488" s="28"/>
    </row>
    <row r="489" spans="4:12" x14ac:dyDescent="0.25">
      <c r="D489" s="20"/>
      <c r="E489" s="19"/>
      <c r="F489" s="19"/>
      <c r="G489" s="25"/>
      <c r="K489" s="16"/>
      <c r="L489" s="28"/>
    </row>
    <row r="490" spans="4:12" x14ac:dyDescent="0.25">
      <c r="D490" s="20"/>
      <c r="E490" s="19"/>
      <c r="F490" s="19"/>
      <c r="G490" s="25"/>
      <c r="K490" s="16"/>
      <c r="L490" s="28"/>
    </row>
    <row r="491" spans="4:12" x14ac:dyDescent="0.25">
      <c r="D491" s="20"/>
      <c r="E491" s="19"/>
      <c r="F491" s="19"/>
      <c r="G491" s="25"/>
      <c r="K491" s="16"/>
      <c r="L491" s="28"/>
    </row>
    <row r="492" spans="4:12" x14ac:dyDescent="0.25">
      <c r="D492" s="20"/>
      <c r="E492" s="19"/>
      <c r="F492" s="19"/>
      <c r="G492" s="25"/>
      <c r="K492" s="16"/>
      <c r="L492" s="28"/>
    </row>
    <row r="493" spans="4:12" x14ac:dyDescent="0.25">
      <c r="D493" s="20"/>
      <c r="E493" s="19"/>
      <c r="F493" s="19"/>
      <c r="G493" s="25"/>
      <c r="K493" s="16"/>
      <c r="L493" s="28"/>
    </row>
    <row r="494" spans="4:12" x14ac:dyDescent="0.25">
      <c r="D494" s="20"/>
      <c r="E494" s="19"/>
      <c r="F494" s="19"/>
      <c r="G494" s="25"/>
      <c r="K494" s="16"/>
      <c r="L494" s="28"/>
    </row>
    <row r="495" spans="4:12" x14ac:dyDescent="0.25">
      <c r="D495" s="20"/>
      <c r="E495" s="19"/>
      <c r="F495" s="19"/>
      <c r="G495" s="25"/>
      <c r="K495" s="16"/>
      <c r="L495" s="28"/>
    </row>
    <row r="496" spans="4:12" x14ac:dyDescent="0.25">
      <c r="D496" s="20"/>
      <c r="E496" s="19"/>
      <c r="F496" s="19"/>
      <c r="G496" s="25"/>
      <c r="K496" s="16"/>
      <c r="L496" s="28"/>
    </row>
    <row r="497" spans="4:12" x14ac:dyDescent="0.25">
      <c r="D497" s="20"/>
      <c r="E497" s="19"/>
      <c r="F497" s="19"/>
      <c r="G497" s="25"/>
      <c r="K497" s="16"/>
      <c r="L497" s="28"/>
    </row>
    <row r="498" spans="4:12" x14ac:dyDescent="0.25">
      <c r="D498" s="20"/>
      <c r="E498" s="19"/>
      <c r="F498" s="19"/>
      <c r="G498" s="25"/>
      <c r="K498" s="16"/>
      <c r="L498" s="28"/>
    </row>
    <row r="499" spans="4:12" x14ac:dyDescent="0.25">
      <c r="D499" s="20"/>
      <c r="E499" s="19"/>
      <c r="F499" s="19"/>
      <c r="G499" s="25"/>
      <c r="K499" s="16"/>
      <c r="L499" s="28"/>
    </row>
    <row r="500" spans="4:12" x14ac:dyDescent="0.25">
      <c r="D500" s="20"/>
      <c r="E500" s="19"/>
      <c r="F500" s="19"/>
      <c r="G500" s="25"/>
      <c r="K500" s="16"/>
      <c r="L500" s="28"/>
    </row>
    <row r="501" spans="4:12" x14ac:dyDescent="0.25">
      <c r="D501" s="20"/>
      <c r="E501" s="19"/>
      <c r="F501" s="19"/>
      <c r="G501" s="25"/>
      <c r="K501" s="16"/>
      <c r="L501" s="28"/>
    </row>
    <row r="502" spans="4:12" x14ac:dyDescent="0.25">
      <c r="D502" s="20"/>
      <c r="E502" s="19"/>
      <c r="F502" s="19"/>
      <c r="G502" s="25"/>
      <c r="K502" s="16"/>
      <c r="L502" s="28"/>
    </row>
    <row r="503" spans="4:12" x14ac:dyDescent="0.25">
      <c r="D503" s="20"/>
      <c r="E503" s="19"/>
      <c r="F503" s="19"/>
      <c r="G503" s="25"/>
      <c r="K503" s="16"/>
      <c r="L503" s="28"/>
    </row>
    <row r="504" spans="4:12" x14ac:dyDescent="0.25">
      <c r="D504" s="20"/>
      <c r="E504" s="19"/>
      <c r="F504" s="19"/>
      <c r="G504" s="25"/>
      <c r="K504" s="16"/>
      <c r="L504" s="28"/>
    </row>
    <row r="505" spans="4:12" x14ac:dyDescent="0.25">
      <c r="D505" s="20"/>
      <c r="E505" s="19"/>
      <c r="F505" s="19"/>
      <c r="G505" s="25"/>
      <c r="K505" s="16"/>
      <c r="L505" s="28"/>
    </row>
    <row r="506" spans="4:12" x14ac:dyDescent="0.25">
      <c r="D506" s="20"/>
      <c r="E506" s="19"/>
      <c r="F506" s="19"/>
      <c r="G506" s="25"/>
      <c r="K506" s="16"/>
      <c r="L506" s="28"/>
    </row>
    <row r="507" spans="4:12" x14ac:dyDescent="0.25">
      <c r="D507" s="20"/>
      <c r="E507" s="19"/>
      <c r="F507" s="19"/>
      <c r="G507" s="25"/>
      <c r="K507" s="16"/>
      <c r="L507" s="28"/>
    </row>
    <row r="508" spans="4:12" x14ac:dyDescent="0.25">
      <c r="D508" s="20"/>
      <c r="E508" s="19"/>
      <c r="F508" s="19"/>
      <c r="G508" s="25"/>
      <c r="K508" s="16"/>
      <c r="L508" s="28"/>
    </row>
    <row r="509" spans="4:12" x14ac:dyDescent="0.25">
      <c r="D509" s="20"/>
      <c r="E509" s="19"/>
      <c r="F509" s="19"/>
      <c r="G509" s="25"/>
      <c r="K509" s="16"/>
      <c r="L509" s="28"/>
    </row>
    <row r="510" spans="4:12" x14ac:dyDescent="0.25">
      <c r="D510" s="20"/>
      <c r="E510" s="19"/>
      <c r="F510" s="19"/>
      <c r="G510" s="25"/>
      <c r="K510" s="16"/>
      <c r="L510" s="28"/>
    </row>
    <row r="511" spans="4:12" x14ac:dyDescent="0.25">
      <c r="D511" s="20"/>
      <c r="E511" s="19"/>
      <c r="F511" s="19"/>
      <c r="G511" s="25"/>
      <c r="K511" s="16"/>
      <c r="L511" s="28"/>
    </row>
    <row r="512" spans="4:12" x14ac:dyDescent="0.25">
      <c r="D512" s="20"/>
      <c r="E512" s="19"/>
      <c r="F512" s="19"/>
      <c r="G512" s="25"/>
      <c r="K512" s="16"/>
      <c r="L512" s="28"/>
    </row>
    <row r="513" spans="4:12" x14ac:dyDescent="0.25">
      <c r="D513" s="20"/>
      <c r="E513" s="19"/>
      <c r="F513" s="19"/>
      <c r="G513" s="25"/>
      <c r="K513" s="16"/>
      <c r="L513" s="28"/>
    </row>
    <row r="514" spans="4:12" x14ac:dyDescent="0.25">
      <c r="D514" s="20"/>
      <c r="E514" s="19"/>
      <c r="F514" s="19"/>
      <c r="G514" s="25"/>
      <c r="K514" s="16"/>
      <c r="L514" s="28"/>
    </row>
    <row r="515" spans="4:12" x14ac:dyDescent="0.25">
      <c r="D515" s="20"/>
      <c r="E515" s="19"/>
      <c r="F515" s="19"/>
      <c r="G515" s="25"/>
      <c r="K515" s="16"/>
      <c r="L515" s="28"/>
    </row>
    <row r="516" spans="4:12" x14ac:dyDescent="0.25">
      <c r="D516" s="20"/>
      <c r="E516" s="19"/>
      <c r="F516" s="19"/>
      <c r="G516" s="25"/>
      <c r="K516" s="16"/>
      <c r="L516" s="28"/>
    </row>
    <row r="517" spans="4:12" x14ac:dyDescent="0.25">
      <c r="D517" s="20"/>
      <c r="E517" s="19"/>
      <c r="F517" s="19"/>
      <c r="G517" s="25"/>
      <c r="K517" s="16"/>
      <c r="L517" s="28"/>
    </row>
    <row r="518" spans="4:12" x14ac:dyDescent="0.25">
      <c r="D518" s="20"/>
      <c r="E518" s="19"/>
      <c r="F518" s="19"/>
      <c r="G518" s="25"/>
      <c r="K518" s="16"/>
      <c r="L518" s="28"/>
    </row>
    <row r="519" spans="4:12" x14ac:dyDescent="0.25">
      <c r="D519" s="20"/>
      <c r="E519" s="19"/>
      <c r="F519" s="19"/>
      <c r="G519" s="25"/>
      <c r="K519" s="16"/>
      <c r="L519" s="28"/>
    </row>
    <row r="520" spans="4:12" x14ac:dyDescent="0.25">
      <c r="D520" s="20"/>
      <c r="E520" s="19"/>
      <c r="F520" s="19"/>
      <c r="G520" s="25"/>
      <c r="K520" s="16"/>
      <c r="L520" s="28"/>
    </row>
    <row r="521" spans="4:12" x14ac:dyDescent="0.25">
      <c r="D521" s="20"/>
      <c r="E521" s="19"/>
      <c r="F521" s="19"/>
      <c r="G521" s="25"/>
      <c r="K521" s="16"/>
      <c r="L521" s="28"/>
    </row>
    <row r="522" spans="4:12" x14ac:dyDescent="0.25">
      <c r="D522" s="20"/>
      <c r="E522" s="19"/>
      <c r="F522" s="19"/>
      <c r="G522" s="25"/>
      <c r="K522" s="16"/>
      <c r="L522" s="28"/>
    </row>
    <row r="523" spans="4:12" x14ac:dyDescent="0.25">
      <c r="D523" s="20"/>
      <c r="E523" s="19"/>
      <c r="F523" s="19"/>
      <c r="G523" s="25"/>
      <c r="K523" s="16"/>
      <c r="L523" s="28"/>
    </row>
    <row r="524" spans="4:12" x14ac:dyDescent="0.25">
      <c r="D524" s="20"/>
      <c r="E524" s="19"/>
      <c r="F524" s="19"/>
      <c r="G524" s="25"/>
      <c r="K524" s="16"/>
      <c r="L524" s="28"/>
    </row>
    <row r="525" spans="4:12" x14ac:dyDescent="0.25">
      <c r="D525" s="20"/>
      <c r="E525" s="19"/>
      <c r="F525" s="19"/>
      <c r="G525" s="25"/>
      <c r="K525" s="16"/>
      <c r="L525" s="28"/>
    </row>
    <row r="526" spans="4:12" x14ac:dyDescent="0.25">
      <c r="D526" s="20"/>
      <c r="E526" s="19"/>
      <c r="F526" s="19"/>
      <c r="G526" s="25"/>
      <c r="K526" s="16"/>
      <c r="L526" s="28"/>
    </row>
    <row r="527" spans="4:12" x14ac:dyDescent="0.25">
      <c r="D527" s="20"/>
      <c r="E527" s="19"/>
      <c r="F527" s="19"/>
      <c r="G527" s="25"/>
      <c r="K527" s="16"/>
      <c r="L527" s="28"/>
    </row>
    <row r="528" spans="4:12" x14ac:dyDescent="0.25">
      <c r="D528" s="20"/>
      <c r="E528" s="19"/>
      <c r="F528" s="19"/>
      <c r="G528" s="25"/>
      <c r="K528" s="16"/>
      <c r="L528" s="28"/>
    </row>
    <row r="529" spans="4:12" x14ac:dyDescent="0.25">
      <c r="D529" s="20"/>
      <c r="E529" s="19"/>
      <c r="F529" s="19"/>
      <c r="G529" s="25"/>
      <c r="K529" s="16"/>
      <c r="L529" s="28"/>
    </row>
    <row r="530" spans="4:12" x14ac:dyDescent="0.25">
      <c r="D530" s="20"/>
      <c r="E530" s="19"/>
      <c r="F530" s="19"/>
      <c r="G530" s="25"/>
      <c r="K530" s="16"/>
      <c r="L530" s="28"/>
    </row>
    <row r="531" spans="4:12" x14ac:dyDescent="0.25">
      <c r="D531" s="20"/>
      <c r="E531" s="19"/>
      <c r="F531" s="19"/>
      <c r="G531" s="25"/>
      <c r="K531" s="16"/>
      <c r="L531" s="28"/>
    </row>
    <row r="532" spans="4:12" x14ac:dyDescent="0.25">
      <c r="D532" s="20"/>
      <c r="E532" s="19"/>
      <c r="F532" s="19"/>
      <c r="G532" s="25"/>
      <c r="K532" s="16"/>
      <c r="L532" s="28"/>
    </row>
    <row r="533" spans="4:12" x14ac:dyDescent="0.25">
      <c r="D533" s="20"/>
      <c r="E533" s="19"/>
      <c r="F533" s="19"/>
      <c r="G533" s="25"/>
      <c r="K533" s="16"/>
      <c r="L533" s="28"/>
    </row>
    <row r="534" spans="4:12" x14ac:dyDescent="0.25">
      <c r="D534" s="20"/>
      <c r="E534" s="19"/>
      <c r="F534" s="19"/>
      <c r="G534" s="25"/>
      <c r="K534" s="16"/>
      <c r="L534" s="28"/>
    </row>
    <row r="535" spans="4:12" x14ac:dyDescent="0.25">
      <c r="D535" s="20"/>
      <c r="E535" s="19"/>
      <c r="F535" s="19"/>
      <c r="G535" s="25"/>
      <c r="K535" s="16"/>
      <c r="L535" s="28"/>
    </row>
    <row r="536" spans="4:12" x14ac:dyDescent="0.25">
      <c r="D536" s="20"/>
      <c r="E536" s="19"/>
      <c r="F536" s="19"/>
      <c r="G536" s="25"/>
      <c r="K536" s="16"/>
      <c r="L536" s="28"/>
    </row>
    <row r="537" spans="4:12" x14ac:dyDescent="0.25">
      <c r="D537" s="20"/>
      <c r="E537" s="19"/>
      <c r="F537" s="19"/>
      <c r="G537" s="25"/>
      <c r="K537" s="16"/>
      <c r="L537" s="28"/>
    </row>
    <row r="538" spans="4:12" x14ac:dyDescent="0.25">
      <c r="D538" s="20"/>
      <c r="E538" s="19"/>
      <c r="F538" s="19"/>
      <c r="G538" s="25"/>
      <c r="K538" s="16"/>
      <c r="L538" s="28"/>
    </row>
    <row r="539" spans="4:12" x14ac:dyDescent="0.25">
      <c r="D539" s="20"/>
      <c r="E539" s="19"/>
      <c r="F539" s="19"/>
      <c r="G539" s="25"/>
      <c r="K539" s="16"/>
      <c r="L539" s="28"/>
    </row>
    <row r="540" spans="4:12" x14ac:dyDescent="0.25">
      <c r="D540" s="20"/>
      <c r="E540" s="19"/>
      <c r="F540" s="19"/>
      <c r="G540" s="25"/>
      <c r="K540" s="16"/>
      <c r="L540" s="28"/>
    </row>
    <row r="541" spans="4:12" x14ac:dyDescent="0.25">
      <c r="D541" s="20"/>
      <c r="E541" s="19"/>
      <c r="F541" s="19"/>
      <c r="G541" s="25"/>
      <c r="K541" s="16"/>
      <c r="L541" s="28"/>
    </row>
    <row r="542" spans="4:12" x14ac:dyDescent="0.25">
      <c r="D542" s="20"/>
      <c r="E542" s="19"/>
      <c r="F542" s="19"/>
      <c r="G542" s="25"/>
      <c r="K542" s="16"/>
      <c r="L542" s="28"/>
    </row>
    <row r="543" spans="4:12" x14ac:dyDescent="0.25">
      <c r="D543" s="20"/>
      <c r="E543" s="19"/>
      <c r="F543" s="19"/>
      <c r="G543" s="25"/>
      <c r="K543" s="16"/>
      <c r="L543" s="28"/>
    </row>
    <row r="544" spans="4:12" x14ac:dyDescent="0.25">
      <c r="D544" s="20"/>
      <c r="E544" s="19"/>
      <c r="F544" s="19"/>
      <c r="G544" s="25"/>
      <c r="K544" s="16"/>
      <c r="L544" s="28"/>
    </row>
    <row r="545" spans="4:12" x14ac:dyDescent="0.25">
      <c r="D545" s="20"/>
      <c r="E545" s="19"/>
      <c r="F545" s="19"/>
      <c r="G545" s="25"/>
      <c r="K545" s="16"/>
      <c r="L545" s="28"/>
    </row>
    <row r="546" spans="4:12" x14ac:dyDescent="0.25">
      <c r="D546" s="20"/>
      <c r="E546" s="19"/>
      <c r="F546" s="19"/>
      <c r="G546" s="25"/>
      <c r="K546" s="16"/>
      <c r="L546" s="28"/>
    </row>
    <row r="547" spans="4:12" x14ac:dyDescent="0.25">
      <c r="D547" s="20"/>
      <c r="E547" s="19"/>
      <c r="F547" s="19"/>
      <c r="G547" s="25"/>
      <c r="K547" s="16"/>
      <c r="L547" s="28"/>
    </row>
    <row r="548" spans="4:12" x14ac:dyDescent="0.25">
      <c r="D548" s="20"/>
      <c r="E548" s="19"/>
      <c r="F548" s="19"/>
      <c r="G548" s="25"/>
      <c r="K548" s="16"/>
      <c r="L548" s="28"/>
    </row>
    <row r="549" spans="4:12" x14ac:dyDescent="0.25">
      <c r="D549" s="20"/>
      <c r="E549" s="19"/>
      <c r="F549" s="19"/>
      <c r="G549" s="25"/>
      <c r="K549" s="16"/>
      <c r="L549" s="28"/>
    </row>
    <row r="550" spans="4:12" x14ac:dyDescent="0.25">
      <c r="D550" s="20"/>
      <c r="E550" s="19"/>
      <c r="F550" s="19"/>
      <c r="G550" s="25"/>
      <c r="K550" s="16"/>
      <c r="L550" s="28"/>
    </row>
    <row r="551" spans="4:12" x14ac:dyDescent="0.25">
      <c r="D551" s="20"/>
      <c r="E551" s="19"/>
      <c r="F551" s="19"/>
      <c r="G551" s="25"/>
      <c r="K551" s="16"/>
      <c r="L551" s="28"/>
    </row>
    <row r="552" spans="4:12" x14ac:dyDescent="0.25">
      <c r="D552" s="20"/>
      <c r="E552" s="19"/>
      <c r="F552" s="19"/>
      <c r="G552" s="25"/>
      <c r="K552" s="16"/>
      <c r="L552" s="28"/>
    </row>
    <row r="553" spans="4:12" x14ac:dyDescent="0.25">
      <c r="D553" s="20"/>
      <c r="E553" s="19"/>
      <c r="F553" s="19"/>
      <c r="G553" s="25"/>
      <c r="K553" s="16"/>
      <c r="L553" s="28"/>
    </row>
    <row r="554" spans="4:12" x14ac:dyDescent="0.25">
      <c r="D554" s="20"/>
      <c r="E554" s="19"/>
      <c r="F554" s="19"/>
      <c r="G554" s="25"/>
      <c r="K554" s="16"/>
      <c r="L554" s="28"/>
    </row>
    <row r="555" spans="4:12" x14ac:dyDescent="0.25">
      <c r="D555" s="20"/>
      <c r="E555" s="19"/>
      <c r="F555" s="19"/>
      <c r="G555" s="25"/>
      <c r="K555" s="16"/>
      <c r="L555" s="28"/>
    </row>
    <row r="556" spans="4:12" x14ac:dyDescent="0.25">
      <c r="D556" s="20"/>
      <c r="E556" s="19"/>
      <c r="F556" s="19"/>
      <c r="G556" s="25"/>
      <c r="K556" s="16"/>
      <c r="L556" s="28"/>
    </row>
    <row r="557" spans="4:12" x14ac:dyDescent="0.25">
      <c r="D557" s="20"/>
      <c r="E557" s="19"/>
      <c r="F557" s="19"/>
      <c r="G557" s="25"/>
      <c r="K557" s="16"/>
      <c r="L557" s="28"/>
    </row>
    <row r="558" spans="4:12" x14ac:dyDescent="0.25">
      <c r="D558" s="20"/>
      <c r="E558" s="19"/>
      <c r="F558" s="19"/>
      <c r="G558" s="25"/>
      <c r="K558" s="16"/>
      <c r="L558" s="28"/>
    </row>
    <row r="559" spans="4:12" x14ac:dyDescent="0.25">
      <c r="D559" s="20"/>
      <c r="E559" s="19"/>
      <c r="F559" s="19"/>
      <c r="G559" s="25"/>
      <c r="K559" s="16"/>
      <c r="L559" s="28"/>
    </row>
    <row r="560" spans="4:12" x14ac:dyDescent="0.25">
      <c r="D560" s="20"/>
      <c r="E560" s="19"/>
      <c r="F560" s="19"/>
      <c r="G560" s="25"/>
      <c r="K560" s="16"/>
      <c r="L560" s="28"/>
    </row>
    <row r="561" spans="4:12" x14ac:dyDescent="0.25">
      <c r="D561" s="20"/>
      <c r="E561" s="19"/>
      <c r="F561" s="19"/>
      <c r="G561" s="25"/>
      <c r="K561" s="16"/>
      <c r="L561" s="28"/>
    </row>
    <row r="562" spans="4:12" x14ac:dyDescent="0.25">
      <c r="D562" s="20"/>
      <c r="E562" s="19"/>
      <c r="F562" s="19"/>
      <c r="G562" s="25"/>
      <c r="K562" s="16"/>
      <c r="L562" s="28"/>
    </row>
    <row r="563" spans="4:12" x14ac:dyDescent="0.25">
      <c r="D563" s="20"/>
      <c r="E563" s="19"/>
      <c r="F563" s="19"/>
      <c r="G563" s="25"/>
      <c r="K563" s="16"/>
      <c r="L563" s="28"/>
    </row>
    <row r="564" spans="4:12" x14ac:dyDescent="0.25">
      <c r="D564" s="20"/>
      <c r="E564" s="19"/>
      <c r="F564" s="19"/>
      <c r="G564" s="25"/>
      <c r="K564" s="16"/>
      <c r="L564" s="28"/>
    </row>
    <row r="565" spans="4:12" x14ac:dyDescent="0.25">
      <c r="D565" s="20"/>
      <c r="E565" s="19"/>
      <c r="F565" s="19"/>
      <c r="G565" s="25"/>
      <c r="K565" s="16"/>
      <c r="L565" s="28"/>
    </row>
    <row r="566" spans="4:12" x14ac:dyDescent="0.25">
      <c r="D566" s="20"/>
      <c r="E566" s="19"/>
      <c r="F566" s="19"/>
      <c r="G566" s="25"/>
      <c r="K566" s="16"/>
      <c r="L566" s="28"/>
    </row>
    <row r="567" spans="4:12" x14ac:dyDescent="0.25">
      <c r="D567" s="20"/>
      <c r="E567" s="19"/>
      <c r="F567" s="19"/>
      <c r="G567" s="25"/>
      <c r="K567" s="16"/>
      <c r="L567" s="28"/>
    </row>
    <row r="568" spans="4:12" x14ac:dyDescent="0.25">
      <c r="D568" s="20"/>
      <c r="E568" s="19"/>
      <c r="F568" s="19"/>
      <c r="G568" s="25"/>
      <c r="K568" s="16"/>
      <c r="L568" s="28"/>
    </row>
    <row r="569" spans="4:12" x14ac:dyDescent="0.25">
      <c r="D569" s="20"/>
      <c r="E569" s="19"/>
      <c r="F569" s="19"/>
      <c r="G569" s="25"/>
      <c r="K569" s="16"/>
      <c r="L569" s="28"/>
    </row>
    <row r="570" spans="4:12" x14ac:dyDescent="0.25">
      <c r="D570" s="20"/>
      <c r="E570" s="19"/>
      <c r="F570" s="19"/>
      <c r="G570" s="25"/>
      <c r="K570" s="16"/>
      <c r="L570" s="28"/>
    </row>
    <row r="571" spans="4:12" x14ac:dyDescent="0.25">
      <c r="D571" s="20"/>
      <c r="E571" s="19"/>
      <c r="F571" s="19"/>
      <c r="G571" s="25"/>
      <c r="K571" s="16"/>
      <c r="L571" s="28"/>
    </row>
    <row r="572" spans="4:12" x14ac:dyDescent="0.25">
      <c r="D572" s="20"/>
      <c r="E572" s="19"/>
      <c r="F572" s="19"/>
      <c r="G572" s="25"/>
      <c r="K572" s="16"/>
      <c r="L572" s="28"/>
    </row>
    <row r="573" spans="4:12" x14ac:dyDescent="0.25">
      <c r="D573" s="20"/>
      <c r="E573" s="19"/>
      <c r="F573" s="19"/>
      <c r="G573" s="25"/>
      <c r="K573" s="16"/>
      <c r="L573" s="28"/>
    </row>
    <row r="574" spans="4:12" x14ac:dyDescent="0.25">
      <c r="D574" s="20"/>
      <c r="E574" s="19"/>
      <c r="F574" s="19"/>
      <c r="G574" s="25"/>
      <c r="K574" s="16"/>
      <c r="L574" s="28"/>
    </row>
    <row r="575" spans="4:12" x14ac:dyDescent="0.25">
      <c r="D575" s="20"/>
      <c r="E575" s="19"/>
      <c r="F575" s="19"/>
      <c r="G575" s="25"/>
      <c r="K575" s="16"/>
      <c r="L575" s="28"/>
    </row>
    <row r="576" spans="4:12" x14ac:dyDescent="0.25">
      <c r="D576" s="20"/>
      <c r="E576" s="19"/>
      <c r="F576" s="19"/>
      <c r="G576" s="25"/>
      <c r="K576" s="16"/>
      <c r="L576" s="28"/>
    </row>
    <row r="577" spans="4:12" x14ac:dyDescent="0.25">
      <c r="D577" s="20"/>
      <c r="E577" s="19"/>
      <c r="F577" s="19"/>
      <c r="G577" s="25"/>
      <c r="K577" s="16"/>
      <c r="L577" s="28"/>
    </row>
    <row r="578" spans="4:12" x14ac:dyDescent="0.25">
      <c r="D578" s="20"/>
      <c r="E578" s="19"/>
      <c r="F578" s="19"/>
      <c r="G578" s="25"/>
      <c r="K578" s="16"/>
      <c r="L578" s="28"/>
    </row>
    <row r="579" spans="4:12" x14ac:dyDescent="0.25">
      <c r="D579" s="20"/>
      <c r="E579" s="19"/>
      <c r="F579" s="19"/>
      <c r="G579" s="25"/>
      <c r="K579" s="16"/>
      <c r="L579" s="28"/>
    </row>
    <row r="580" spans="4:12" x14ac:dyDescent="0.25">
      <c r="D580" s="20"/>
      <c r="E580" s="19"/>
      <c r="F580" s="19"/>
      <c r="G580" s="25"/>
      <c r="K580" s="16"/>
      <c r="L580" s="28"/>
    </row>
    <row r="581" spans="4:12" x14ac:dyDescent="0.25">
      <c r="D581" s="20"/>
      <c r="E581" s="19"/>
      <c r="F581" s="19"/>
      <c r="G581" s="25"/>
      <c r="K581" s="16"/>
      <c r="L581" s="28"/>
    </row>
    <row r="582" spans="4:12" x14ac:dyDescent="0.25">
      <c r="D582" s="20"/>
      <c r="E582" s="19"/>
      <c r="F582" s="19"/>
      <c r="G582" s="25"/>
      <c r="K582" s="16"/>
      <c r="L582" s="28"/>
    </row>
    <row r="583" spans="4:12" x14ac:dyDescent="0.25">
      <c r="D583" s="20"/>
      <c r="E583" s="19"/>
      <c r="F583" s="19"/>
      <c r="G583" s="25"/>
      <c r="K583" s="16"/>
      <c r="L583" s="28"/>
    </row>
    <row r="584" spans="4:12" x14ac:dyDescent="0.25">
      <c r="D584" s="20"/>
      <c r="E584" s="19"/>
      <c r="F584" s="19"/>
      <c r="G584" s="25"/>
      <c r="K584" s="16"/>
      <c r="L584" s="28"/>
    </row>
    <row r="585" spans="4:12" x14ac:dyDescent="0.25">
      <c r="D585" s="20"/>
      <c r="E585" s="19"/>
      <c r="F585" s="19"/>
      <c r="G585" s="25"/>
      <c r="K585" s="16"/>
      <c r="L585" s="28"/>
    </row>
    <row r="586" spans="4:12" x14ac:dyDescent="0.25">
      <c r="D586" s="20"/>
      <c r="E586" s="19"/>
      <c r="F586" s="19"/>
      <c r="G586" s="25"/>
      <c r="K586" s="16"/>
      <c r="L586" s="28"/>
    </row>
    <row r="587" spans="4:12" x14ac:dyDescent="0.25">
      <c r="D587" s="20"/>
      <c r="E587" s="19"/>
      <c r="F587" s="19"/>
      <c r="G587" s="25"/>
      <c r="K587" s="16"/>
      <c r="L587" s="28"/>
    </row>
    <row r="588" spans="4:12" x14ac:dyDescent="0.25">
      <c r="D588" s="20"/>
      <c r="E588" s="19"/>
      <c r="F588" s="19"/>
      <c r="G588" s="25"/>
      <c r="K588" s="16"/>
      <c r="L588" s="28"/>
    </row>
    <row r="589" spans="4:12" x14ac:dyDescent="0.25">
      <c r="D589" s="20"/>
      <c r="E589" s="19"/>
      <c r="F589" s="19"/>
      <c r="G589" s="25"/>
      <c r="K589" s="16"/>
      <c r="L589" s="28"/>
    </row>
    <row r="590" spans="4:12" x14ac:dyDescent="0.25">
      <c r="D590" s="20"/>
      <c r="E590" s="19"/>
      <c r="F590" s="19"/>
      <c r="G590" s="25"/>
      <c r="K590" s="16"/>
      <c r="L590" s="28"/>
    </row>
    <row r="591" spans="4:12" x14ac:dyDescent="0.25">
      <c r="D591" s="20"/>
      <c r="E591" s="19"/>
      <c r="F591" s="19"/>
      <c r="G591" s="25"/>
      <c r="K591" s="16"/>
      <c r="L591" s="28"/>
    </row>
    <row r="592" spans="4:12" x14ac:dyDescent="0.25">
      <c r="D592" s="20"/>
      <c r="E592" s="19"/>
      <c r="F592" s="19"/>
      <c r="G592" s="25"/>
      <c r="K592" s="16"/>
      <c r="L592" s="28"/>
    </row>
    <row r="593" spans="4:12" x14ac:dyDescent="0.25">
      <c r="D593" s="20"/>
      <c r="E593" s="19"/>
      <c r="F593" s="19"/>
      <c r="G593" s="25"/>
      <c r="K593" s="16"/>
      <c r="L593" s="28"/>
    </row>
    <row r="594" spans="4:12" x14ac:dyDescent="0.25">
      <c r="D594" s="20"/>
      <c r="E594" s="19"/>
      <c r="F594" s="19"/>
      <c r="G594" s="25"/>
      <c r="K594" s="16"/>
      <c r="L594" s="28"/>
    </row>
    <row r="595" spans="4:12" x14ac:dyDescent="0.25">
      <c r="D595" s="20"/>
      <c r="E595" s="19"/>
      <c r="F595" s="19"/>
      <c r="G595" s="25"/>
      <c r="K595" s="16"/>
      <c r="L595" s="28"/>
    </row>
    <row r="596" spans="4:12" x14ac:dyDescent="0.25">
      <c r="D596" s="20"/>
      <c r="E596" s="19"/>
      <c r="F596" s="19"/>
      <c r="G596" s="25"/>
      <c r="K596" s="16"/>
      <c r="L596" s="28"/>
    </row>
    <row r="597" spans="4:12" x14ac:dyDescent="0.25">
      <c r="D597" s="20"/>
      <c r="E597" s="19"/>
      <c r="F597" s="19"/>
      <c r="G597" s="25"/>
      <c r="K597" s="16"/>
      <c r="L597" s="28"/>
    </row>
    <row r="598" spans="4:12" x14ac:dyDescent="0.25">
      <c r="D598" s="20"/>
      <c r="E598" s="19"/>
      <c r="F598" s="19"/>
      <c r="G598" s="25"/>
      <c r="K598" s="16"/>
      <c r="L598" s="28"/>
    </row>
    <row r="599" spans="4:12" x14ac:dyDescent="0.25">
      <c r="D599" s="20"/>
      <c r="E599" s="19"/>
      <c r="F599" s="19"/>
      <c r="G599" s="25"/>
      <c r="K599" s="16"/>
      <c r="L599" s="28"/>
    </row>
    <row r="600" spans="4:12" x14ac:dyDescent="0.25">
      <c r="D600" s="20"/>
      <c r="E600" s="19"/>
      <c r="F600" s="19"/>
      <c r="G600" s="25"/>
      <c r="K600" s="16"/>
      <c r="L600" s="28"/>
    </row>
    <row r="601" spans="4:12" x14ac:dyDescent="0.25">
      <c r="D601" s="20"/>
      <c r="E601" s="19"/>
      <c r="F601" s="19"/>
      <c r="G601" s="25"/>
      <c r="K601" s="16"/>
      <c r="L601" s="28"/>
    </row>
    <row r="602" spans="4:12" x14ac:dyDescent="0.25">
      <c r="D602" s="20"/>
      <c r="E602" s="19"/>
      <c r="F602" s="19"/>
      <c r="G602" s="25"/>
      <c r="K602" s="16"/>
      <c r="L602" s="28"/>
    </row>
    <row r="603" spans="4:12" x14ac:dyDescent="0.25">
      <c r="D603" s="20"/>
      <c r="E603" s="19"/>
      <c r="F603" s="19"/>
      <c r="G603" s="25"/>
      <c r="K603" s="16"/>
      <c r="L603" s="28"/>
    </row>
    <row r="604" spans="4:12" x14ac:dyDescent="0.25">
      <c r="D604" s="20"/>
      <c r="E604" s="19"/>
      <c r="F604" s="19"/>
      <c r="G604" s="25"/>
      <c r="K604" s="16"/>
      <c r="L604" s="28"/>
    </row>
    <row r="605" spans="4:12" x14ac:dyDescent="0.25">
      <c r="D605" s="20"/>
      <c r="E605" s="19"/>
      <c r="F605" s="19"/>
      <c r="G605" s="25"/>
      <c r="K605" s="16"/>
      <c r="L605" s="28"/>
    </row>
    <row r="606" spans="4:12" x14ac:dyDescent="0.25">
      <c r="D606" s="20"/>
      <c r="E606" s="19"/>
      <c r="F606" s="19"/>
      <c r="G606" s="25"/>
      <c r="K606" s="16"/>
      <c r="L606" s="28"/>
    </row>
    <row r="607" spans="4:12" x14ac:dyDescent="0.25">
      <c r="D607" s="20"/>
      <c r="E607" s="19"/>
      <c r="F607" s="19"/>
      <c r="G607" s="25"/>
      <c r="K607" s="16"/>
      <c r="L607" s="28"/>
    </row>
    <row r="608" spans="4:12" x14ac:dyDescent="0.25">
      <c r="D608" s="20"/>
      <c r="E608" s="19"/>
      <c r="F608" s="19"/>
      <c r="G608" s="25"/>
      <c r="K608" s="16"/>
      <c r="L608" s="28"/>
    </row>
    <row r="609" spans="4:12" x14ac:dyDescent="0.25">
      <c r="D609" s="20"/>
      <c r="E609" s="19"/>
      <c r="F609" s="19"/>
      <c r="G609" s="25"/>
      <c r="K609" s="16"/>
      <c r="L609" s="28"/>
    </row>
    <row r="610" spans="4:12" x14ac:dyDescent="0.25">
      <c r="D610" s="20"/>
      <c r="E610" s="19"/>
      <c r="F610" s="19"/>
      <c r="G610" s="25"/>
      <c r="K610" s="16"/>
      <c r="L610" s="28"/>
    </row>
    <row r="611" spans="4:12" x14ac:dyDescent="0.25">
      <c r="D611" s="20"/>
      <c r="E611" s="19"/>
      <c r="F611" s="19"/>
      <c r="G611" s="25"/>
      <c r="K611" s="16"/>
      <c r="L611" s="28"/>
    </row>
    <row r="612" spans="4:12" x14ac:dyDescent="0.25">
      <c r="D612" s="20"/>
      <c r="E612" s="19"/>
      <c r="F612" s="19"/>
      <c r="G612" s="25"/>
      <c r="K612" s="16"/>
      <c r="L612" s="28"/>
    </row>
    <row r="613" spans="4:12" x14ac:dyDescent="0.25">
      <c r="D613" s="20"/>
      <c r="E613" s="19"/>
      <c r="F613" s="19"/>
      <c r="G613" s="25"/>
      <c r="K613" s="16"/>
      <c r="L613" s="28"/>
    </row>
    <row r="614" spans="4:12" x14ac:dyDescent="0.25">
      <c r="D614" s="20"/>
      <c r="E614" s="19"/>
      <c r="F614" s="19"/>
      <c r="G614" s="25"/>
      <c r="K614" s="16"/>
      <c r="L614" s="28"/>
    </row>
    <row r="615" spans="4:12" x14ac:dyDescent="0.25">
      <c r="D615" s="20"/>
      <c r="E615" s="19"/>
      <c r="F615" s="19"/>
      <c r="G615" s="25"/>
      <c r="K615" s="16"/>
      <c r="L615" s="28"/>
    </row>
    <row r="616" spans="4:12" x14ac:dyDescent="0.25">
      <c r="D616" s="20"/>
      <c r="E616" s="19"/>
      <c r="F616" s="19"/>
      <c r="G616" s="25"/>
      <c r="K616" s="16"/>
      <c r="L616" s="28"/>
    </row>
    <row r="617" spans="4:12" x14ac:dyDescent="0.25">
      <c r="D617" s="20"/>
      <c r="E617" s="19"/>
      <c r="F617" s="19"/>
      <c r="G617" s="25"/>
      <c r="K617" s="16"/>
      <c r="L617" s="28"/>
    </row>
    <row r="618" spans="4:12" x14ac:dyDescent="0.25">
      <c r="D618" s="20"/>
      <c r="E618" s="19"/>
      <c r="F618" s="19"/>
      <c r="G618" s="25"/>
      <c r="K618" s="16"/>
      <c r="L618" s="28"/>
    </row>
    <row r="619" spans="4:12" x14ac:dyDescent="0.25">
      <c r="D619" s="20"/>
      <c r="E619" s="19"/>
      <c r="F619" s="19"/>
      <c r="G619" s="25"/>
      <c r="K619" s="16"/>
      <c r="L619" s="28"/>
    </row>
    <row r="620" spans="4:12" x14ac:dyDescent="0.25">
      <c r="D620" s="20"/>
      <c r="E620" s="19"/>
      <c r="F620" s="19"/>
      <c r="G620" s="25"/>
      <c r="K620" s="16"/>
      <c r="L620" s="28"/>
    </row>
    <row r="621" spans="4:12" x14ac:dyDescent="0.25">
      <c r="D621" s="20"/>
      <c r="E621" s="19"/>
      <c r="F621" s="19"/>
      <c r="G621" s="25"/>
      <c r="K621" s="16"/>
      <c r="L621" s="28"/>
    </row>
    <row r="622" spans="4:12" x14ac:dyDescent="0.25">
      <c r="D622" s="20"/>
      <c r="E622" s="19"/>
      <c r="F622" s="19"/>
      <c r="G622" s="25"/>
      <c r="K622" s="16"/>
      <c r="L622" s="28"/>
    </row>
    <row r="623" spans="4:12" x14ac:dyDescent="0.25">
      <c r="D623" s="20"/>
      <c r="E623" s="19"/>
      <c r="F623" s="19"/>
      <c r="G623" s="25"/>
      <c r="K623" s="16"/>
      <c r="L623" s="28"/>
    </row>
    <row r="624" spans="4:12" x14ac:dyDescent="0.25">
      <c r="D624" s="20"/>
      <c r="E624" s="19"/>
      <c r="F624" s="19"/>
      <c r="G624" s="25"/>
      <c r="K624" s="16"/>
      <c r="L624" s="28"/>
    </row>
    <row r="625" spans="4:12" x14ac:dyDescent="0.25">
      <c r="D625" s="20"/>
      <c r="E625" s="19"/>
      <c r="F625" s="19"/>
      <c r="G625" s="25"/>
      <c r="K625" s="16"/>
      <c r="L625" s="28"/>
    </row>
    <row r="626" spans="4:12" x14ac:dyDescent="0.25">
      <c r="D626" s="20"/>
      <c r="E626" s="19"/>
      <c r="F626" s="19"/>
      <c r="G626" s="25"/>
      <c r="K626" s="16"/>
      <c r="L626" s="28"/>
    </row>
    <row r="627" spans="4:12" x14ac:dyDescent="0.25">
      <c r="D627" s="20"/>
      <c r="E627" s="19"/>
      <c r="F627" s="19"/>
      <c r="G627" s="25"/>
      <c r="K627" s="16"/>
      <c r="L627" s="28"/>
    </row>
    <row r="628" spans="4:12" x14ac:dyDescent="0.25">
      <c r="D628" s="20"/>
      <c r="E628" s="19"/>
      <c r="F628" s="19"/>
      <c r="G628" s="25"/>
      <c r="K628" s="16"/>
      <c r="L628" s="28"/>
    </row>
    <row r="629" spans="4:12" x14ac:dyDescent="0.25">
      <c r="D629" s="20"/>
      <c r="E629" s="19"/>
      <c r="F629" s="19"/>
      <c r="G629" s="25"/>
      <c r="K629" s="16"/>
      <c r="L629" s="28"/>
    </row>
    <row r="630" spans="4:12" x14ac:dyDescent="0.25">
      <c r="D630" s="20"/>
      <c r="E630" s="19"/>
      <c r="F630" s="19"/>
      <c r="G630" s="25"/>
      <c r="K630" s="16"/>
      <c r="L630" s="28"/>
    </row>
    <row r="631" spans="4:12" x14ac:dyDescent="0.25">
      <c r="D631" s="20"/>
      <c r="E631" s="19"/>
      <c r="F631" s="19"/>
      <c r="G631" s="25"/>
      <c r="K631" s="16"/>
      <c r="L631" s="28"/>
    </row>
    <row r="632" spans="4:12" x14ac:dyDescent="0.25">
      <c r="D632" s="20"/>
      <c r="E632" s="19"/>
      <c r="F632" s="19"/>
      <c r="G632" s="25"/>
      <c r="K632" s="16"/>
      <c r="L632" s="28"/>
    </row>
    <row r="633" spans="4:12" x14ac:dyDescent="0.25">
      <c r="D633" s="20"/>
      <c r="E633" s="19"/>
      <c r="F633" s="19"/>
      <c r="G633" s="25"/>
      <c r="K633" s="16"/>
      <c r="L633" s="28"/>
    </row>
    <row r="634" spans="4:12" x14ac:dyDescent="0.25">
      <c r="D634" s="20"/>
      <c r="E634" s="19"/>
      <c r="F634" s="19"/>
      <c r="G634" s="25"/>
      <c r="K634" s="16"/>
      <c r="L634" s="28"/>
    </row>
    <row r="635" spans="4:12" x14ac:dyDescent="0.25">
      <c r="D635" s="20"/>
      <c r="E635" s="19"/>
      <c r="F635" s="19"/>
      <c r="G635" s="25"/>
      <c r="K635" s="16"/>
      <c r="L635" s="28"/>
    </row>
    <row r="636" spans="4:12" x14ac:dyDescent="0.25">
      <c r="D636" s="20"/>
      <c r="E636" s="19"/>
      <c r="F636" s="19"/>
      <c r="G636" s="25"/>
      <c r="K636" s="16"/>
      <c r="L636" s="28"/>
    </row>
    <row r="637" spans="4:12" x14ac:dyDescent="0.25">
      <c r="D637" s="20"/>
      <c r="E637" s="19"/>
      <c r="F637" s="19"/>
      <c r="G637" s="25"/>
      <c r="K637" s="16"/>
      <c r="L637" s="28"/>
    </row>
    <row r="638" spans="4:12" x14ac:dyDescent="0.25">
      <c r="D638" s="20"/>
      <c r="E638" s="19"/>
      <c r="F638" s="19"/>
      <c r="G638" s="25"/>
      <c r="K638" s="16"/>
      <c r="L638" s="28"/>
    </row>
    <row r="639" spans="4:12" x14ac:dyDescent="0.25">
      <c r="D639" s="20"/>
      <c r="E639" s="19"/>
      <c r="F639" s="19"/>
      <c r="G639" s="25"/>
      <c r="K639" s="16"/>
      <c r="L639" s="28"/>
    </row>
    <row r="640" spans="4:12" x14ac:dyDescent="0.25">
      <c r="D640" s="20"/>
      <c r="E640" s="19"/>
      <c r="F640" s="19"/>
      <c r="G640" s="25"/>
      <c r="K640" s="16"/>
      <c r="L640" s="28"/>
    </row>
    <row r="641" spans="4:12" x14ac:dyDescent="0.25">
      <c r="D641" s="20"/>
      <c r="E641" s="19"/>
      <c r="F641" s="19"/>
      <c r="G641" s="25"/>
      <c r="K641" s="16"/>
      <c r="L641" s="28"/>
    </row>
    <row r="642" spans="4:12" x14ac:dyDescent="0.25">
      <c r="D642" s="20"/>
      <c r="E642" s="19"/>
      <c r="F642" s="19"/>
      <c r="G642" s="25"/>
      <c r="K642" s="16"/>
      <c r="L642" s="28"/>
    </row>
    <row r="643" spans="4:12" x14ac:dyDescent="0.25">
      <c r="D643" s="20"/>
      <c r="E643" s="19"/>
      <c r="F643" s="19"/>
      <c r="G643" s="25"/>
      <c r="K643" s="16"/>
      <c r="L643" s="28"/>
    </row>
    <row r="644" spans="4:12" x14ac:dyDescent="0.25">
      <c r="D644" s="20"/>
      <c r="E644" s="19"/>
      <c r="F644" s="19"/>
      <c r="G644" s="25"/>
      <c r="K644" s="16"/>
      <c r="L644" s="28"/>
    </row>
    <row r="645" spans="4:12" x14ac:dyDescent="0.25">
      <c r="D645" s="20"/>
      <c r="E645" s="19"/>
      <c r="F645" s="19"/>
      <c r="G645" s="25"/>
      <c r="K645" s="16"/>
      <c r="L645" s="28"/>
    </row>
    <row r="646" spans="4:12" x14ac:dyDescent="0.25">
      <c r="D646" s="20"/>
      <c r="E646" s="19"/>
      <c r="F646" s="19"/>
      <c r="G646" s="25"/>
      <c r="K646" s="16"/>
      <c r="L646" s="28"/>
    </row>
    <row r="647" spans="4:12" x14ac:dyDescent="0.25">
      <c r="D647" s="20"/>
      <c r="E647" s="19"/>
      <c r="F647" s="19"/>
      <c r="G647" s="25"/>
      <c r="K647" s="16"/>
      <c r="L647" s="28"/>
    </row>
    <row r="648" spans="4:12" x14ac:dyDescent="0.25">
      <c r="D648" s="20"/>
      <c r="E648" s="19"/>
      <c r="F648" s="19"/>
      <c r="G648" s="25"/>
      <c r="K648" s="16"/>
      <c r="L648" s="28"/>
    </row>
    <row r="649" spans="4:12" x14ac:dyDescent="0.25">
      <c r="D649" s="20"/>
      <c r="E649" s="19"/>
      <c r="F649" s="19"/>
      <c r="G649" s="25"/>
      <c r="K649" s="16"/>
      <c r="L649" s="28"/>
    </row>
    <row r="650" spans="4:12" x14ac:dyDescent="0.25">
      <c r="D650" s="20"/>
      <c r="E650" s="19"/>
      <c r="F650" s="19"/>
      <c r="G650" s="25"/>
      <c r="K650" s="16"/>
      <c r="L650" s="28"/>
    </row>
    <row r="651" spans="4:12" x14ac:dyDescent="0.25">
      <c r="D651" s="20"/>
      <c r="E651" s="19"/>
      <c r="F651" s="19"/>
      <c r="G651" s="25"/>
      <c r="K651" s="16"/>
      <c r="L651" s="28"/>
    </row>
    <row r="652" spans="4:12" x14ac:dyDescent="0.25">
      <c r="D652" s="20"/>
      <c r="E652" s="19"/>
      <c r="F652" s="19"/>
      <c r="G652" s="25"/>
      <c r="K652" s="16"/>
      <c r="L652" s="28"/>
    </row>
    <row r="653" spans="4:12" x14ac:dyDescent="0.25">
      <c r="D653" s="20"/>
      <c r="E653" s="19"/>
      <c r="F653" s="19"/>
      <c r="G653" s="25"/>
      <c r="K653" s="16"/>
      <c r="L653" s="28"/>
    </row>
    <row r="654" spans="4:12" x14ac:dyDescent="0.25">
      <c r="D654" s="20"/>
      <c r="E654" s="19"/>
      <c r="F654" s="19"/>
      <c r="G654" s="25"/>
      <c r="K654" s="16"/>
      <c r="L654" s="28"/>
    </row>
    <row r="655" spans="4:12" x14ac:dyDescent="0.25">
      <c r="D655" s="20"/>
      <c r="E655" s="19"/>
      <c r="F655" s="19"/>
      <c r="G655" s="25"/>
      <c r="K655" s="16"/>
      <c r="L655" s="28"/>
    </row>
    <row r="656" spans="4:12" x14ac:dyDescent="0.25">
      <c r="D656" s="20"/>
      <c r="E656" s="19"/>
      <c r="F656" s="19"/>
      <c r="G656" s="25"/>
      <c r="K656" s="16"/>
      <c r="L656" s="28"/>
    </row>
    <row r="657" spans="4:12" x14ac:dyDescent="0.25">
      <c r="D657" s="20"/>
      <c r="E657" s="19"/>
      <c r="F657" s="19"/>
      <c r="G657" s="25"/>
      <c r="K657" s="16"/>
      <c r="L657" s="28"/>
    </row>
    <row r="658" spans="4:12" x14ac:dyDescent="0.25">
      <c r="D658" s="20"/>
      <c r="E658" s="19"/>
      <c r="F658" s="19"/>
      <c r="G658" s="25"/>
      <c r="K658" s="16"/>
      <c r="L658" s="28"/>
    </row>
    <row r="659" spans="4:12" x14ac:dyDescent="0.25">
      <c r="D659" s="20"/>
      <c r="E659" s="19"/>
      <c r="F659" s="19"/>
      <c r="G659" s="25"/>
      <c r="K659" s="16"/>
      <c r="L659" s="28"/>
    </row>
    <row r="660" spans="4:12" x14ac:dyDescent="0.25">
      <c r="D660" s="20"/>
      <c r="E660" s="19"/>
      <c r="F660" s="19"/>
      <c r="G660" s="25"/>
      <c r="K660" s="16"/>
      <c r="L660" s="28"/>
    </row>
    <row r="661" spans="4:12" x14ac:dyDescent="0.25">
      <c r="D661" s="20"/>
      <c r="E661" s="19"/>
      <c r="F661" s="19"/>
      <c r="G661" s="25"/>
      <c r="K661" s="16"/>
      <c r="L661" s="28"/>
    </row>
    <row r="662" spans="4:12" x14ac:dyDescent="0.25">
      <c r="D662" s="20"/>
      <c r="E662" s="19"/>
      <c r="F662" s="19"/>
      <c r="G662" s="25"/>
      <c r="K662" s="16"/>
      <c r="L662" s="28"/>
    </row>
    <row r="663" spans="4:12" x14ac:dyDescent="0.25">
      <c r="D663" s="20"/>
      <c r="E663" s="19"/>
      <c r="F663" s="19"/>
      <c r="G663" s="25"/>
      <c r="K663" s="16"/>
      <c r="L663" s="28"/>
    </row>
    <row r="664" spans="4:12" x14ac:dyDescent="0.25">
      <c r="D664" s="20"/>
      <c r="E664" s="19"/>
      <c r="F664" s="19"/>
      <c r="G664" s="25"/>
      <c r="K664" s="16"/>
      <c r="L664" s="28"/>
    </row>
    <row r="665" spans="4:12" x14ac:dyDescent="0.25">
      <c r="D665" s="20"/>
      <c r="E665" s="19"/>
      <c r="F665" s="19"/>
      <c r="G665" s="25"/>
      <c r="K665" s="16"/>
      <c r="L665" s="28"/>
    </row>
    <row r="666" spans="4:12" x14ac:dyDescent="0.25">
      <c r="D666" s="20"/>
      <c r="E666" s="19"/>
      <c r="F666" s="19"/>
      <c r="G666" s="25"/>
      <c r="K666" s="16"/>
      <c r="L666" s="28"/>
    </row>
    <row r="667" spans="4:12" x14ac:dyDescent="0.25">
      <c r="D667" s="20"/>
      <c r="E667" s="19"/>
      <c r="F667" s="19"/>
      <c r="G667" s="25"/>
      <c r="K667" s="16"/>
      <c r="L667" s="28"/>
    </row>
    <row r="668" spans="4:12" x14ac:dyDescent="0.25">
      <c r="D668" s="20"/>
      <c r="E668" s="19"/>
      <c r="F668" s="19"/>
      <c r="G668" s="25"/>
      <c r="K668" s="16"/>
      <c r="L668" s="28"/>
    </row>
    <row r="669" spans="4:12" x14ac:dyDescent="0.25">
      <c r="D669" s="20"/>
      <c r="E669" s="19"/>
      <c r="F669" s="19"/>
      <c r="G669" s="25"/>
      <c r="K669" s="16"/>
      <c r="L669" s="28"/>
    </row>
    <row r="670" spans="4:12" x14ac:dyDescent="0.25">
      <c r="D670" s="20"/>
      <c r="E670" s="19"/>
      <c r="F670" s="19"/>
      <c r="G670" s="25"/>
      <c r="K670" s="16"/>
      <c r="L670" s="28"/>
    </row>
    <row r="671" spans="4:12" x14ac:dyDescent="0.25">
      <c r="D671" s="20"/>
      <c r="E671" s="19"/>
      <c r="F671" s="19"/>
      <c r="G671" s="25"/>
      <c r="K671" s="16"/>
      <c r="L671" s="28"/>
    </row>
    <row r="672" spans="4:12" x14ac:dyDescent="0.25">
      <c r="D672" s="20"/>
      <c r="E672" s="19"/>
      <c r="F672" s="19"/>
      <c r="G672" s="25"/>
      <c r="K672" s="16"/>
      <c r="L672" s="28"/>
    </row>
    <row r="673" spans="4:12" x14ac:dyDescent="0.25">
      <c r="D673" s="20"/>
      <c r="E673" s="19"/>
      <c r="F673" s="19"/>
      <c r="G673" s="25"/>
      <c r="K673" s="16"/>
      <c r="L673" s="28"/>
    </row>
    <row r="674" spans="4:12" x14ac:dyDescent="0.25">
      <c r="D674" s="20"/>
      <c r="E674" s="19"/>
      <c r="F674" s="19"/>
      <c r="G674" s="25"/>
      <c r="K674" s="16"/>
      <c r="L674" s="28"/>
    </row>
    <row r="675" spans="4:12" x14ac:dyDescent="0.25">
      <c r="D675" s="20"/>
      <c r="E675" s="19"/>
      <c r="F675" s="19"/>
      <c r="G675" s="25"/>
      <c r="K675" s="16"/>
      <c r="L675" s="28"/>
    </row>
    <row r="676" spans="4:12" x14ac:dyDescent="0.25">
      <c r="D676" s="20"/>
      <c r="E676" s="19"/>
      <c r="F676" s="19"/>
      <c r="G676" s="25"/>
      <c r="K676" s="16"/>
      <c r="L676" s="28"/>
    </row>
    <row r="677" spans="4:12" x14ac:dyDescent="0.25">
      <c r="D677" s="20"/>
      <c r="E677" s="19"/>
      <c r="F677" s="19"/>
      <c r="G677" s="25"/>
      <c r="K677" s="16"/>
      <c r="L677" s="28"/>
    </row>
    <row r="678" spans="4:12" x14ac:dyDescent="0.25">
      <c r="D678" s="20"/>
      <c r="E678" s="19"/>
      <c r="F678" s="19"/>
      <c r="G678" s="25"/>
      <c r="K678" s="16"/>
      <c r="L678" s="28"/>
    </row>
    <row r="679" spans="4:12" x14ac:dyDescent="0.25">
      <c r="D679" s="20"/>
      <c r="E679" s="19"/>
      <c r="F679" s="19"/>
      <c r="G679" s="25"/>
      <c r="K679" s="16"/>
      <c r="L679" s="28"/>
    </row>
    <row r="680" spans="4:12" x14ac:dyDescent="0.25">
      <c r="D680" s="20"/>
      <c r="E680" s="19"/>
      <c r="F680" s="19"/>
      <c r="G680" s="25"/>
      <c r="K680" s="16"/>
      <c r="L680" s="28"/>
    </row>
    <row r="681" spans="4:12" x14ac:dyDescent="0.25">
      <c r="D681" s="20"/>
      <c r="E681" s="19"/>
      <c r="F681" s="19"/>
      <c r="G681" s="25"/>
      <c r="K681" s="16"/>
      <c r="L681" s="28"/>
    </row>
    <row r="682" spans="4:12" x14ac:dyDescent="0.25">
      <c r="D682" s="20"/>
      <c r="E682" s="19"/>
      <c r="F682" s="19"/>
      <c r="G682" s="25"/>
      <c r="K682" s="16"/>
      <c r="L682" s="28"/>
    </row>
    <row r="683" spans="4:12" x14ac:dyDescent="0.25">
      <c r="D683" s="20"/>
      <c r="E683" s="19"/>
      <c r="F683" s="19"/>
      <c r="G683" s="25"/>
      <c r="K683" s="16"/>
      <c r="L683" s="28"/>
    </row>
    <row r="684" spans="4:12" x14ac:dyDescent="0.25">
      <c r="D684" s="20"/>
      <c r="E684" s="19"/>
      <c r="F684" s="19"/>
      <c r="G684" s="25"/>
      <c r="K684" s="16"/>
      <c r="L684" s="28"/>
    </row>
    <row r="685" spans="4:12" x14ac:dyDescent="0.25">
      <c r="D685" s="20"/>
      <c r="E685" s="19"/>
      <c r="F685" s="19"/>
      <c r="G685" s="25"/>
      <c r="K685" s="16"/>
      <c r="L685" s="28"/>
    </row>
    <row r="686" spans="4:12" x14ac:dyDescent="0.25">
      <c r="D686" s="20"/>
      <c r="E686" s="19"/>
      <c r="F686" s="19"/>
      <c r="G686" s="25"/>
      <c r="K686" s="16"/>
      <c r="L686" s="28"/>
    </row>
    <row r="687" spans="4:12" x14ac:dyDescent="0.25">
      <c r="D687" s="20"/>
      <c r="E687" s="19"/>
      <c r="F687" s="19"/>
      <c r="G687" s="25"/>
      <c r="K687" s="16"/>
      <c r="L687" s="28"/>
    </row>
    <row r="688" spans="4:12" x14ac:dyDescent="0.25">
      <c r="D688" s="20"/>
      <c r="E688" s="19"/>
      <c r="F688" s="19"/>
      <c r="G688" s="25"/>
      <c r="K688" s="16"/>
      <c r="L688" s="28"/>
    </row>
    <row r="689" spans="4:12" x14ac:dyDescent="0.25">
      <c r="D689" s="20"/>
      <c r="E689" s="19"/>
      <c r="F689" s="19"/>
      <c r="G689" s="25"/>
      <c r="K689" s="16"/>
      <c r="L689" s="28"/>
    </row>
    <row r="690" spans="4:12" x14ac:dyDescent="0.25">
      <c r="D690" s="20"/>
      <c r="E690" s="19"/>
      <c r="F690" s="19"/>
      <c r="G690" s="25"/>
      <c r="K690" s="16"/>
      <c r="L690" s="28"/>
    </row>
    <row r="691" spans="4:12" x14ac:dyDescent="0.25">
      <c r="D691" s="20"/>
      <c r="E691" s="19"/>
      <c r="F691" s="19"/>
      <c r="G691" s="25"/>
      <c r="K691" s="16"/>
      <c r="L691" s="28"/>
    </row>
    <row r="692" spans="4:12" x14ac:dyDescent="0.25">
      <c r="D692" s="20"/>
      <c r="E692" s="19"/>
      <c r="F692" s="19"/>
      <c r="G692" s="25"/>
      <c r="K692" s="16"/>
      <c r="L692" s="28"/>
    </row>
    <row r="693" spans="4:12" x14ac:dyDescent="0.25">
      <c r="D693" s="20"/>
      <c r="E693" s="19"/>
      <c r="F693" s="19"/>
      <c r="G693" s="25"/>
      <c r="K693" s="16"/>
      <c r="L693" s="28"/>
    </row>
    <row r="694" spans="4:12" x14ac:dyDescent="0.25">
      <c r="D694" s="20"/>
      <c r="E694" s="19"/>
      <c r="F694" s="19"/>
      <c r="G694" s="25"/>
      <c r="K694" s="16"/>
      <c r="L694" s="28"/>
    </row>
    <row r="695" spans="4:12" x14ac:dyDescent="0.25">
      <c r="D695" s="20"/>
      <c r="E695" s="19"/>
      <c r="F695" s="19"/>
      <c r="G695" s="25"/>
      <c r="K695" s="16"/>
      <c r="L695" s="28"/>
    </row>
    <row r="696" spans="4:12" x14ac:dyDescent="0.25">
      <c r="D696" s="20"/>
      <c r="E696" s="19"/>
      <c r="F696" s="19"/>
      <c r="G696" s="25"/>
      <c r="K696" s="16"/>
      <c r="L696" s="28"/>
    </row>
    <row r="697" spans="4:12" x14ac:dyDescent="0.25">
      <c r="D697" s="20"/>
      <c r="E697" s="19"/>
      <c r="F697" s="19"/>
      <c r="G697" s="25"/>
      <c r="K697" s="16"/>
      <c r="L697" s="28"/>
    </row>
    <row r="698" spans="4:12" x14ac:dyDescent="0.25">
      <c r="D698" s="20"/>
      <c r="E698" s="19"/>
      <c r="F698" s="19"/>
      <c r="G698" s="25"/>
      <c r="K698" s="16"/>
      <c r="L698" s="28"/>
    </row>
    <row r="699" spans="4:12" x14ac:dyDescent="0.25">
      <c r="D699" s="20"/>
      <c r="E699" s="19"/>
      <c r="F699" s="19"/>
      <c r="G699" s="25"/>
      <c r="K699" s="16"/>
      <c r="L699" s="28"/>
    </row>
    <row r="700" spans="4:12" x14ac:dyDescent="0.25">
      <c r="D700" s="20"/>
      <c r="E700" s="19"/>
      <c r="F700" s="19"/>
      <c r="G700" s="25"/>
      <c r="K700" s="16"/>
      <c r="L700" s="28"/>
    </row>
    <row r="701" spans="4:12" x14ac:dyDescent="0.25">
      <c r="D701" s="20"/>
      <c r="E701" s="19"/>
      <c r="F701" s="19"/>
      <c r="G701" s="25"/>
      <c r="K701" s="16"/>
      <c r="L701" s="28"/>
    </row>
    <row r="702" spans="4:12" x14ac:dyDescent="0.25">
      <c r="D702" s="20"/>
      <c r="E702" s="19"/>
      <c r="F702" s="19"/>
      <c r="G702" s="25"/>
      <c r="K702" s="16"/>
      <c r="L702" s="28"/>
    </row>
    <row r="703" spans="4:12" x14ac:dyDescent="0.25">
      <c r="D703" s="20"/>
      <c r="E703" s="19"/>
      <c r="F703" s="19"/>
      <c r="G703" s="25"/>
      <c r="K703" s="16"/>
      <c r="L703" s="28"/>
    </row>
    <row r="704" spans="4:12" x14ac:dyDescent="0.25">
      <c r="D704" s="20"/>
      <c r="E704" s="19"/>
      <c r="F704" s="19"/>
      <c r="G704" s="25"/>
      <c r="K704" s="16"/>
      <c r="L704" s="28"/>
    </row>
    <row r="705" spans="4:12" x14ac:dyDescent="0.25">
      <c r="D705" s="20"/>
      <c r="E705" s="19"/>
      <c r="F705" s="19"/>
      <c r="G705" s="25"/>
      <c r="K705" s="16"/>
      <c r="L705" s="28"/>
    </row>
    <row r="706" spans="4:12" x14ac:dyDescent="0.25">
      <c r="D706" s="20"/>
      <c r="E706" s="19"/>
      <c r="F706" s="19"/>
      <c r="G706" s="25"/>
      <c r="K706" s="16"/>
      <c r="L706" s="28"/>
    </row>
    <row r="707" spans="4:12" x14ac:dyDescent="0.25">
      <c r="D707" s="20"/>
      <c r="E707" s="19"/>
      <c r="F707" s="19"/>
      <c r="G707" s="25"/>
      <c r="K707" s="16"/>
      <c r="L707" s="28"/>
    </row>
    <row r="708" spans="4:12" x14ac:dyDescent="0.25">
      <c r="D708" s="20"/>
      <c r="E708" s="19"/>
      <c r="F708" s="19"/>
      <c r="G708" s="25"/>
      <c r="K708" s="16"/>
      <c r="L708" s="28"/>
    </row>
    <row r="709" spans="4:12" x14ac:dyDescent="0.25">
      <c r="D709" s="20"/>
      <c r="E709" s="19"/>
      <c r="F709" s="19"/>
      <c r="G709" s="25"/>
      <c r="K709" s="16"/>
      <c r="L709" s="28"/>
    </row>
    <row r="710" spans="4:12" x14ac:dyDescent="0.25">
      <c r="D710" s="20"/>
      <c r="E710" s="19"/>
      <c r="F710" s="19"/>
      <c r="G710" s="25"/>
      <c r="K710" s="16"/>
      <c r="L710" s="28"/>
    </row>
    <row r="711" spans="4:12" x14ac:dyDescent="0.25">
      <c r="D711" s="20"/>
      <c r="E711" s="19"/>
      <c r="F711" s="19"/>
      <c r="G711" s="25"/>
      <c r="K711" s="16"/>
      <c r="L711" s="28"/>
    </row>
    <row r="712" spans="4:12" x14ac:dyDescent="0.25">
      <c r="D712" s="20"/>
      <c r="E712" s="19"/>
      <c r="F712" s="19"/>
      <c r="G712" s="25"/>
      <c r="K712" s="16"/>
      <c r="L712" s="28"/>
    </row>
    <row r="713" spans="4:12" x14ac:dyDescent="0.25">
      <c r="D713" s="20"/>
      <c r="E713" s="19"/>
      <c r="F713" s="19"/>
      <c r="G713" s="25"/>
      <c r="K713" s="16"/>
      <c r="L713" s="28"/>
    </row>
    <row r="714" spans="4:12" x14ac:dyDescent="0.25">
      <c r="D714" s="20"/>
      <c r="E714" s="19"/>
      <c r="F714" s="19"/>
      <c r="G714" s="25"/>
      <c r="K714" s="16"/>
      <c r="L714" s="28"/>
    </row>
    <row r="715" spans="4:12" x14ac:dyDescent="0.25">
      <c r="D715" s="20"/>
      <c r="E715" s="19"/>
      <c r="F715" s="19"/>
      <c r="G715" s="25"/>
      <c r="K715" s="16"/>
      <c r="L715" s="28"/>
    </row>
    <row r="716" spans="4:12" x14ac:dyDescent="0.25">
      <c r="D716" s="20"/>
      <c r="E716" s="19"/>
      <c r="F716" s="19"/>
      <c r="G716" s="25"/>
      <c r="K716" s="16"/>
      <c r="L716" s="28"/>
    </row>
    <row r="717" spans="4:12" x14ac:dyDescent="0.25">
      <c r="D717" s="20"/>
      <c r="E717" s="19"/>
      <c r="F717" s="19"/>
      <c r="G717" s="25"/>
      <c r="K717" s="16"/>
      <c r="L717" s="28"/>
    </row>
    <row r="718" spans="4:12" x14ac:dyDescent="0.25">
      <c r="D718" s="20"/>
      <c r="E718" s="19"/>
      <c r="F718" s="19"/>
      <c r="G718" s="25"/>
      <c r="K718" s="16"/>
      <c r="L718" s="28"/>
    </row>
    <row r="719" spans="4:12" x14ac:dyDescent="0.25">
      <c r="D719" s="20"/>
      <c r="E719" s="19"/>
      <c r="F719" s="19"/>
      <c r="G719" s="25"/>
      <c r="K719" s="16"/>
      <c r="L719" s="28"/>
    </row>
    <row r="720" spans="4:12" x14ac:dyDescent="0.25">
      <c r="D720" s="20"/>
      <c r="E720" s="19"/>
      <c r="F720" s="19"/>
      <c r="G720" s="25"/>
      <c r="K720" s="16"/>
      <c r="L720" s="28"/>
    </row>
    <row r="721" spans="4:12" x14ac:dyDescent="0.25">
      <c r="D721" s="20"/>
      <c r="E721" s="19"/>
      <c r="F721" s="19"/>
      <c r="G721" s="25"/>
      <c r="K721" s="16"/>
      <c r="L721" s="28"/>
    </row>
    <row r="722" spans="4:12" x14ac:dyDescent="0.25">
      <c r="D722" s="20"/>
      <c r="E722" s="19"/>
      <c r="F722" s="19"/>
      <c r="G722" s="25"/>
      <c r="K722" s="16"/>
      <c r="L722" s="28"/>
    </row>
    <row r="723" spans="4:12" x14ac:dyDescent="0.25">
      <c r="D723" s="20"/>
      <c r="E723" s="19"/>
      <c r="F723" s="19"/>
      <c r="G723" s="25"/>
      <c r="K723" s="16"/>
      <c r="L723" s="28"/>
    </row>
    <row r="724" spans="4:12" x14ac:dyDescent="0.25">
      <c r="D724" s="20"/>
      <c r="E724" s="19"/>
      <c r="F724" s="19"/>
      <c r="G724" s="25"/>
      <c r="K724" s="16"/>
      <c r="L724" s="28"/>
    </row>
    <row r="725" spans="4:12" x14ac:dyDescent="0.25">
      <c r="D725" s="20"/>
      <c r="E725" s="19"/>
      <c r="F725" s="19"/>
      <c r="G725" s="25"/>
      <c r="K725" s="16"/>
      <c r="L725" s="28"/>
    </row>
    <row r="726" spans="4:12" x14ac:dyDescent="0.25">
      <c r="D726" s="20"/>
      <c r="E726" s="19"/>
      <c r="F726" s="19"/>
      <c r="G726" s="25"/>
      <c r="K726" s="16"/>
      <c r="L726" s="28"/>
    </row>
    <row r="727" spans="4:12" x14ac:dyDescent="0.25">
      <c r="D727" s="20"/>
      <c r="E727" s="19"/>
      <c r="F727" s="19"/>
      <c r="G727" s="25"/>
      <c r="K727" s="16"/>
      <c r="L727" s="28"/>
    </row>
    <row r="728" spans="4:12" x14ac:dyDescent="0.25">
      <c r="D728" s="20"/>
      <c r="E728" s="19"/>
      <c r="F728" s="19"/>
      <c r="G728" s="25"/>
      <c r="K728" s="16"/>
      <c r="L728" s="28"/>
    </row>
    <row r="729" spans="4:12" x14ac:dyDescent="0.25">
      <c r="D729" s="20"/>
      <c r="E729" s="19"/>
      <c r="F729" s="19"/>
      <c r="G729" s="25"/>
      <c r="K729" s="16"/>
      <c r="L729" s="28"/>
    </row>
    <row r="730" spans="4:12" x14ac:dyDescent="0.25">
      <c r="D730" s="20"/>
      <c r="E730" s="19"/>
      <c r="F730" s="19"/>
      <c r="G730" s="25"/>
      <c r="K730" s="16"/>
      <c r="L730" s="28"/>
    </row>
    <row r="731" spans="4:12" x14ac:dyDescent="0.25">
      <c r="D731" s="20"/>
      <c r="E731" s="19"/>
      <c r="F731" s="19"/>
      <c r="G731" s="25"/>
      <c r="K731" s="16"/>
      <c r="L731" s="28"/>
    </row>
    <row r="732" spans="4:12" x14ac:dyDescent="0.25">
      <c r="D732" s="20"/>
      <c r="E732" s="19"/>
      <c r="F732" s="19"/>
      <c r="G732" s="25"/>
      <c r="K732" s="16"/>
      <c r="L732" s="28"/>
    </row>
    <row r="733" spans="4:12" x14ac:dyDescent="0.25">
      <c r="D733" s="20"/>
      <c r="E733" s="19"/>
      <c r="F733" s="19"/>
      <c r="G733" s="25"/>
      <c r="K733" s="16"/>
      <c r="L733" s="28"/>
    </row>
    <row r="734" spans="4:12" x14ac:dyDescent="0.25">
      <c r="D734" s="20"/>
      <c r="E734" s="19"/>
      <c r="F734" s="19"/>
      <c r="G734" s="25"/>
      <c r="K734" s="16"/>
      <c r="L734" s="28"/>
    </row>
    <row r="735" spans="4:12" x14ac:dyDescent="0.25">
      <c r="D735" s="20"/>
      <c r="E735" s="19"/>
      <c r="F735" s="19"/>
      <c r="G735" s="25"/>
      <c r="K735" s="16"/>
      <c r="L735" s="28"/>
    </row>
    <row r="736" spans="4:12" x14ac:dyDescent="0.25">
      <c r="D736" s="20"/>
      <c r="E736" s="19"/>
      <c r="F736" s="19"/>
      <c r="G736" s="25"/>
      <c r="K736" s="16"/>
      <c r="L736" s="28"/>
    </row>
    <row r="737" spans="4:12" x14ac:dyDescent="0.25">
      <c r="D737" s="20"/>
      <c r="E737" s="19"/>
      <c r="F737" s="19"/>
      <c r="G737" s="25"/>
      <c r="K737" s="16"/>
      <c r="L737" s="28"/>
    </row>
    <row r="738" spans="4:12" x14ac:dyDescent="0.25">
      <c r="D738" s="20"/>
      <c r="E738" s="19"/>
      <c r="F738" s="19"/>
      <c r="G738" s="25"/>
      <c r="K738" s="16"/>
      <c r="L738" s="28"/>
    </row>
    <row r="739" spans="4:12" x14ac:dyDescent="0.25">
      <c r="D739" s="20"/>
      <c r="E739" s="19"/>
      <c r="F739" s="19"/>
      <c r="G739" s="25"/>
      <c r="K739" s="16"/>
      <c r="L739" s="28"/>
    </row>
    <row r="740" spans="4:12" x14ac:dyDescent="0.25">
      <c r="D740" s="20"/>
      <c r="E740" s="19"/>
      <c r="F740" s="19"/>
      <c r="G740" s="25"/>
      <c r="K740" s="16"/>
      <c r="L740" s="28"/>
    </row>
    <row r="741" spans="4:12" x14ac:dyDescent="0.25">
      <c r="D741" s="20"/>
      <c r="E741" s="19"/>
      <c r="F741" s="19"/>
      <c r="G741" s="25"/>
      <c r="K741" s="16"/>
      <c r="L741" s="28"/>
    </row>
    <row r="742" spans="4:12" x14ac:dyDescent="0.25">
      <c r="D742" s="20"/>
      <c r="E742" s="19"/>
      <c r="F742" s="19"/>
      <c r="G742" s="25"/>
      <c r="K742" s="16"/>
      <c r="L742" s="28"/>
    </row>
    <row r="743" spans="4:12" x14ac:dyDescent="0.25">
      <c r="D743" s="20"/>
      <c r="E743" s="19"/>
      <c r="F743" s="19"/>
      <c r="G743" s="25"/>
      <c r="K743" s="16"/>
      <c r="L743" s="28"/>
    </row>
    <row r="744" spans="4:12" x14ac:dyDescent="0.25">
      <c r="D744" s="20"/>
      <c r="E744" s="19"/>
      <c r="F744" s="19"/>
      <c r="G744" s="25"/>
      <c r="K744" s="16"/>
      <c r="L744" s="28"/>
    </row>
    <row r="745" spans="4:12" x14ac:dyDescent="0.25">
      <c r="D745" s="20"/>
      <c r="E745" s="19"/>
      <c r="F745" s="19"/>
      <c r="G745" s="25"/>
      <c r="K745" s="16"/>
      <c r="L745" s="28"/>
    </row>
    <row r="746" spans="4:12" x14ac:dyDescent="0.25">
      <c r="D746" s="20"/>
      <c r="E746" s="19"/>
      <c r="F746" s="19"/>
      <c r="G746" s="25"/>
      <c r="K746" s="16"/>
      <c r="L746" s="28"/>
    </row>
    <row r="747" spans="4:12" x14ac:dyDescent="0.25">
      <c r="D747" s="20"/>
      <c r="E747" s="19"/>
      <c r="F747" s="19"/>
      <c r="G747" s="25"/>
      <c r="K747" s="16"/>
      <c r="L747" s="28"/>
    </row>
    <row r="748" spans="4:12" x14ac:dyDescent="0.25">
      <c r="D748" s="20"/>
      <c r="E748" s="19"/>
      <c r="F748" s="19"/>
      <c r="G748" s="25"/>
      <c r="K748" s="16"/>
      <c r="L748" s="28"/>
    </row>
    <row r="749" spans="4:12" x14ac:dyDescent="0.25">
      <c r="D749" s="20"/>
      <c r="E749" s="19"/>
      <c r="F749" s="19"/>
      <c r="G749" s="25"/>
      <c r="K749" s="16"/>
      <c r="L749" s="28"/>
    </row>
    <row r="750" spans="4:12" x14ac:dyDescent="0.25">
      <c r="D750" s="20"/>
      <c r="E750" s="19"/>
      <c r="F750" s="19"/>
      <c r="G750" s="25"/>
      <c r="K750" s="16"/>
      <c r="L750" s="28"/>
    </row>
    <row r="751" spans="4:12" x14ac:dyDescent="0.25">
      <c r="D751" s="20"/>
      <c r="E751" s="19"/>
      <c r="F751" s="19"/>
      <c r="G751" s="25"/>
      <c r="K751" s="16"/>
      <c r="L751" s="28"/>
    </row>
    <row r="752" spans="4:12" x14ac:dyDescent="0.25">
      <c r="D752" s="20"/>
      <c r="E752" s="19"/>
      <c r="F752" s="19"/>
      <c r="G752" s="25"/>
      <c r="K752" s="16"/>
      <c r="L752" s="28"/>
    </row>
    <row r="753" spans="4:12" x14ac:dyDescent="0.25">
      <c r="D753" s="20"/>
      <c r="E753" s="19"/>
      <c r="F753" s="19"/>
      <c r="G753" s="25"/>
      <c r="K753" s="16"/>
      <c r="L753" s="28"/>
    </row>
    <row r="754" spans="4:12" x14ac:dyDescent="0.25">
      <c r="D754" s="20"/>
      <c r="E754" s="19"/>
      <c r="F754" s="19"/>
      <c r="G754" s="25"/>
      <c r="K754" s="16"/>
      <c r="L754" s="28"/>
    </row>
    <row r="755" spans="4:12" x14ac:dyDescent="0.25">
      <c r="D755" s="20"/>
      <c r="E755" s="19"/>
      <c r="F755" s="19"/>
      <c r="G755" s="25"/>
      <c r="K755" s="16"/>
      <c r="L755" s="28"/>
    </row>
    <row r="756" spans="4:12" x14ac:dyDescent="0.25">
      <c r="D756" s="20"/>
      <c r="E756" s="19"/>
      <c r="F756" s="19"/>
      <c r="G756" s="25"/>
      <c r="K756" s="16"/>
      <c r="L756" s="28"/>
    </row>
    <row r="757" spans="4:12" x14ac:dyDescent="0.25">
      <c r="D757" s="20"/>
      <c r="E757" s="19"/>
      <c r="F757" s="19"/>
      <c r="G757" s="25"/>
      <c r="K757" s="16"/>
      <c r="L757" s="28"/>
    </row>
    <row r="758" spans="4:12" x14ac:dyDescent="0.25">
      <c r="D758" s="20"/>
      <c r="E758" s="19"/>
      <c r="F758" s="19"/>
      <c r="G758" s="25"/>
      <c r="K758" s="16"/>
      <c r="L758" s="28"/>
    </row>
    <row r="759" spans="4:12" x14ac:dyDescent="0.25">
      <c r="D759" s="20"/>
      <c r="E759" s="19"/>
      <c r="F759" s="19"/>
      <c r="G759" s="25"/>
      <c r="K759" s="16"/>
      <c r="L759" s="28"/>
    </row>
    <row r="760" spans="4:12" x14ac:dyDescent="0.25">
      <c r="D760" s="20"/>
      <c r="E760" s="19"/>
      <c r="F760" s="19"/>
      <c r="G760" s="25"/>
      <c r="K760" s="16"/>
      <c r="L760" s="28"/>
    </row>
    <row r="761" spans="4:12" x14ac:dyDescent="0.25">
      <c r="D761" s="20"/>
      <c r="E761" s="19"/>
      <c r="F761" s="19"/>
      <c r="G761" s="25"/>
      <c r="K761" s="16"/>
      <c r="L761" s="28"/>
    </row>
    <row r="762" spans="4:12" x14ac:dyDescent="0.25">
      <c r="D762" s="20"/>
      <c r="E762" s="19"/>
      <c r="F762" s="19"/>
      <c r="G762" s="25"/>
      <c r="K762" s="16"/>
      <c r="L762" s="28"/>
    </row>
    <row r="763" spans="4:12" x14ac:dyDescent="0.25">
      <c r="D763" s="20"/>
      <c r="E763" s="19"/>
      <c r="F763" s="19"/>
      <c r="G763" s="25"/>
      <c r="K763" s="16"/>
      <c r="L763" s="28"/>
    </row>
    <row r="764" spans="4:12" x14ac:dyDescent="0.25">
      <c r="D764" s="20"/>
      <c r="E764" s="19"/>
      <c r="F764" s="19"/>
      <c r="G764" s="25"/>
      <c r="K764" s="16"/>
      <c r="L764" s="28"/>
    </row>
    <row r="765" spans="4:12" x14ac:dyDescent="0.25">
      <c r="D765" s="20"/>
      <c r="E765" s="19"/>
      <c r="F765" s="19"/>
      <c r="G765" s="25"/>
      <c r="K765" s="16"/>
      <c r="L765" s="28"/>
    </row>
    <row r="766" spans="4:12" x14ac:dyDescent="0.25">
      <c r="D766" s="20"/>
      <c r="E766" s="19"/>
      <c r="F766" s="19"/>
      <c r="G766" s="25"/>
      <c r="K766" s="16"/>
      <c r="L766" s="28"/>
    </row>
    <row r="767" spans="4:12" x14ac:dyDescent="0.25">
      <c r="D767" s="20"/>
      <c r="E767" s="19"/>
      <c r="F767" s="19"/>
      <c r="G767" s="25"/>
      <c r="K767" s="16"/>
      <c r="L767" s="28"/>
    </row>
    <row r="768" spans="4:12" x14ac:dyDescent="0.25">
      <c r="D768" s="20"/>
      <c r="E768" s="19"/>
      <c r="F768" s="19"/>
      <c r="G768" s="25"/>
      <c r="K768" s="16"/>
      <c r="L768" s="28"/>
    </row>
    <row r="769" spans="4:12" x14ac:dyDescent="0.25">
      <c r="D769" s="20"/>
      <c r="E769" s="19"/>
      <c r="F769" s="19"/>
      <c r="G769" s="25"/>
      <c r="K769" s="16"/>
      <c r="L769" s="28"/>
    </row>
    <row r="770" spans="4:12" x14ac:dyDescent="0.25">
      <c r="D770" s="20"/>
      <c r="E770" s="19"/>
      <c r="F770" s="19"/>
      <c r="G770" s="25"/>
      <c r="K770" s="16"/>
      <c r="L770" s="28"/>
    </row>
    <row r="771" spans="4:12" x14ac:dyDescent="0.25">
      <c r="D771" s="20"/>
      <c r="E771" s="19"/>
      <c r="F771" s="19"/>
      <c r="G771" s="25"/>
      <c r="K771" s="16"/>
      <c r="L771" s="28"/>
    </row>
    <row r="772" spans="4:12" x14ac:dyDescent="0.25">
      <c r="D772" s="20"/>
      <c r="E772" s="19"/>
      <c r="F772" s="19"/>
      <c r="G772" s="25"/>
      <c r="K772" s="16"/>
      <c r="L772" s="28"/>
    </row>
    <row r="773" spans="4:12" x14ac:dyDescent="0.25">
      <c r="D773" s="20"/>
      <c r="E773" s="19"/>
      <c r="F773" s="19"/>
      <c r="G773" s="25"/>
      <c r="K773" s="16"/>
      <c r="L773" s="28"/>
    </row>
    <row r="774" spans="4:12" x14ac:dyDescent="0.25">
      <c r="D774" s="20"/>
      <c r="E774" s="19"/>
      <c r="F774" s="19"/>
      <c r="G774" s="25"/>
      <c r="K774" s="16"/>
      <c r="L774" s="28"/>
    </row>
    <row r="775" spans="4:12" x14ac:dyDescent="0.25">
      <c r="D775" s="20"/>
      <c r="E775" s="19"/>
      <c r="F775" s="19"/>
      <c r="G775" s="25"/>
      <c r="K775" s="16"/>
      <c r="L775" s="28"/>
    </row>
    <row r="776" spans="4:12" x14ac:dyDescent="0.25">
      <c r="D776" s="20"/>
      <c r="E776" s="19"/>
      <c r="F776" s="19"/>
      <c r="G776" s="25"/>
      <c r="K776" s="16"/>
      <c r="L776" s="28"/>
    </row>
    <row r="777" spans="4:12" x14ac:dyDescent="0.25">
      <c r="D777" s="20"/>
      <c r="E777" s="19"/>
      <c r="F777" s="19"/>
      <c r="G777" s="25"/>
      <c r="K777" s="16"/>
      <c r="L777" s="28"/>
    </row>
    <row r="778" spans="4:12" x14ac:dyDescent="0.25">
      <c r="D778" s="20"/>
      <c r="E778" s="19"/>
      <c r="F778" s="19"/>
      <c r="G778" s="25"/>
      <c r="K778" s="16"/>
      <c r="L778" s="28"/>
    </row>
    <row r="779" spans="4:12" x14ac:dyDescent="0.25">
      <c r="D779" s="20"/>
      <c r="E779" s="19"/>
      <c r="F779" s="19"/>
      <c r="G779" s="25"/>
      <c r="K779" s="16"/>
      <c r="L779" s="28"/>
    </row>
    <row r="780" spans="4:12" x14ac:dyDescent="0.25">
      <c r="D780" s="20"/>
      <c r="E780" s="19"/>
      <c r="F780" s="19"/>
      <c r="G780" s="25"/>
      <c r="K780" s="16"/>
      <c r="L780" s="28"/>
    </row>
    <row r="781" spans="4:12" x14ac:dyDescent="0.25">
      <c r="D781" s="20"/>
      <c r="E781" s="19"/>
      <c r="F781" s="19"/>
      <c r="G781" s="25"/>
      <c r="K781" s="16"/>
      <c r="L781" s="28"/>
    </row>
    <row r="782" spans="4:12" x14ac:dyDescent="0.25">
      <c r="D782" s="20"/>
      <c r="E782" s="19"/>
      <c r="F782" s="19"/>
      <c r="G782" s="25"/>
      <c r="K782" s="16"/>
      <c r="L782" s="28"/>
    </row>
    <row r="783" spans="4:12" x14ac:dyDescent="0.25">
      <c r="D783" s="20"/>
      <c r="E783" s="19"/>
      <c r="F783" s="19"/>
      <c r="G783" s="25"/>
      <c r="K783" s="16"/>
      <c r="L783" s="28"/>
    </row>
    <row r="784" spans="4:12" x14ac:dyDescent="0.25">
      <c r="D784" s="20"/>
      <c r="E784" s="19"/>
      <c r="F784" s="19"/>
      <c r="G784" s="25"/>
      <c r="K784" s="16"/>
      <c r="L784" s="28"/>
    </row>
    <row r="785" spans="4:12" x14ac:dyDescent="0.25">
      <c r="D785" s="20"/>
      <c r="E785" s="19"/>
      <c r="F785" s="19"/>
      <c r="G785" s="25"/>
      <c r="K785" s="16"/>
      <c r="L785" s="28"/>
    </row>
    <row r="786" spans="4:12" x14ac:dyDescent="0.25">
      <c r="D786" s="20"/>
      <c r="E786" s="19"/>
      <c r="F786" s="19"/>
      <c r="G786" s="25"/>
      <c r="K786" s="16"/>
      <c r="L786" s="28"/>
    </row>
    <row r="787" spans="4:12" x14ac:dyDescent="0.25">
      <c r="D787" s="20"/>
      <c r="E787" s="19"/>
      <c r="F787" s="19"/>
      <c r="G787" s="25"/>
      <c r="K787" s="16"/>
      <c r="L787" s="28"/>
    </row>
    <row r="788" spans="4:12" x14ac:dyDescent="0.25">
      <c r="D788" s="20"/>
      <c r="E788" s="19"/>
      <c r="F788" s="19"/>
      <c r="G788" s="25"/>
      <c r="K788" s="16"/>
      <c r="L788" s="28"/>
    </row>
    <row r="789" spans="4:12" x14ac:dyDescent="0.25">
      <c r="D789" s="20"/>
      <c r="E789" s="19"/>
      <c r="F789" s="19"/>
      <c r="G789" s="25"/>
      <c r="K789" s="16"/>
      <c r="L789" s="28"/>
    </row>
    <row r="790" spans="4:12" x14ac:dyDescent="0.25">
      <c r="D790" s="20"/>
      <c r="E790" s="19"/>
      <c r="F790" s="19"/>
      <c r="G790" s="25"/>
      <c r="K790" s="16"/>
      <c r="L790" s="28"/>
    </row>
    <row r="791" spans="4:12" x14ac:dyDescent="0.25">
      <c r="D791" s="20"/>
      <c r="E791" s="19"/>
      <c r="F791" s="19"/>
      <c r="G791" s="25"/>
      <c r="K791" s="16"/>
      <c r="L791" s="28"/>
    </row>
    <row r="792" spans="4:12" x14ac:dyDescent="0.25">
      <c r="D792" s="20"/>
      <c r="E792" s="19"/>
      <c r="F792" s="19"/>
      <c r="G792" s="25"/>
      <c r="K792" s="16"/>
      <c r="L792" s="28"/>
    </row>
    <row r="793" spans="4:12" x14ac:dyDescent="0.25">
      <c r="D793" s="20"/>
      <c r="E793" s="19"/>
      <c r="F793" s="19"/>
      <c r="G793" s="25"/>
      <c r="K793" s="16"/>
      <c r="L793" s="28"/>
    </row>
    <row r="794" spans="4:12" x14ac:dyDescent="0.25">
      <c r="D794" s="20"/>
      <c r="E794" s="19"/>
      <c r="F794" s="19"/>
      <c r="G794" s="25"/>
      <c r="K794" s="16"/>
      <c r="L794" s="28"/>
    </row>
    <row r="795" spans="4:12" x14ac:dyDescent="0.25">
      <c r="D795" s="20"/>
      <c r="E795" s="19"/>
      <c r="F795" s="19"/>
      <c r="G795" s="25"/>
      <c r="K795" s="16"/>
      <c r="L795" s="28"/>
    </row>
    <row r="796" spans="4:12" x14ac:dyDescent="0.25">
      <c r="D796" s="20"/>
      <c r="E796" s="19"/>
      <c r="F796" s="19"/>
      <c r="G796" s="25"/>
      <c r="K796" s="16"/>
      <c r="L796" s="28"/>
    </row>
    <row r="797" spans="4:12" x14ac:dyDescent="0.25">
      <c r="D797" s="20"/>
      <c r="E797" s="19"/>
      <c r="F797" s="19"/>
      <c r="G797" s="25"/>
      <c r="K797" s="16"/>
      <c r="L797" s="28"/>
    </row>
    <row r="798" spans="4:12" x14ac:dyDescent="0.25">
      <c r="D798" s="20"/>
      <c r="E798" s="19"/>
      <c r="F798" s="19"/>
      <c r="G798" s="25"/>
      <c r="K798" s="16"/>
      <c r="L798" s="28"/>
    </row>
    <row r="799" spans="4:12" x14ac:dyDescent="0.25">
      <c r="D799" s="20"/>
      <c r="E799" s="19"/>
      <c r="F799" s="19"/>
      <c r="G799" s="25"/>
      <c r="K799" s="16"/>
      <c r="L799" s="28"/>
    </row>
    <row r="800" spans="4:12" x14ac:dyDescent="0.25">
      <c r="D800" s="20"/>
      <c r="E800" s="19"/>
      <c r="F800" s="19"/>
      <c r="G800" s="25"/>
      <c r="K800" s="16"/>
      <c r="L800" s="28"/>
    </row>
    <row r="801" spans="4:12" x14ac:dyDescent="0.25">
      <c r="D801" s="20"/>
      <c r="E801" s="19"/>
      <c r="F801" s="19"/>
      <c r="G801" s="25"/>
      <c r="K801" s="16"/>
      <c r="L801" s="28"/>
    </row>
    <row r="802" spans="4:12" x14ac:dyDescent="0.25">
      <c r="D802" s="20"/>
      <c r="E802" s="19"/>
      <c r="F802" s="19"/>
      <c r="G802" s="25"/>
      <c r="K802" s="16"/>
      <c r="L802" s="28"/>
    </row>
    <row r="803" spans="4:12" x14ac:dyDescent="0.25">
      <c r="D803" s="20"/>
      <c r="E803" s="19"/>
      <c r="F803" s="19"/>
      <c r="G803" s="25"/>
      <c r="K803" s="16"/>
      <c r="L803" s="28"/>
    </row>
    <row r="804" spans="4:12" x14ac:dyDescent="0.25">
      <c r="D804" s="20"/>
      <c r="E804" s="19"/>
      <c r="F804" s="19"/>
      <c r="G804" s="25"/>
      <c r="K804" s="16"/>
      <c r="L804" s="28"/>
    </row>
    <row r="805" spans="4:12" x14ac:dyDescent="0.25">
      <c r="D805" s="20"/>
      <c r="E805" s="19"/>
      <c r="F805" s="19"/>
      <c r="G805" s="25"/>
      <c r="K805" s="16"/>
      <c r="L805" s="28"/>
    </row>
    <row r="806" spans="4:12" x14ac:dyDescent="0.25">
      <c r="D806" s="20"/>
      <c r="E806" s="19"/>
      <c r="F806" s="19"/>
      <c r="G806" s="25"/>
      <c r="K806" s="16"/>
      <c r="L806" s="28"/>
    </row>
    <row r="807" spans="4:12" x14ac:dyDescent="0.25">
      <c r="D807" s="20"/>
      <c r="E807" s="19"/>
      <c r="F807" s="19"/>
      <c r="G807" s="25"/>
      <c r="K807" s="16"/>
      <c r="L807" s="28"/>
    </row>
    <row r="808" spans="4:12" x14ac:dyDescent="0.25">
      <c r="D808" s="20"/>
      <c r="E808" s="19"/>
      <c r="F808" s="19"/>
      <c r="G808" s="25"/>
      <c r="K808" s="16"/>
      <c r="L808" s="28"/>
    </row>
    <row r="809" spans="4:12" x14ac:dyDescent="0.25">
      <c r="D809" s="20"/>
      <c r="E809" s="19"/>
      <c r="F809" s="19"/>
      <c r="G809" s="25"/>
      <c r="K809" s="16"/>
      <c r="L809" s="28"/>
    </row>
    <row r="810" spans="4:12" x14ac:dyDescent="0.25">
      <c r="D810" s="20"/>
      <c r="E810" s="19"/>
      <c r="F810" s="19"/>
      <c r="G810" s="25"/>
      <c r="K810" s="16"/>
      <c r="L810" s="28"/>
    </row>
    <row r="811" spans="4:12" x14ac:dyDescent="0.25">
      <c r="D811" s="20"/>
      <c r="E811" s="19"/>
      <c r="F811" s="19"/>
      <c r="G811" s="25"/>
      <c r="K811" s="16"/>
      <c r="L811" s="28"/>
    </row>
    <row r="812" spans="4:12" x14ac:dyDescent="0.25">
      <c r="D812" s="20"/>
      <c r="E812" s="19"/>
      <c r="F812" s="19"/>
      <c r="G812" s="25"/>
      <c r="K812" s="16"/>
      <c r="L812" s="28"/>
    </row>
    <row r="813" spans="4:12" x14ac:dyDescent="0.25">
      <c r="D813" s="20"/>
      <c r="E813" s="19"/>
      <c r="F813" s="19"/>
      <c r="G813" s="25"/>
      <c r="K813" s="16"/>
      <c r="L813" s="28"/>
    </row>
    <row r="814" spans="4:12" x14ac:dyDescent="0.25">
      <c r="D814" s="20"/>
      <c r="E814" s="19"/>
      <c r="F814" s="19"/>
      <c r="G814" s="25"/>
      <c r="K814" s="16"/>
      <c r="L814" s="28"/>
    </row>
    <row r="815" spans="4:12" x14ac:dyDescent="0.25">
      <c r="D815" s="20"/>
      <c r="E815" s="19"/>
      <c r="F815" s="19"/>
      <c r="G815" s="25"/>
      <c r="K815" s="16"/>
      <c r="L815" s="28"/>
    </row>
    <row r="816" spans="4:12" x14ac:dyDescent="0.25">
      <c r="D816" s="20"/>
      <c r="E816" s="19"/>
      <c r="F816" s="19"/>
      <c r="G816" s="25"/>
      <c r="K816" s="16"/>
      <c r="L816" s="28"/>
    </row>
    <row r="817" spans="4:12" x14ac:dyDescent="0.25">
      <c r="D817" s="20"/>
      <c r="E817" s="19"/>
      <c r="F817" s="19"/>
      <c r="G817" s="25"/>
      <c r="K817" s="16"/>
      <c r="L817" s="28"/>
    </row>
    <row r="818" spans="4:12" x14ac:dyDescent="0.25">
      <c r="D818" s="20"/>
      <c r="E818" s="19"/>
      <c r="F818" s="19"/>
      <c r="G818" s="25"/>
      <c r="K818" s="16"/>
      <c r="L818" s="28"/>
    </row>
    <row r="819" spans="4:12" x14ac:dyDescent="0.25">
      <c r="D819" s="20"/>
      <c r="E819" s="19"/>
      <c r="F819" s="19"/>
      <c r="G819" s="25"/>
      <c r="K819" s="16"/>
      <c r="L819" s="28"/>
    </row>
    <row r="820" spans="4:12" x14ac:dyDescent="0.25">
      <c r="D820" s="20"/>
      <c r="E820" s="19"/>
      <c r="F820" s="19"/>
      <c r="G820" s="25"/>
      <c r="K820" s="16"/>
      <c r="L820" s="28"/>
    </row>
    <row r="821" spans="4:12" x14ac:dyDescent="0.25">
      <c r="D821" s="20"/>
      <c r="E821" s="19"/>
      <c r="F821" s="19"/>
      <c r="G821" s="25"/>
      <c r="K821" s="16"/>
      <c r="L821" s="28"/>
    </row>
    <row r="822" spans="4:12" x14ac:dyDescent="0.25">
      <c r="D822" s="20"/>
      <c r="E822" s="19"/>
      <c r="F822" s="19"/>
      <c r="G822" s="25"/>
      <c r="K822" s="16"/>
      <c r="L822" s="28"/>
    </row>
    <row r="823" spans="4:12" x14ac:dyDescent="0.25">
      <c r="D823" s="20"/>
      <c r="E823" s="19"/>
      <c r="F823" s="19"/>
      <c r="G823" s="25"/>
      <c r="K823" s="16"/>
      <c r="L823" s="28"/>
    </row>
    <row r="824" spans="4:12" x14ac:dyDescent="0.25">
      <c r="D824" s="20"/>
      <c r="E824" s="19"/>
      <c r="F824" s="19"/>
      <c r="G824" s="25"/>
      <c r="K824" s="16"/>
      <c r="L824" s="28"/>
    </row>
    <row r="825" spans="4:12" x14ac:dyDescent="0.25">
      <c r="D825" s="20"/>
      <c r="E825" s="19"/>
      <c r="F825" s="19"/>
      <c r="G825" s="25"/>
      <c r="K825" s="16"/>
      <c r="L825" s="28"/>
    </row>
    <row r="826" spans="4:12" x14ac:dyDescent="0.25">
      <c r="D826" s="20"/>
      <c r="E826" s="19"/>
      <c r="F826" s="19"/>
      <c r="G826" s="25"/>
      <c r="K826" s="16"/>
      <c r="L826" s="28"/>
    </row>
  </sheetData>
  <sortState xmlns:xlrd2="http://schemas.microsoft.com/office/spreadsheetml/2017/richdata2" ref="M4:N414">
    <sortCondition ref="N4:N414"/>
  </sortState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A68EE-E327-483D-8FE8-735CA8BBB88E}">
  <dimension ref="G80"/>
  <sheetViews>
    <sheetView zoomScaleNormal="100" workbookViewId="0">
      <selection activeCell="G80" sqref="G80"/>
    </sheetView>
  </sheetViews>
  <sheetFormatPr defaultRowHeight="15" x14ac:dyDescent="0.25"/>
  <sheetData>
    <row r="80" spans="7:7" x14ac:dyDescent="0.25">
      <c r="G80" s="1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B47A5-05E7-4505-9E44-074F049D486D}">
  <dimension ref="G57:Z80"/>
  <sheetViews>
    <sheetView tabSelected="1" topLeftCell="A38" zoomScaleNormal="100" workbookViewId="0">
      <selection activeCell="Z57" sqref="Z57"/>
    </sheetView>
  </sheetViews>
  <sheetFormatPr defaultRowHeight="15" x14ac:dyDescent="0.25"/>
  <sheetData>
    <row r="57" spans="26:26" x14ac:dyDescent="0.25">
      <c r="Z57" s="11"/>
    </row>
    <row r="80" spans="7:7" x14ac:dyDescent="0.25">
      <c r="G80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Dati Servo A</vt:lpstr>
      <vt:lpstr>Dati Servo B</vt:lpstr>
      <vt:lpstr>Grafici Servo A</vt:lpstr>
      <vt:lpstr>Grafici Servo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Gottardo</dc:creator>
  <cp:lastModifiedBy>Filippo Gottardo</cp:lastModifiedBy>
  <dcterms:created xsi:type="dcterms:W3CDTF">2015-06-05T18:19:34Z</dcterms:created>
  <dcterms:modified xsi:type="dcterms:W3CDTF">2023-11-28T15:23:36Z</dcterms:modified>
</cp:coreProperties>
</file>