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ata\_PROGETTI\PRJ_SMART_SERVO\DATA\Old Servo Characteristic Data\"/>
    </mc:Choice>
  </mc:AlternateContent>
  <xr:revisionPtr revIDLastSave="0" documentId="13_ncr:1_{712213B5-2D41-41D2-83EC-E822A1676C5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i" sheetId="1" r:id="rId1"/>
    <sheet name="Grafic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Q51" i="1"/>
  <c r="Q83" i="1"/>
  <c r="Q307" i="1"/>
  <c r="Q339" i="1"/>
  <c r="N336" i="1"/>
  <c r="O336" i="1" s="1"/>
  <c r="N335" i="1"/>
  <c r="O335" i="1" s="1"/>
  <c r="N334" i="1"/>
  <c r="O334" i="1" s="1"/>
  <c r="N333" i="1"/>
  <c r="O333" i="1" s="1"/>
  <c r="N332" i="1"/>
  <c r="O332" i="1" s="1"/>
  <c r="N331" i="1"/>
  <c r="O331" i="1" s="1"/>
  <c r="N330" i="1"/>
  <c r="O330" i="1" s="1"/>
  <c r="Q330" i="1" s="1"/>
  <c r="N329" i="1"/>
  <c r="O329" i="1" s="1"/>
  <c r="N328" i="1"/>
  <c r="O328" i="1" s="1"/>
  <c r="N327" i="1"/>
  <c r="O327" i="1" s="1"/>
  <c r="N326" i="1"/>
  <c r="O326" i="1" s="1"/>
  <c r="Q326" i="1" s="1"/>
  <c r="N325" i="1"/>
  <c r="O325" i="1" s="1"/>
  <c r="N324" i="1"/>
  <c r="O324" i="1" s="1"/>
  <c r="N323" i="1"/>
  <c r="O323" i="1" s="1"/>
  <c r="N322" i="1"/>
  <c r="O322" i="1" s="1"/>
  <c r="Q322" i="1" s="1"/>
  <c r="N321" i="1"/>
  <c r="O321" i="1" s="1"/>
  <c r="N320" i="1"/>
  <c r="O320" i="1" s="1"/>
  <c r="N319" i="1"/>
  <c r="O319" i="1" s="1"/>
  <c r="N318" i="1"/>
  <c r="O318" i="1" s="1"/>
  <c r="Q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Q310" i="1" s="1"/>
  <c r="N309" i="1"/>
  <c r="O309" i="1" s="1"/>
  <c r="N308" i="1"/>
  <c r="O308" i="1" s="1"/>
  <c r="N307" i="1"/>
  <c r="O307" i="1" s="1"/>
  <c r="N306" i="1"/>
  <c r="O306" i="1" s="1"/>
  <c r="Q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Q298" i="1" s="1"/>
  <c r="N297" i="1"/>
  <c r="O297" i="1" s="1"/>
  <c r="N296" i="1"/>
  <c r="O296" i="1" s="1"/>
  <c r="N295" i="1"/>
  <c r="O295" i="1" s="1"/>
  <c r="N294" i="1"/>
  <c r="O294" i="1" s="1"/>
  <c r="Q294" i="1" s="1"/>
  <c r="N293" i="1"/>
  <c r="O293" i="1" s="1"/>
  <c r="N292" i="1"/>
  <c r="O292" i="1" s="1"/>
  <c r="N291" i="1"/>
  <c r="O291" i="1" s="1"/>
  <c r="N290" i="1"/>
  <c r="O290" i="1" s="1"/>
  <c r="Q290" i="1" s="1"/>
  <c r="N289" i="1"/>
  <c r="O289" i="1" s="1"/>
  <c r="N288" i="1"/>
  <c r="O288" i="1" s="1"/>
  <c r="N287" i="1"/>
  <c r="O287" i="1" s="1"/>
  <c r="N286" i="1"/>
  <c r="O286" i="1" s="1"/>
  <c r="Q286" i="1" s="1"/>
  <c r="N285" i="1"/>
  <c r="O285" i="1" s="1"/>
  <c r="N284" i="1"/>
  <c r="O284" i="1" s="1"/>
  <c r="N283" i="1"/>
  <c r="O283" i="1" s="1"/>
  <c r="N281" i="1"/>
  <c r="O281" i="1" s="1"/>
  <c r="N282" i="1"/>
  <c r="O282" i="1" s="1"/>
  <c r="Q282" i="1" s="1"/>
  <c r="N280" i="1"/>
  <c r="O280" i="1" s="1"/>
  <c r="N279" i="1"/>
  <c r="O279" i="1" s="1"/>
  <c r="N278" i="1"/>
  <c r="O278" i="1" s="1"/>
  <c r="Q278" i="1" s="1"/>
  <c r="N277" i="1"/>
  <c r="O277" i="1" s="1"/>
  <c r="N276" i="1"/>
  <c r="O276" i="1" s="1"/>
  <c r="N275" i="1"/>
  <c r="O275" i="1" s="1"/>
  <c r="N274" i="1"/>
  <c r="O274" i="1" s="1"/>
  <c r="Q274" i="1" s="1"/>
  <c r="N273" i="1"/>
  <c r="O273" i="1" s="1"/>
  <c r="N272" i="1"/>
  <c r="O272" i="1" s="1"/>
  <c r="N271" i="1"/>
  <c r="O271" i="1" s="1"/>
  <c r="N270" i="1"/>
  <c r="O270" i="1" s="1"/>
  <c r="Q270" i="1" s="1"/>
  <c r="N269" i="1"/>
  <c r="O269" i="1" s="1"/>
  <c r="N268" i="1"/>
  <c r="O268" i="1" s="1"/>
  <c r="N267" i="1"/>
  <c r="O267" i="1" s="1"/>
  <c r="N266" i="1"/>
  <c r="O266" i="1" s="1"/>
  <c r="Q266" i="1" s="1"/>
  <c r="N265" i="1"/>
  <c r="O265" i="1" s="1"/>
  <c r="N264" i="1"/>
  <c r="O264" i="1" s="1"/>
  <c r="N263" i="1"/>
  <c r="O263" i="1" s="1"/>
  <c r="N262" i="1"/>
  <c r="O262" i="1" s="1"/>
  <c r="Q262" i="1" s="1"/>
  <c r="N261" i="1"/>
  <c r="O261" i="1" s="1"/>
  <c r="N260" i="1"/>
  <c r="O260" i="1" s="1"/>
  <c r="N258" i="1"/>
  <c r="O258" i="1" s="1"/>
  <c r="N259" i="1"/>
  <c r="O259" i="1" s="1"/>
  <c r="Q259" i="1" s="1"/>
  <c r="N257" i="1"/>
  <c r="O257" i="1" s="1"/>
  <c r="N256" i="1"/>
  <c r="O256" i="1" s="1"/>
  <c r="N255" i="1"/>
  <c r="O255" i="1" s="1"/>
  <c r="N254" i="1"/>
  <c r="O254" i="1" s="1"/>
  <c r="Q254" i="1" s="1"/>
  <c r="N253" i="1"/>
  <c r="O253" i="1" s="1"/>
  <c r="N252" i="1"/>
  <c r="O252" i="1" s="1"/>
  <c r="N251" i="1"/>
  <c r="O251" i="1" s="1"/>
  <c r="N250" i="1"/>
  <c r="O250" i="1" s="1"/>
  <c r="Q250" i="1" s="1"/>
  <c r="N249" i="1"/>
  <c r="O249" i="1" s="1"/>
  <c r="N248" i="1"/>
  <c r="O248" i="1" s="1"/>
  <c r="N247" i="1"/>
  <c r="O247" i="1" s="1"/>
  <c r="N246" i="1"/>
  <c r="O246" i="1" s="1"/>
  <c r="Q246" i="1" s="1"/>
  <c r="N245" i="1"/>
  <c r="O245" i="1" s="1"/>
  <c r="N244" i="1"/>
  <c r="O244" i="1" s="1"/>
  <c r="N243" i="1"/>
  <c r="O243" i="1" s="1"/>
  <c r="N242" i="1"/>
  <c r="O242" i="1" s="1"/>
  <c r="Q242" i="1" s="1"/>
  <c r="N241" i="1"/>
  <c r="O241" i="1" s="1"/>
  <c r="N240" i="1"/>
  <c r="O240" i="1" s="1"/>
  <c r="N239" i="1"/>
  <c r="O239" i="1" s="1"/>
  <c r="N238" i="1"/>
  <c r="O238" i="1" s="1"/>
  <c r="Q238" i="1" s="1"/>
  <c r="N237" i="1"/>
  <c r="O237" i="1" s="1"/>
  <c r="N236" i="1"/>
  <c r="O236" i="1" s="1"/>
  <c r="N235" i="1"/>
  <c r="O235" i="1" s="1"/>
  <c r="N234" i="1"/>
  <c r="O234" i="1" s="1"/>
  <c r="Q234" i="1" s="1"/>
  <c r="N233" i="1"/>
  <c r="O233" i="1" s="1"/>
  <c r="N231" i="1"/>
  <c r="O231" i="1" s="1"/>
  <c r="N232" i="1"/>
  <c r="O232" i="1" s="1"/>
  <c r="N230" i="1"/>
  <c r="O230" i="1" s="1"/>
  <c r="Q230" i="1" s="1"/>
  <c r="N229" i="1"/>
  <c r="O229" i="1" s="1"/>
  <c r="N228" i="1"/>
  <c r="O228" i="1" s="1"/>
  <c r="N227" i="1"/>
  <c r="O227" i="1" s="1"/>
  <c r="N226" i="1"/>
  <c r="O226" i="1" s="1"/>
  <c r="Q226" i="1" s="1"/>
  <c r="N224" i="1"/>
  <c r="O224" i="1" s="1"/>
  <c r="N225" i="1"/>
  <c r="O225" i="1" s="1"/>
  <c r="N223" i="1"/>
  <c r="O223" i="1" s="1"/>
  <c r="N222" i="1"/>
  <c r="O222" i="1" s="1"/>
  <c r="Q222" i="1" s="1"/>
  <c r="N220" i="1"/>
  <c r="O220" i="1" s="1"/>
  <c r="N221" i="1"/>
  <c r="O221" i="1" s="1"/>
  <c r="N219" i="1"/>
  <c r="O219" i="1" s="1"/>
  <c r="N218" i="1"/>
  <c r="O218" i="1" s="1"/>
  <c r="Q218" i="1" s="1"/>
  <c r="N217" i="1"/>
  <c r="O217" i="1" s="1"/>
  <c r="N216" i="1"/>
  <c r="O216" i="1" s="1"/>
  <c r="N215" i="1"/>
  <c r="O215" i="1" s="1"/>
  <c r="N214" i="1"/>
  <c r="O214" i="1" s="1"/>
  <c r="Q214" i="1" s="1"/>
  <c r="N213" i="1"/>
  <c r="O213" i="1" s="1"/>
  <c r="N211" i="1"/>
  <c r="O211" i="1" s="1"/>
  <c r="N212" i="1"/>
  <c r="O212" i="1" s="1"/>
  <c r="N210" i="1"/>
  <c r="O210" i="1" s="1"/>
  <c r="Q210" i="1" s="1"/>
  <c r="N209" i="1"/>
  <c r="O209" i="1" s="1"/>
  <c r="N208" i="1"/>
  <c r="O208" i="1" s="1"/>
  <c r="N206" i="1"/>
  <c r="O206" i="1" s="1"/>
  <c r="Q206" i="1" s="1"/>
  <c r="N207" i="1"/>
  <c r="O207" i="1" s="1"/>
  <c r="Q207" i="1" s="1"/>
  <c r="N205" i="1"/>
  <c r="O205" i="1" s="1"/>
  <c r="N204" i="1"/>
  <c r="O204" i="1" s="1"/>
  <c r="N203" i="1"/>
  <c r="O203" i="1" s="1"/>
  <c r="N202" i="1"/>
  <c r="O202" i="1" s="1"/>
  <c r="Q202" i="1" s="1"/>
  <c r="N201" i="1"/>
  <c r="O201" i="1" s="1"/>
  <c r="N200" i="1"/>
  <c r="O200" i="1" s="1"/>
  <c r="N199" i="1"/>
  <c r="O199" i="1" s="1"/>
  <c r="N198" i="1"/>
  <c r="O198" i="1" s="1"/>
  <c r="Q198" i="1" s="1"/>
  <c r="N197" i="1"/>
  <c r="O197" i="1" s="1"/>
  <c r="N196" i="1"/>
  <c r="O196" i="1" s="1"/>
  <c r="N194" i="1"/>
  <c r="O194" i="1" s="1"/>
  <c r="N195" i="1"/>
  <c r="O195" i="1" s="1"/>
  <c r="Q195" i="1" s="1"/>
  <c r="N193" i="1"/>
  <c r="O193" i="1" s="1"/>
  <c r="N192" i="1"/>
  <c r="O192" i="1" s="1"/>
  <c r="N191" i="1"/>
  <c r="O191" i="1" s="1"/>
  <c r="N190" i="1"/>
  <c r="O190" i="1" s="1"/>
  <c r="Q190" i="1" s="1"/>
  <c r="N189" i="1"/>
  <c r="O189" i="1" s="1"/>
  <c r="N188" i="1"/>
  <c r="O188" i="1" s="1"/>
  <c r="N187" i="1"/>
  <c r="O187" i="1" s="1"/>
  <c r="N185" i="1"/>
  <c r="O185" i="1" s="1"/>
  <c r="N186" i="1"/>
  <c r="O186" i="1" s="1"/>
  <c r="Q186" i="1" s="1"/>
  <c r="N184" i="1"/>
  <c r="O184" i="1" s="1"/>
  <c r="N183" i="1"/>
  <c r="O183" i="1" s="1"/>
  <c r="N181" i="1"/>
  <c r="O181" i="1" s="1"/>
  <c r="N182" i="1"/>
  <c r="O182" i="1" s="1"/>
  <c r="Q182" i="1" s="1"/>
  <c r="N180" i="1"/>
  <c r="O180" i="1" s="1"/>
  <c r="N179" i="1"/>
  <c r="O179" i="1" s="1"/>
  <c r="Q179" i="1" s="1"/>
  <c r="N178" i="1"/>
  <c r="O178" i="1" s="1"/>
  <c r="Q178" i="1" s="1"/>
  <c r="N176" i="1"/>
  <c r="O176" i="1" s="1"/>
  <c r="N177" i="1"/>
  <c r="O177" i="1" s="1"/>
  <c r="N175" i="1"/>
  <c r="O175" i="1" s="1"/>
  <c r="N174" i="1"/>
  <c r="O174" i="1" s="1"/>
  <c r="Q174" i="1" s="1"/>
  <c r="N173" i="1"/>
  <c r="O173" i="1" s="1"/>
  <c r="N171" i="1"/>
  <c r="O171" i="1" s="1"/>
  <c r="N172" i="1"/>
  <c r="O172" i="1" s="1"/>
  <c r="N170" i="1"/>
  <c r="O170" i="1" s="1"/>
  <c r="Q170" i="1" s="1"/>
  <c r="N168" i="1"/>
  <c r="O168" i="1" s="1"/>
  <c r="N169" i="1"/>
  <c r="O169" i="1" s="1"/>
  <c r="N167" i="1"/>
  <c r="O167" i="1" s="1"/>
  <c r="N166" i="1"/>
  <c r="O166" i="1" s="1"/>
  <c r="Q166" i="1" s="1"/>
  <c r="N165" i="1"/>
  <c r="O165" i="1" s="1"/>
  <c r="N164" i="1"/>
  <c r="O164" i="1" s="1"/>
  <c r="N163" i="1"/>
  <c r="O163" i="1" s="1"/>
  <c r="N162" i="1"/>
  <c r="O162" i="1" s="1"/>
  <c r="Q162" i="1" s="1"/>
  <c r="N161" i="1"/>
  <c r="O161" i="1" s="1"/>
  <c r="N160" i="1"/>
  <c r="O160" i="1" s="1"/>
  <c r="N159" i="1"/>
  <c r="O159" i="1" s="1"/>
  <c r="N158" i="1"/>
  <c r="O158" i="1" s="1"/>
  <c r="Q158" i="1" s="1"/>
  <c r="N157" i="1"/>
  <c r="O157" i="1" s="1"/>
  <c r="N156" i="1"/>
  <c r="O156" i="1" s="1"/>
  <c r="N155" i="1"/>
  <c r="O155" i="1" s="1"/>
  <c r="N154" i="1"/>
  <c r="O154" i="1" s="1"/>
  <c r="Q154" i="1" s="1"/>
  <c r="N153" i="1"/>
  <c r="O153" i="1" s="1"/>
  <c r="N152" i="1"/>
  <c r="O152" i="1" s="1"/>
  <c r="N151" i="1"/>
  <c r="O151" i="1" s="1"/>
  <c r="N150" i="1"/>
  <c r="O150" i="1" s="1"/>
  <c r="Q150" i="1" s="1"/>
  <c r="N149" i="1"/>
  <c r="O149" i="1" s="1"/>
  <c r="N148" i="1"/>
  <c r="O148" i="1" s="1"/>
  <c r="N147" i="1"/>
  <c r="O147" i="1" s="1"/>
  <c r="N146" i="1"/>
  <c r="O146" i="1" s="1"/>
  <c r="Q146" i="1" s="1"/>
  <c r="N145" i="1"/>
  <c r="O145" i="1" s="1"/>
  <c r="N144" i="1"/>
  <c r="O144" i="1" s="1"/>
  <c r="N143" i="1"/>
  <c r="O143" i="1" s="1"/>
  <c r="N142" i="1"/>
  <c r="O142" i="1" s="1"/>
  <c r="Q142" i="1" s="1"/>
  <c r="N141" i="1"/>
  <c r="O141" i="1" s="1"/>
  <c r="N140" i="1"/>
  <c r="O140" i="1" s="1"/>
  <c r="N139" i="1"/>
  <c r="O139" i="1" s="1"/>
  <c r="N137" i="1"/>
  <c r="O137" i="1" s="1"/>
  <c r="N138" i="1"/>
  <c r="O138" i="1" s="1"/>
  <c r="Q138" i="1" s="1"/>
  <c r="N135" i="1"/>
  <c r="O135" i="1" s="1"/>
  <c r="N136" i="1"/>
  <c r="O136" i="1" s="1"/>
  <c r="N134" i="1"/>
  <c r="O134" i="1" s="1"/>
  <c r="Q134" i="1" s="1"/>
  <c r="N133" i="1"/>
  <c r="O133" i="1" s="1"/>
  <c r="N132" i="1"/>
  <c r="O132" i="1" s="1"/>
  <c r="N131" i="1"/>
  <c r="O131" i="1" s="1"/>
  <c r="N130" i="1"/>
  <c r="O130" i="1" s="1"/>
  <c r="Q130" i="1" s="1"/>
  <c r="N128" i="1"/>
  <c r="O128" i="1" s="1"/>
  <c r="N129" i="1"/>
  <c r="O129" i="1" s="1"/>
  <c r="N126" i="1"/>
  <c r="O126" i="1" s="1"/>
  <c r="Q126" i="1" s="1"/>
  <c r="N127" i="1"/>
  <c r="O127" i="1" s="1"/>
  <c r="Q127" i="1" s="1"/>
  <c r="N124" i="1"/>
  <c r="O124" i="1" s="1"/>
  <c r="N125" i="1"/>
  <c r="O125" i="1" s="1"/>
  <c r="N123" i="1"/>
  <c r="O123" i="1" s="1"/>
  <c r="N122" i="1"/>
  <c r="O122" i="1" s="1"/>
  <c r="Q122" i="1" s="1"/>
  <c r="N121" i="1"/>
  <c r="O121" i="1" s="1"/>
  <c r="N120" i="1"/>
  <c r="O120" i="1" s="1"/>
  <c r="N118" i="1"/>
  <c r="O118" i="1" s="1"/>
  <c r="N119" i="1"/>
  <c r="O119" i="1" s="1"/>
  <c r="Q119" i="1" s="1"/>
  <c r="N117" i="1"/>
  <c r="O117" i="1" s="1"/>
  <c r="N116" i="1"/>
  <c r="O116" i="1" s="1"/>
  <c r="N115" i="1"/>
  <c r="O115" i="1" s="1"/>
  <c r="N114" i="1"/>
  <c r="O114" i="1" s="1"/>
  <c r="Q114" i="1" s="1"/>
  <c r="N113" i="1"/>
  <c r="O113" i="1" s="1"/>
  <c r="N112" i="1"/>
  <c r="O112" i="1" s="1"/>
  <c r="N111" i="1"/>
  <c r="O111" i="1" s="1"/>
  <c r="N110" i="1"/>
  <c r="O110" i="1" s="1"/>
  <c r="Q110" i="1" s="1"/>
  <c r="N109" i="1"/>
  <c r="O109" i="1" s="1"/>
  <c r="N108" i="1"/>
  <c r="O108" i="1" s="1"/>
  <c r="N107" i="1"/>
  <c r="O107" i="1" s="1"/>
  <c r="N106" i="1"/>
  <c r="O106" i="1" s="1"/>
  <c r="Q106" i="1" s="1"/>
  <c r="N105" i="1"/>
  <c r="O105" i="1" s="1"/>
  <c r="N104" i="1"/>
  <c r="O104" i="1" s="1"/>
  <c r="N103" i="1"/>
  <c r="O103" i="1" s="1"/>
  <c r="N102" i="1"/>
  <c r="O102" i="1" s="1"/>
  <c r="Q102" i="1" s="1"/>
  <c r="N101" i="1"/>
  <c r="O101" i="1" s="1"/>
  <c r="N100" i="1"/>
  <c r="O100" i="1" s="1"/>
  <c r="N99" i="1"/>
  <c r="O99" i="1" s="1"/>
  <c r="N97" i="1"/>
  <c r="O97" i="1" s="1"/>
  <c r="N98" i="1"/>
  <c r="O98" i="1" s="1"/>
  <c r="Q98" i="1" s="1"/>
  <c r="N96" i="1"/>
  <c r="O96" i="1" s="1"/>
  <c r="N95" i="1"/>
  <c r="O95" i="1" s="1"/>
  <c r="N94" i="1"/>
  <c r="O94" i="1" s="1"/>
  <c r="Q94" i="1" s="1"/>
  <c r="N93" i="1"/>
  <c r="O93" i="1" s="1"/>
  <c r="N92" i="1"/>
  <c r="O92" i="1" s="1"/>
  <c r="N91" i="1"/>
  <c r="O91" i="1" s="1"/>
  <c r="N90" i="1"/>
  <c r="O90" i="1" s="1"/>
  <c r="Q90" i="1" s="1"/>
  <c r="N89" i="1"/>
  <c r="O89" i="1" s="1"/>
  <c r="N88" i="1"/>
  <c r="O88" i="1" s="1"/>
  <c r="N87" i="1"/>
  <c r="O87" i="1" s="1"/>
  <c r="N86" i="1"/>
  <c r="O86" i="1" s="1"/>
  <c r="Q86" i="1" s="1"/>
  <c r="N85" i="1"/>
  <c r="O85" i="1" s="1"/>
  <c r="N84" i="1"/>
  <c r="O84" i="1" s="1"/>
  <c r="N83" i="1"/>
  <c r="O83" i="1" s="1"/>
  <c r="N82" i="1"/>
  <c r="O82" i="1" s="1"/>
  <c r="Q82" i="1" s="1"/>
  <c r="N81" i="1"/>
  <c r="O81" i="1" s="1"/>
  <c r="N80" i="1"/>
  <c r="O80" i="1" s="1"/>
  <c r="N79" i="1"/>
  <c r="O79" i="1" s="1"/>
  <c r="N78" i="1"/>
  <c r="O78" i="1" s="1"/>
  <c r="Q78" i="1" s="1"/>
  <c r="N77" i="1"/>
  <c r="O77" i="1" s="1"/>
  <c r="N75" i="1"/>
  <c r="O75" i="1" s="1"/>
  <c r="N76" i="1"/>
  <c r="O76" i="1" s="1"/>
  <c r="N74" i="1"/>
  <c r="O74" i="1" s="1"/>
  <c r="Q74" i="1" s="1"/>
  <c r="N72" i="1"/>
  <c r="O72" i="1" s="1"/>
  <c r="N73" i="1"/>
  <c r="O73" i="1" s="1"/>
  <c r="N71" i="1"/>
  <c r="O71" i="1" s="1"/>
  <c r="N70" i="1"/>
  <c r="O70" i="1" s="1"/>
  <c r="Q70" i="1" s="1"/>
  <c r="N68" i="1"/>
  <c r="O68" i="1" s="1"/>
  <c r="N69" i="1"/>
  <c r="O69" i="1" s="1"/>
  <c r="N67" i="1"/>
  <c r="O67" i="1" s="1"/>
  <c r="N66" i="1"/>
  <c r="O66" i="1" s="1"/>
  <c r="Q66" i="1" s="1"/>
  <c r="N65" i="1"/>
  <c r="O65" i="1" s="1"/>
  <c r="N63" i="1"/>
  <c r="O63" i="1" s="1"/>
  <c r="N64" i="1"/>
  <c r="O64" i="1" s="1"/>
  <c r="N62" i="1"/>
  <c r="O62" i="1" s="1"/>
  <c r="Q62" i="1" s="1"/>
  <c r="N61" i="1"/>
  <c r="O61" i="1" s="1"/>
  <c r="N60" i="1"/>
  <c r="O60" i="1" s="1"/>
  <c r="N59" i="1"/>
  <c r="O59" i="1" s="1"/>
  <c r="N58" i="1"/>
  <c r="O58" i="1" s="1"/>
  <c r="Q58" i="1" s="1"/>
  <c r="N57" i="1"/>
  <c r="O57" i="1" s="1"/>
  <c r="N56" i="1"/>
  <c r="O56" i="1" s="1"/>
  <c r="N55" i="1"/>
  <c r="O55" i="1" s="1"/>
  <c r="N54" i="1"/>
  <c r="O54" i="1" s="1"/>
  <c r="Q54" i="1" s="1"/>
  <c r="N53" i="1"/>
  <c r="O53" i="1" s="1"/>
  <c r="N52" i="1"/>
  <c r="O52" i="1" s="1"/>
  <c r="N51" i="1"/>
  <c r="O51" i="1" s="1"/>
  <c r="N50" i="1"/>
  <c r="O50" i="1" s="1"/>
  <c r="Q50" i="1" s="1"/>
  <c r="N48" i="1"/>
  <c r="O48" i="1" s="1"/>
  <c r="N49" i="1"/>
  <c r="O49" i="1" s="1"/>
  <c r="N47" i="1"/>
  <c r="O47" i="1" s="1"/>
  <c r="N46" i="1"/>
  <c r="O46" i="1" s="1"/>
  <c r="Q46" i="1" s="1"/>
  <c r="N44" i="1"/>
  <c r="O44" i="1" s="1"/>
  <c r="N45" i="1"/>
  <c r="O45" i="1" s="1"/>
  <c r="N43" i="1"/>
  <c r="O43" i="1" s="1"/>
  <c r="N42" i="1"/>
  <c r="O42" i="1" s="1"/>
  <c r="Q42" i="1" s="1"/>
  <c r="N41" i="1"/>
  <c r="O41" i="1" s="1"/>
  <c r="N40" i="1"/>
  <c r="O40" i="1" s="1"/>
  <c r="N39" i="1"/>
  <c r="O39" i="1" s="1"/>
  <c r="N38" i="1"/>
  <c r="O38" i="1" s="1"/>
  <c r="Q38" i="1" s="1"/>
  <c r="N37" i="1"/>
  <c r="O37" i="1" s="1"/>
  <c r="N36" i="1"/>
  <c r="O36" i="1" s="1"/>
  <c r="N35" i="1"/>
  <c r="O35" i="1" s="1"/>
  <c r="N34" i="1"/>
  <c r="O34" i="1" s="1"/>
  <c r="Q34" i="1" s="1"/>
  <c r="N33" i="1"/>
  <c r="O33" i="1" s="1"/>
  <c r="N32" i="1"/>
  <c r="O32" i="1" s="1"/>
  <c r="N31" i="1"/>
  <c r="O31" i="1" s="1"/>
  <c r="N30" i="1"/>
  <c r="O30" i="1" s="1"/>
  <c r="Q30" i="1" s="1"/>
  <c r="N29" i="1"/>
  <c r="O29" i="1" s="1"/>
  <c r="N28" i="1"/>
  <c r="O28" i="1" s="1"/>
  <c r="N26" i="1"/>
  <c r="O26" i="1" s="1"/>
  <c r="N27" i="1"/>
  <c r="O27" i="1" s="1"/>
  <c r="Q27" i="1" s="1"/>
  <c r="N25" i="1"/>
  <c r="O25" i="1" s="1"/>
  <c r="N24" i="1"/>
  <c r="O24" i="1" s="1"/>
  <c r="N23" i="1"/>
  <c r="O23" i="1" s="1"/>
  <c r="N22" i="1"/>
  <c r="O22" i="1" s="1"/>
  <c r="Q22" i="1" s="1"/>
  <c r="N21" i="1"/>
  <c r="O21" i="1" s="1"/>
  <c r="N20" i="1"/>
  <c r="O20" i="1" s="1"/>
  <c r="N19" i="1"/>
  <c r="O19" i="1" s="1"/>
  <c r="N18" i="1"/>
  <c r="O18" i="1" s="1"/>
  <c r="Q18" i="1" s="1"/>
  <c r="N17" i="1"/>
  <c r="O17" i="1" s="1"/>
  <c r="N16" i="1"/>
  <c r="O16" i="1" s="1"/>
  <c r="N15" i="1"/>
  <c r="O15" i="1" s="1"/>
  <c r="N13" i="1"/>
  <c r="O13" i="1" s="1"/>
  <c r="N14" i="1"/>
  <c r="O14" i="1" s="1"/>
  <c r="Q14" i="1" s="1"/>
  <c r="N12" i="1"/>
  <c r="O12" i="1" s="1"/>
  <c r="N11" i="1"/>
  <c r="O11" i="1" s="1"/>
  <c r="N10" i="1"/>
  <c r="O10" i="1" s="1"/>
  <c r="Q10" i="1" s="1"/>
  <c r="N9" i="1"/>
  <c r="O9" i="1" s="1"/>
  <c r="N8" i="1"/>
  <c r="O8" i="1" s="1"/>
  <c r="N7" i="1"/>
  <c r="O7" i="1" s="1"/>
  <c r="N6" i="1"/>
  <c r="O6" i="1" s="1"/>
  <c r="Q6" i="1" s="1"/>
  <c r="N5" i="1"/>
  <c r="O5" i="1" s="1"/>
  <c r="N4" i="1"/>
  <c r="O4" i="1" s="1"/>
  <c r="N337" i="1"/>
  <c r="O33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Q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Q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Q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Q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Q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Q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Q413" i="1" s="1"/>
  <c r="I414" i="1"/>
  <c r="J414" i="1" s="1"/>
  <c r="N358" i="1"/>
  <c r="O358" i="1" s="1"/>
  <c r="Q358" i="1" s="1"/>
  <c r="N359" i="1"/>
  <c r="O359" i="1" s="1"/>
  <c r="Q359" i="1" s="1"/>
  <c r="N360" i="1"/>
  <c r="O360" i="1" s="1"/>
  <c r="N361" i="1"/>
  <c r="O361" i="1" s="1"/>
  <c r="N362" i="1"/>
  <c r="O362" i="1" s="1"/>
  <c r="Q362" i="1" s="1"/>
  <c r="N363" i="1"/>
  <c r="O363" i="1" s="1"/>
  <c r="Q363" i="1" s="1"/>
  <c r="N364" i="1"/>
  <c r="O364" i="1" s="1"/>
  <c r="N365" i="1"/>
  <c r="O365" i="1" s="1"/>
  <c r="N366" i="1"/>
  <c r="O366" i="1" s="1"/>
  <c r="Q366" i="1" s="1"/>
  <c r="N367" i="1"/>
  <c r="O367" i="1" s="1"/>
  <c r="Q367" i="1" s="1"/>
  <c r="N368" i="1"/>
  <c r="O368" i="1" s="1"/>
  <c r="N369" i="1"/>
  <c r="O369" i="1" s="1"/>
  <c r="N370" i="1"/>
  <c r="O370" i="1" s="1"/>
  <c r="Q370" i="1" s="1"/>
  <c r="N371" i="1"/>
  <c r="O371" i="1" s="1"/>
  <c r="Q371" i="1" s="1"/>
  <c r="N372" i="1"/>
  <c r="O372" i="1" s="1"/>
  <c r="N373" i="1"/>
  <c r="O373" i="1" s="1"/>
  <c r="N374" i="1"/>
  <c r="O374" i="1" s="1"/>
  <c r="Q374" i="1" s="1"/>
  <c r="N375" i="1"/>
  <c r="O375" i="1" s="1"/>
  <c r="Q375" i="1" s="1"/>
  <c r="N376" i="1"/>
  <c r="O376" i="1" s="1"/>
  <c r="N377" i="1"/>
  <c r="O377" i="1" s="1"/>
  <c r="N378" i="1"/>
  <c r="O378" i="1" s="1"/>
  <c r="Q378" i="1" s="1"/>
  <c r="N379" i="1"/>
  <c r="O379" i="1" s="1"/>
  <c r="Q379" i="1" s="1"/>
  <c r="N380" i="1"/>
  <c r="O380" i="1" s="1"/>
  <c r="N381" i="1"/>
  <c r="O381" i="1" s="1"/>
  <c r="N382" i="1"/>
  <c r="O382" i="1" s="1"/>
  <c r="Q382" i="1" s="1"/>
  <c r="N383" i="1"/>
  <c r="O383" i="1" s="1"/>
  <c r="Q383" i="1" s="1"/>
  <c r="N384" i="1"/>
  <c r="O384" i="1" s="1"/>
  <c r="N385" i="1"/>
  <c r="O385" i="1" s="1"/>
  <c r="N386" i="1"/>
  <c r="O386" i="1" s="1"/>
  <c r="Q386" i="1" s="1"/>
  <c r="N387" i="1"/>
  <c r="O387" i="1" s="1"/>
  <c r="Q387" i="1" s="1"/>
  <c r="N388" i="1"/>
  <c r="O388" i="1" s="1"/>
  <c r="N389" i="1"/>
  <c r="O389" i="1" s="1"/>
  <c r="N390" i="1"/>
  <c r="O390" i="1" s="1"/>
  <c r="Q390" i="1" s="1"/>
  <c r="N391" i="1"/>
  <c r="O391" i="1" s="1"/>
  <c r="Q391" i="1" s="1"/>
  <c r="N392" i="1"/>
  <c r="O392" i="1" s="1"/>
  <c r="N393" i="1"/>
  <c r="O393" i="1" s="1"/>
  <c r="N394" i="1"/>
  <c r="O394" i="1" s="1"/>
  <c r="Q394" i="1" s="1"/>
  <c r="N395" i="1"/>
  <c r="O395" i="1" s="1"/>
  <c r="Q395" i="1" s="1"/>
  <c r="N396" i="1"/>
  <c r="O396" i="1" s="1"/>
  <c r="N397" i="1"/>
  <c r="O397" i="1" s="1"/>
  <c r="N398" i="1"/>
  <c r="O398" i="1" s="1"/>
  <c r="Q398" i="1" s="1"/>
  <c r="N399" i="1"/>
  <c r="O399" i="1" s="1"/>
  <c r="Q399" i="1" s="1"/>
  <c r="N400" i="1"/>
  <c r="O400" i="1" s="1"/>
  <c r="N401" i="1"/>
  <c r="O401" i="1" s="1"/>
  <c r="N402" i="1"/>
  <c r="O402" i="1" s="1"/>
  <c r="Q402" i="1" s="1"/>
  <c r="N403" i="1"/>
  <c r="O403" i="1" s="1"/>
  <c r="Q403" i="1" s="1"/>
  <c r="N404" i="1"/>
  <c r="O404" i="1" s="1"/>
  <c r="N405" i="1"/>
  <c r="O405" i="1" s="1"/>
  <c r="N406" i="1"/>
  <c r="O406" i="1" s="1"/>
  <c r="Q406" i="1" s="1"/>
  <c r="N407" i="1"/>
  <c r="O407" i="1" s="1"/>
  <c r="Q407" i="1" s="1"/>
  <c r="N408" i="1"/>
  <c r="O408" i="1" s="1"/>
  <c r="N409" i="1"/>
  <c r="O409" i="1" s="1"/>
  <c r="N410" i="1"/>
  <c r="O410" i="1" s="1"/>
  <c r="Q410" i="1" s="1"/>
  <c r="N411" i="1"/>
  <c r="O411" i="1" s="1"/>
  <c r="Q411" i="1" s="1"/>
  <c r="N412" i="1"/>
  <c r="O412" i="1" s="1"/>
  <c r="N413" i="1"/>
  <c r="O413" i="1" s="1"/>
  <c r="N414" i="1"/>
  <c r="O414" i="1" s="1"/>
  <c r="Q414" i="1" s="1"/>
  <c r="N357" i="1"/>
  <c r="O357" i="1" s="1"/>
  <c r="N356" i="1"/>
  <c r="O356" i="1" s="1"/>
  <c r="N355" i="1"/>
  <c r="O355" i="1" s="1"/>
  <c r="N354" i="1"/>
  <c r="O354" i="1" s="1"/>
  <c r="Q354" i="1" s="1"/>
  <c r="N353" i="1"/>
  <c r="O353" i="1" s="1"/>
  <c r="N352" i="1"/>
  <c r="O352" i="1" s="1"/>
  <c r="N351" i="1"/>
  <c r="O351" i="1" s="1"/>
  <c r="N350" i="1"/>
  <c r="O350" i="1" s="1"/>
  <c r="Q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I347" i="1"/>
  <c r="J347" i="1" s="1"/>
  <c r="I5" i="1"/>
  <c r="J5" i="1" s="1"/>
  <c r="I6" i="1"/>
  <c r="J6" i="1" s="1"/>
  <c r="F6" i="1" s="1"/>
  <c r="I7" i="1"/>
  <c r="J7" i="1" s="1"/>
  <c r="F7" i="1" s="1"/>
  <c r="R7" i="1" s="1"/>
  <c r="I8" i="1"/>
  <c r="J8" i="1" s="1"/>
  <c r="F8" i="1" s="1"/>
  <c r="I9" i="1"/>
  <c r="J9" i="1" s="1"/>
  <c r="F9" i="1" s="1"/>
  <c r="I10" i="1"/>
  <c r="J10" i="1" s="1"/>
  <c r="F10" i="1" s="1"/>
  <c r="I11" i="1"/>
  <c r="J11" i="1" s="1"/>
  <c r="F11" i="1" s="1"/>
  <c r="R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Q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Q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Q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Q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Q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Q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Q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Q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Q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Q211" i="1" s="1"/>
  <c r="I212" i="1"/>
  <c r="J212" i="1" s="1"/>
  <c r="Q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Q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Q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Q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Q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Q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Q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Q324" i="1" s="1"/>
  <c r="I325" i="1"/>
  <c r="J325" i="1" s="1"/>
  <c r="I326" i="1"/>
  <c r="J326" i="1" s="1"/>
  <c r="I327" i="1"/>
  <c r="J327" i="1" s="1"/>
  <c r="I328" i="1"/>
  <c r="J328" i="1" s="1"/>
  <c r="Q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4" i="1"/>
  <c r="J4" i="1" s="1"/>
  <c r="F4" i="1" s="1"/>
  <c r="S4" i="1" s="1"/>
  <c r="W6" i="1"/>
  <c r="F5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D130" i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D258" i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E31" i="1"/>
  <c r="E73" i="1"/>
  <c r="E101" i="1"/>
  <c r="E109" i="1"/>
  <c r="E129" i="1"/>
  <c r="E130" i="1"/>
  <c r="E201" i="1"/>
  <c r="E229" i="1"/>
  <c r="E237" i="1"/>
  <c r="E257" i="1"/>
  <c r="E258" i="1"/>
  <c r="E329" i="1"/>
  <c r="E357" i="1"/>
  <c r="D4" i="1"/>
  <c r="E4" i="1" s="1"/>
  <c r="R5" i="1" l="1"/>
  <c r="S5" i="1"/>
  <c r="R9" i="1"/>
  <c r="S9" i="1"/>
  <c r="R8" i="1"/>
  <c r="S8" i="1"/>
  <c r="Q345" i="1"/>
  <c r="Q353" i="1"/>
  <c r="Q19" i="1"/>
  <c r="Q115" i="1"/>
  <c r="Q147" i="1"/>
  <c r="Q243" i="1"/>
  <c r="Q275" i="1"/>
  <c r="Q319" i="1"/>
  <c r="R4" i="1"/>
  <c r="R10" i="1"/>
  <c r="S10" i="1"/>
  <c r="R6" i="1"/>
  <c r="S6" i="1"/>
  <c r="S7" i="1"/>
  <c r="Q52" i="1"/>
  <c r="Q340" i="1"/>
  <c r="Q344" i="1"/>
  <c r="Q348" i="1"/>
  <c r="Q352" i="1"/>
  <c r="Q356" i="1"/>
  <c r="Q412" i="1"/>
  <c r="Q408" i="1"/>
  <c r="Q404" i="1"/>
  <c r="Q400" i="1"/>
  <c r="Q396" i="1"/>
  <c r="Q392" i="1"/>
  <c r="Q388" i="1"/>
  <c r="Q384" i="1"/>
  <c r="Q380" i="1"/>
  <c r="Q376" i="1"/>
  <c r="Q372" i="1"/>
  <c r="Q368" i="1"/>
  <c r="Q364" i="1"/>
  <c r="Q360" i="1"/>
  <c r="Q357" i="1"/>
  <c r="Q349" i="1"/>
  <c r="Q44" i="1"/>
  <c r="Q48" i="1"/>
  <c r="Q68" i="1"/>
  <c r="Q72" i="1"/>
  <c r="Q124" i="1"/>
  <c r="Q128" i="1"/>
  <c r="Q168" i="1"/>
  <c r="Q176" i="1"/>
  <c r="Q220" i="1"/>
  <c r="Q224" i="1"/>
  <c r="Q11" i="1"/>
  <c r="Q35" i="1"/>
  <c r="Q43" i="1"/>
  <c r="Q67" i="1"/>
  <c r="Q79" i="1"/>
  <c r="Q95" i="1"/>
  <c r="Q99" i="1"/>
  <c r="Q111" i="1"/>
  <c r="Q131" i="1"/>
  <c r="Q143" i="1"/>
  <c r="Q159" i="1"/>
  <c r="Q163" i="1"/>
  <c r="Q175" i="1"/>
  <c r="Q191" i="1"/>
  <c r="Q223" i="1"/>
  <c r="Q227" i="1"/>
  <c r="Q239" i="1"/>
  <c r="Q255" i="1"/>
  <c r="Q271" i="1"/>
  <c r="Q287" i="1"/>
  <c r="Q291" i="1"/>
  <c r="Q303" i="1"/>
  <c r="Q323" i="1"/>
  <c r="Q335" i="1"/>
  <c r="Q334" i="1"/>
  <c r="Q314" i="1"/>
  <c r="Q302" i="1"/>
  <c r="Q351" i="1"/>
  <c r="Q355" i="1"/>
  <c r="Q409" i="1"/>
  <c r="Q401" i="1"/>
  <c r="Q393" i="1"/>
  <c r="Q385" i="1"/>
  <c r="Q377" i="1"/>
  <c r="Q369" i="1"/>
  <c r="Q361" i="1"/>
  <c r="Q12" i="1"/>
  <c r="Q28" i="1"/>
  <c r="Q56" i="1"/>
  <c r="Q63" i="1"/>
  <c r="Q88" i="1"/>
  <c r="Q100" i="1"/>
  <c r="Q120" i="1"/>
  <c r="Q132" i="1"/>
  <c r="Q152" i="1"/>
  <c r="Q164" i="1"/>
  <c r="Q184" i="1"/>
  <c r="Q196" i="1"/>
  <c r="Q216" i="1"/>
  <c r="Q228" i="1"/>
  <c r="Q248" i="1"/>
  <c r="Q260" i="1"/>
  <c r="Q280" i="1"/>
  <c r="Q292" i="1"/>
  <c r="Q312" i="1"/>
  <c r="Q9" i="1"/>
  <c r="Q17" i="1"/>
  <c r="Q25" i="1"/>
  <c r="Q33" i="1"/>
  <c r="Q41" i="1"/>
  <c r="Q57" i="1"/>
  <c r="Q65" i="1"/>
  <c r="Q81" i="1"/>
  <c r="Q89" i="1"/>
  <c r="Q105" i="1"/>
  <c r="Q113" i="1"/>
  <c r="Q121" i="1"/>
  <c r="Q145" i="1"/>
  <c r="Q153" i="1"/>
  <c r="Q165" i="1"/>
  <c r="Q193" i="1"/>
  <c r="Q201" i="1"/>
  <c r="Q209" i="1"/>
  <c r="Q217" i="1"/>
  <c r="Q233" i="1"/>
  <c r="Q241" i="1"/>
  <c r="Q249" i="1"/>
  <c r="Q261" i="1"/>
  <c r="Q269" i="1"/>
  <c r="Q277" i="1"/>
  <c r="Q297" i="1"/>
  <c r="Q13" i="1"/>
  <c r="Q97" i="1"/>
  <c r="Q137" i="1"/>
  <c r="Q181" i="1"/>
  <c r="Q281" i="1"/>
  <c r="Q338" i="1"/>
  <c r="Q342" i="1"/>
  <c r="Q346" i="1"/>
  <c r="Q337" i="1"/>
  <c r="Q7" i="1"/>
  <c r="Q15" i="1"/>
  <c r="Q23" i="1"/>
  <c r="Q26" i="1"/>
  <c r="Q31" i="1"/>
  <c r="Q39" i="1"/>
  <c r="Q47" i="1"/>
  <c r="Q55" i="1"/>
  <c r="Q59" i="1"/>
  <c r="Q64" i="1"/>
  <c r="Q71" i="1"/>
  <c r="Q76" i="1"/>
  <c r="Q87" i="1"/>
  <c r="Q91" i="1"/>
  <c r="Q103" i="1"/>
  <c r="Q107" i="1"/>
  <c r="Q118" i="1"/>
  <c r="Q123" i="1"/>
  <c r="Q139" i="1"/>
  <c r="Q151" i="1"/>
  <c r="Q155" i="1"/>
  <c r="Q167" i="1"/>
  <c r="Q172" i="1"/>
  <c r="Q183" i="1"/>
  <c r="Q187" i="1"/>
  <c r="Q194" i="1"/>
  <c r="Q199" i="1"/>
  <c r="Q203" i="1"/>
  <c r="Q215" i="1"/>
  <c r="Q219" i="1"/>
  <c r="Q235" i="1"/>
  <c r="Q247" i="1"/>
  <c r="Q251" i="1"/>
  <c r="Q258" i="1"/>
  <c r="Q263" i="1"/>
  <c r="Q267" i="1"/>
  <c r="Q279" i="1"/>
  <c r="Q283" i="1"/>
  <c r="Q295" i="1"/>
  <c r="Q299" i="1"/>
  <c r="Q311" i="1"/>
  <c r="Q315" i="1"/>
  <c r="Q327" i="1"/>
  <c r="Q331" i="1"/>
  <c r="Q5" i="1"/>
  <c r="Q21" i="1"/>
  <c r="Q29" i="1"/>
  <c r="Q37" i="1"/>
  <c r="Q53" i="1"/>
  <c r="Q61" i="1"/>
  <c r="Q77" i="1"/>
  <c r="Q85" i="1"/>
  <c r="Q93" i="1"/>
  <c r="Q101" i="1"/>
  <c r="Q109" i="1"/>
  <c r="Q117" i="1"/>
  <c r="Q133" i="1"/>
  <c r="Q141" i="1"/>
  <c r="Q149" i="1"/>
  <c r="Q157" i="1"/>
  <c r="Q161" i="1"/>
  <c r="Q173" i="1"/>
  <c r="Q189" i="1"/>
  <c r="Q197" i="1"/>
  <c r="Q205" i="1"/>
  <c r="Q213" i="1"/>
  <c r="Q229" i="1"/>
  <c r="Q237" i="1"/>
  <c r="Q245" i="1"/>
  <c r="Q253" i="1"/>
  <c r="Q257" i="1"/>
  <c r="Q265" i="1"/>
  <c r="Q273" i="1"/>
  <c r="Q285" i="1"/>
  <c r="Q289" i="1"/>
  <c r="Q293" i="1"/>
  <c r="Q301" i="1"/>
  <c r="Q305" i="1"/>
  <c r="Q309" i="1"/>
  <c r="Q341" i="1"/>
  <c r="Q185" i="1"/>
  <c r="Q343" i="1"/>
  <c r="Q347" i="1"/>
  <c r="Q4" i="1"/>
  <c r="Q8" i="1"/>
  <c r="Q16" i="1"/>
  <c r="Q24" i="1"/>
  <c r="Q32" i="1"/>
  <c r="Q40" i="1"/>
  <c r="Q45" i="1"/>
  <c r="Q49" i="1"/>
  <c r="Q60" i="1"/>
  <c r="Q69" i="1"/>
  <c r="Q73" i="1"/>
  <c r="Q75" i="1"/>
  <c r="Q80" i="1"/>
  <c r="Q92" i="1"/>
  <c r="Q96" i="1"/>
  <c r="Q108" i="1"/>
  <c r="Q112" i="1"/>
  <c r="Q125" i="1"/>
  <c r="Q129" i="1"/>
  <c r="Q135" i="1"/>
  <c r="Q140" i="1"/>
  <c r="Q144" i="1"/>
  <c r="Q156" i="1"/>
  <c r="Q160" i="1"/>
  <c r="Q169" i="1"/>
  <c r="Q171" i="1"/>
  <c r="Q177" i="1"/>
  <c r="Q188" i="1"/>
  <c r="Q192" i="1"/>
  <c r="Q204" i="1"/>
  <c r="Q208" i="1"/>
  <c r="Q221" i="1"/>
  <c r="Q225" i="1"/>
  <c r="Q231" i="1"/>
  <c r="Q236" i="1"/>
  <c r="Q240" i="1"/>
  <c r="Q252" i="1"/>
  <c r="Q256" i="1"/>
  <c r="Q268" i="1"/>
  <c r="Q272" i="1"/>
  <c r="Q284" i="1"/>
  <c r="Q288" i="1"/>
  <c r="Q300" i="1"/>
  <c r="Q304" i="1"/>
  <c r="Q316" i="1"/>
  <c r="Q320" i="1"/>
  <c r="Q332" i="1"/>
  <c r="Q336" i="1"/>
  <c r="Q313" i="1"/>
  <c r="Q317" i="1"/>
  <c r="Q321" i="1"/>
  <c r="Q325" i="1"/>
  <c r="Q329" i="1"/>
  <c r="Q333" i="1"/>
  <c r="W5" i="1"/>
  <c r="F12" i="1" s="1"/>
  <c r="S12" i="1" s="1"/>
  <c r="F13" i="1" l="1"/>
  <c r="S13" i="1" s="1"/>
  <c r="R12" i="1"/>
  <c r="F14" i="1" l="1"/>
  <c r="S14" i="1" s="1"/>
  <c r="R13" i="1"/>
  <c r="F15" i="1" l="1"/>
  <c r="S15" i="1" s="1"/>
  <c r="R14" i="1"/>
  <c r="F16" i="1" l="1"/>
  <c r="S16" i="1" s="1"/>
  <c r="R15" i="1"/>
  <c r="F17" i="1" l="1"/>
  <c r="S17" i="1" s="1"/>
  <c r="R16" i="1"/>
  <c r="F18" i="1" l="1"/>
  <c r="S18" i="1" s="1"/>
  <c r="R17" i="1"/>
  <c r="F19" i="1" l="1"/>
  <c r="S19" i="1" s="1"/>
  <c r="R18" i="1"/>
  <c r="F20" i="1" l="1"/>
  <c r="S20" i="1" s="1"/>
  <c r="R19" i="1"/>
  <c r="F21" i="1" l="1"/>
  <c r="S21" i="1" s="1"/>
  <c r="R20" i="1"/>
  <c r="F22" i="1" l="1"/>
  <c r="S22" i="1" s="1"/>
  <c r="R21" i="1"/>
  <c r="F23" i="1" l="1"/>
  <c r="S23" i="1" s="1"/>
  <c r="R22" i="1"/>
  <c r="F24" i="1" l="1"/>
  <c r="S24" i="1" s="1"/>
  <c r="R23" i="1"/>
  <c r="F25" i="1" l="1"/>
  <c r="S25" i="1" s="1"/>
  <c r="R24" i="1"/>
  <c r="F26" i="1" l="1"/>
  <c r="S26" i="1" s="1"/>
  <c r="R25" i="1"/>
  <c r="F27" i="1" l="1"/>
  <c r="S27" i="1" s="1"/>
  <c r="R26" i="1"/>
  <c r="F28" i="1" l="1"/>
  <c r="S28" i="1" s="1"/>
  <c r="R27" i="1"/>
  <c r="F29" i="1" l="1"/>
  <c r="S29" i="1" s="1"/>
  <c r="R28" i="1"/>
  <c r="F30" i="1" l="1"/>
  <c r="S30" i="1" s="1"/>
  <c r="R29" i="1"/>
  <c r="F31" i="1" l="1"/>
  <c r="S31" i="1" s="1"/>
  <c r="R30" i="1"/>
  <c r="F32" i="1" l="1"/>
  <c r="S32" i="1" s="1"/>
  <c r="R31" i="1"/>
  <c r="F33" i="1" l="1"/>
  <c r="S33" i="1" s="1"/>
  <c r="R32" i="1"/>
  <c r="F34" i="1" l="1"/>
  <c r="S34" i="1" s="1"/>
  <c r="R33" i="1"/>
  <c r="F35" i="1" l="1"/>
  <c r="S35" i="1" s="1"/>
  <c r="R34" i="1"/>
  <c r="F36" i="1" l="1"/>
  <c r="S36" i="1" s="1"/>
  <c r="R35" i="1"/>
  <c r="F37" i="1" l="1"/>
  <c r="S37" i="1" s="1"/>
  <c r="R36" i="1"/>
  <c r="F38" i="1" l="1"/>
  <c r="S38" i="1" s="1"/>
  <c r="R37" i="1"/>
  <c r="F39" i="1" l="1"/>
  <c r="S39" i="1" s="1"/>
  <c r="R38" i="1"/>
  <c r="F40" i="1" l="1"/>
  <c r="S40" i="1" s="1"/>
  <c r="R39" i="1"/>
  <c r="F41" i="1" l="1"/>
  <c r="S41" i="1" s="1"/>
  <c r="R40" i="1"/>
  <c r="F42" i="1" l="1"/>
  <c r="S42" i="1" s="1"/>
  <c r="R41" i="1"/>
  <c r="F43" i="1" l="1"/>
  <c r="S43" i="1" s="1"/>
  <c r="R42" i="1"/>
  <c r="F44" i="1" l="1"/>
  <c r="S44" i="1" s="1"/>
  <c r="R43" i="1"/>
  <c r="F45" i="1" l="1"/>
  <c r="S45" i="1" s="1"/>
  <c r="R44" i="1"/>
  <c r="F46" i="1" l="1"/>
  <c r="S46" i="1" s="1"/>
  <c r="R45" i="1"/>
  <c r="F47" i="1" l="1"/>
  <c r="S47" i="1" s="1"/>
  <c r="R46" i="1"/>
  <c r="F48" i="1" l="1"/>
  <c r="S48" i="1" s="1"/>
  <c r="R47" i="1"/>
  <c r="F49" i="1" l="1"/>
  <c r="S49" i="1" s="1"/>
  <c r="R48" i="1"/>
  <c r="F50" i="1" l="1"/>
  <c r="S50" i="1" s="1"/>
  <c r="R49" i="1"/>
  <c r="F51" i="1" l="1"/>
  <c r="S51" i="1" s="1"/>
  <c r="R50" i="1"/>
  <c r="F52" i="1" l="1"/>
  <c r="S52" i="1" s="1"/>
  <c r="R51" i="1"/>
  <c r="F53" i="1" l="1"/>
  <c r="S53" i="1" s="1"/>
  <c r="R52" i="1"/>
  <c r="F54" i="1" l="1"/>
  <c r="S54" i="1" s="1"/>
  <c r="R53" i="1"/>
  <c r="F55" i="1" l="1"/>
  <c r="S55" i="1" s="1"/>
  <c r="R54" i="1"/>
  <c r="F56" i="1" l="1"/>
  <c r="S56" i="1" s="1"/>
  <c r="R55" i="1"/>
  <c r="F57" i="1" l="1"/>
  <c r="S57" i="1" s="1"/>
  <c r="R56" i="1"/>
  <c r="F58" i="1" l="1"/>
  <c r="S58" i="1" s="1"/>
  <c r="R57" i="1"/>
  <c r="F59" i="1" l="1"/>
  <c r="S59" i="1" s="1"/>
  <c r="R58" i="1"/>
  <c r="F60" i="1" l="1"/>
  <c r="S60" i="1" s="1"/>
  <c r="R59" i="1"/>
  <c r="F61" i="1" l="1"/>
  <c r="S61" i="1" s="1"/>
  <c r="R60" i="1"/>
  <c r="F62" i="1" l="1"/>
  <c r="S62" i="1" s="1"/>
  <c r="R61" i="1"/>
  <c r="F63" i="1" l="1"/>
  <c r="S63" i="1" s="1"/>
  <c r="R62" i="1"/>
  <c r="F64" i="1" l="1"/>
  <c r="S64" i="1" s="1"/>
  <c r="R63" i="1"/>
  <c r="F65" i="1" l="1"/>
  <c r="S65" i="1" s="1"/>
  <c r="R64" i="1"/>
  <c r="F66" i="1" l="1"/>
  <c r="S66" i="1" s="1"/>
  <c r="R65" i="1"/>
  <c r="F67" i="1" l="1"/>
  <c r="S67" i="1" s="1"/>
  <c r="R66" i="1"/>
  <c r="F68" i="1" l="1"/>
  <c r="S68" i="1" s="1"/>
  <c r="R67" i="1"/>
  <c r="F69" i="1" l="1"/>
  <c r="S69" i="1" s="1"/>
  <c r="R68" i="1"/>
  <c r="F70" i="1" l="1"/>
  <c r="S70" i="1" s="1"/>
  <c r="R69" i="1"/>
  <c r="F71" i="1" l="1"/>
  <c r="S71" i="1" s="1"/>
  <c r="R70" i="1"/>
  <c r="F72" i="1" l="1"/>
  <c r="S72" i="1" s="1"/>
  <c r="R71" i="1"/>
  <c r="F73" i="1" l="1"/>
  <c r="S73" i="1" s="1"/>
  <c r="R72" i="1"/>
  <c r="F74" i="1" l="1"/>
  <c r="S74" i="1" s="1"/>
  <c r="R73" i="1"/>
  <c r="F75" i="1" l="1"/>
  <c r="S75" i="1" s="1"/>
  <c r="R74" i="1"/>
  <c r="F76" i="1" l="1"/>
  <c r="S76" i="1" s="1"/>
  <c r="R75" i="1"/>
  <c r="F77" i="1" l="1"/>
  <c r="S77" i="1" s="1"/>
  <c r="R76" i="1"/>
  <c r="F78" i="1" l="1"/>
  <c r="S78" i="1" s="1"/>
  <c r="R77" i="1"/>
  <c r="F79" i="1" l="1"/>
  <c r="S79" i="1" s="1"/>
  <c r="R78" i="1"/>
  <c r="F80" i="1" l="1"/>
  <c r="S80" i="1" s="1"/>
  <c r="R79" i="1"/>
  <c r="F81" i="1" l="1"/>
  <c r="S81" i="1" s="1"/>
  <c r="R80" i="1"/>
  <c r="F82" i="1" l="1"/>
  <c r="S82" i="1" s="1"/>
  <c r="R81" i="1"/>
  <c r="F83" i="1" l="1"/>
  <c r="S83" i="1" s="1"/>
  <c r="R82" i="1"/>
  <c r="F84" i="1" l="1"/>
  <c r="S84" i="1" s="1"/>
  <c r="R83" i="1"/>
  <c r="F85" i="1" l="1"/>
  <c r="S85" i="1" s="1"/>
  <c r="R84" i="1"/>
  <c r="F86" i="1" l="1"/>
  <c r="S86" i="1" s="1"/>
  <c r="R85" i="1"/>
  <c r="F87" i="1" l="1"/>
  <c r="S87" i="1" s="1"/>
  <c r="R86" i="1"/>
  <c r="F88" i="1" l="1"/>
  <c r="S88" i="1" s="1"/>
  <c r="R87" i="1"/>
  <c r="F89" i="1" l="1"/>
  <c r="S89" i="1" s="1"/>
  <c r="R88" i="1"/>
  <c r="F90" i="1" l="1"/>
  <c r="S90" i="1" s="1"/>
  <c r="R89" i="1"/>
  <c r="F91" i="1" l="1"/>
  <c r="S91" i="1" s="1"/>
  <c r="R90" i="1"/>
  <c r="F92" i="1" l="1"/>
  <c r="S92" i="1" s="1"/>
  <c r="R91" i="1"/>
  <c r="F93" i="1" l="1"/>
  <c r="S93" i="1" s="1"/>
  <c r="R92" i="1"/>
  <c r="F94" i="1" l="1"/>
  <c r="S94" i="1" s="1"/>
  <c r="R93" i="1"/>
  <c r="F95" i="1" l="1"/>
  <c r="S95" i="1" s="1"/>
  <c r="R94" i="1"/>
  <c r="F96" i="1" l="1"/>
  <c r="S96" i="1" s="1"/>
  <c r="R95" i="1"/>
  <c r="F97" i="1" l="1"/>
  <c r="S97" i="1" s="1"/>
  <c r="R96" i="1"/>
  <c r="F98" i="1" l="1"/>
  <c r="S98" i="1" s="1"/>
  <c r="R97" i="1"/>
  <c r="F99" i="1" l="1"/>
  <c r="S99" i="1" s="1"/>
  <c r="R98" i="1"/>
  <c r="F100" i="1" l="1"/>
  <c r="S100" i="1" s="1"/>
  <c r="R99" i="1"/>
  <c r="F101" i="1" l="1"/>
  <c r="S101" i="1" s="1"/>
  <c r="R100" i="1"/>
  <c r="F102" i="1" l="1"/>
  <c r="S102" i="1" s="1"/>
  <c r="R101" i="1"/>
  <c r="F103" i="1" l="1"/>
  <c r="S103" i="1" s="1"/>
  <c r="R102" i="1"/>
  <c r="F104" i="1" l="1"/>
  <c r="S104" i="1" s="1"/>
  <c r="R103" i="1"/>
  <c r="F105" i="1" l="1"/>
  <c r="S105" i="1" s="1"/>
  <c r="R104" i="1"/>
  <c r="F106" i="1" l="1"/>
  <c r="S106" i="1" s="1"/>
  <c r="R105" i="1"/>
  <c r="F107" i="1" l="1"/>
  <c r="S107" i="1" s="1"/>
  <c r="R106" i="1"/>
  <c r="F108" i="1" l="1"/>
  <c r="S108" i="1" s="1"/>
  <c r="R107" i="1"/>
  <c r="F109" i="1" l="1"/>
  <c r="S109" i="1" s="1"/>
  <c r="R108" i="1"/>
  <c r="F110" i="1" l="1"/>
  <c r="S110" i="1" s="1"/>
  <c r="R109" i="1"/>
  <c r="F111" i="1" l="1"/>
  <c r="S111" i="1" s="1"/>
  <c r="R110" i="1"/>
  <c r="F112" i="1" l="1"/>
  <c r="S112" i="1" s="1"/>
  <c r="R111" i="1"/>
  <c r="F113" i="1" l="1"/>
  <c r="S113" i="1" s="1"/>
  <c r="R112" i="1"/>
  <c r="F114" i="1" l="1"/>
  <c r="S114" i="1" s="1"/>
  <c r="R113" i="1"/>
  <c r="F115" i="1" l="1"/>
  <c r="S115" i="1" s="1"/>
  <c r="R114" i="1"/>
  <c r="F116" i="1" l="1"/>
  <c r="S116" i="1" s="1"/>
  <c r="R115" i="1"/>
  <c r="F117" i="1" l="1"/>
  <c r="S117" i="1" s="1"/>
  <c r="R116" i="1"/>
  <c r="F118" i="1" l="1"/>
  <c r="S118" i="1" s="1"/>
  <c r="R117" i="1"/>
  <c r="F119" i="1" l="1"/>
  <c r="S119" i="1" s="1"/>
  <c r="R118" i="1"/>
  <c r="F120" i="1" l="1"/>
  <c r="S120" i="1" s="1"/>
  <c r="R119" i="1"/>
  <c r="F121" i="1" l="1"/>
  <c r="S121" i="1" s="1"/>
  <c r="R120" i="1"/>
  <c r="F122" i="1" l="1"/>
  <c r="S122" i="1" s="1"/>
  <c r="R121" i="1"/>
  <c r="F123" i="1" l="1"/>
  <c r="S123" i="1" s="1"/>
  <c r="R122" i="1"/>
  <c r="F124" i="1" l="1"/>
  <c r="S124" i="1" s="1"/>
  <c r="R123" i="1"/>
  <c r="F125" i="1" l="1"/>
  <c r="S125" i="1" s="1"/>
  <c r="R124" i="1"/>
  <c r="F126" i="1" l="1"/>
  <c r="S126" i="1" s="1"/>
  <c r="R125" i="1"/>
  <c r="F127" i="1" l="1"/>
  <c r="S127" i="1" s="1"/>
  <c r="R126" i="1"/>
  <c r="F128" i="1" l="1"/>
  <c r="S128" i="1" s="1"/>
  <c r="R127" i="1"/>
  <c r="F129" i="1" l="1"/>
  <c r="S129" i="1" s="1"/>
  <c r="R128" i="1"/>
  <c r="F130" i="1" l="1"/>
  <c r="S130" i="1" s="1"/>
  <c r="R129" i="1"/>
  <c r="F131" i="1" l="1"/>
  <c r="S131" i="1" s="1"/>
  <c r="R130" i="1"/>
  <c r="F132" i="1" l="1"/>
  <c r="S132" i="1" s="1"/>
  <c r="R131" i="1"/>
  <c r="F133" i="1" l="1"/>
  <c r="S133" i="1" s="1"/>
  <c r="R132" i="1"/>
  <c r="F134" i="1" l="1"/>
  <c r="S134" i="1" s="1"/>
  <c r="R133" i="1"/>
  <c r="F135" i="1" l="1"/>
  <c r="S135" i="1" s="1"/>
  <c r="R134" i="1"/>
  <c r="F136" i="1" l="1"/>
  <c r="S136" i="1" s="1"/>
  <c r="R135" i="1"/>
  <c r="F137" i="1" l="1"/>
  <c r="S137" i="1" s="1"/>
  <c r="R136" i="1"/>
  <c r="F138" i="1" l="1"/>
  <c r="S138" i="1" s="1"/>
  <c r="R137" i="1"/>
  <c r="F139" i="1" l="1"/>
  <c r="S139" i="1" s="1"/>
  <c r="R138" i="1"/>
  <c r="F140" i="1" l="1"/>
  <c r="S140" i="1" s="1"/>
  <c r="R139" i="1"/>
  <c r="F141" i="1" l="1"/>
  <c r="S141" i="1" s="1"/>
  <c r="R140" i="1"/>
  <c r="F142" i="1" l="1"/>
  <c r="S142" i="1" s="1"/>
  <c r="R141" i="1"/>
  <c r="F143" i="1" l="1"/>
  <c r="S143" i="1" s="1"/>
  <c r="R142" i="1"/>
  <c r="F144" i="1" l="1"/>
  <c r="S144" i="1" s="1"/>
  <c r="R143" i="1"/>
  <c r="F145" i="1" l="1"/>
  <c r="S145" i="1" s="1"/>
  <c r="R144" i="1"/>
  <c r="F146" i="1" l="1"/>
  <c r="S146" i="1" s="1"/>
  <c r="R145" i="1"/>
  <c r="F147" i="1" l="1"/>
  <c r="S147" i="1" s="1"/>
  <c r="R146" i="1"/>
  <c r="F148" i="1" l="1"/>
  <c r="S148" i="1" s="1"/>
  <c r="R147" i="1"/>
  <c r="F149" i="1" l="1"/>
  <c r="S149" i="1" s="1"/>
  <c r="R148" i="1"/>
  <c r="F150" i="1" l="1"/>
  <c r="S150" i="1" s="1"/>
  <c r="R149" i="1"/>
  <c r="F151" i="1" l="1"/>
  <c r="S151" i="1" s="1"/>
  <c r="R150" i="1"/>
  <c r="F152" i="1" l="1"/>
  <c r="S152" i="1" s="1"/>
  <c r="R151" i="1"/>
  <c r="F153" i="1" l="1"/>
  <c r="S153" i="1" s="1"/>
  <c r="R152" i="1"/>
  <c r="F154" i="1" l="1"/>
  <c r="S154" i="1" s="1"/>
  <c r="R153" i="1"/>
  <c r="F155" i="1" l="1"/>
  <c r="S155" i="1" s="1"/>
  <c r="R154" i="1"/>
  <c r="F156" i="1" l="1"/>
  <c r="S156" i="1" s="1"/>
  <c r="R155" i="1"/>
  <c r="F157" i="1" l="1"/>
  <c r="S157" i="1" s="1"/>
  <c r="R156" i="1"/>
  <c r="F158" i="1" l="1"/>
  <c r="S158" i="1" s="1"/>
  <c r="R157" i="1"/>
  <c r="F159" i="1" l="1"/>
  <c r="S159" i="1" s="1"/>
  <c r="R158" i="1"/>
  <c r="F160" i="1" l="1"/>
  <c r="S160" i="1" s="1"/>
  <c r="R159" i="1"/>
  <c r="F161" i="1" l="1"/>
  <c r="S161" i="1" s="1"/>
  <c r="R160" i="1"/>
  <c r="F162" i="1" l="1"/>
  <c r="S162" i="1" s="1"/>
  <c r="R161" i="1"/>
  <c r="F163" i="1" l="1"/>
  <c r="S163" i="1" s="1"/>
  <c r="R162" i="1"/>
  <c r="F164" i="1" l="1"/>
  <c r="S164" i="1" s="1"/>
  <c r="R163" i="1"/>
  <c r="F165" i="1" l="1"/>
  <c r="S165" i="1" s="1"/>
  <c r="R164" i="1"/>
  <c r="F166" i="1" l="1"/>
  <c r="S166" i="1" s="1"/>
  <c r="R165" i="1"/>
  <c r="F167" i="1" l="1"/>
  <c r="S167" i="1" s="1"/>
  <c r="R166" i="1"/>
  <c r="F168" i="1" l="1"/>
  <c r="S168" i="1" s="1"/>
  <c r="R167" i="1"/>
  <c r="F169" i="1" l="1"/>
  <c r="S169" i="1" s="1"/>
  <c r="R168" i="1"/>
  <c r="F170" i="1" l="1"/>
  <c r="S170" i="1" s="1"/>
  <c r="R169" i="1"/>
  <c r="F171" i="1" l="1"/>
  <c r="S171" i="1" s="1"/>
  <c r="R170" i="1"/>
  <c r="F172" i="1" l="1"/>
  <c r="S172" i="1" s="1"/>
  <c r="R171" i="1"/>
  <c r="F173" i="1" l="1"/>
  <c r="S173" i="1" s="1"/>
  <c r="R172" i="1"/>
  <c r="F174" i="1" l="1"/>
  <c r="S174" i="1" s="1"/>
  <c r="R173" i="1"/>
  <c r="F175" i="1" l="1"/>
  <c r="S175" i="1" s="1"/>
  <c r="R174" i="1"/>
  <c r="F176" i="1" l="1"/>
  <c r="S176" i="1" s="1"/>
  <c r="R175" i="1"/>
  <c r="F177" i="1" l="1"/>
  <c r="S177" i="1" s="1"/>
  <c r="R176" i="1"/>
  <c r="F178" i="1" l="1"/>
  <c r="S178" i="1" s="1"/>
  <c r="R177" i="1"/>
  <c r="F179" i="1" l="1"/>
  <c r="S179" i="1" s="1"/>
  <c r="R178" i="1"/>
  <c r="F180" i="1" l="1"/>
  <c r="S180" i="1" s="1"/>
  <c r="R179" i="1"/>
  <c r="F181" i="1" l="1"/>
  <c r="S181" i="1" s="1"/>
  <c r="R180" i="1"/>
  <c r="F182" i="1" l="1"/>
  <c r="S182" i="1" s="1"/>
  <c r="R181" i="1"/>
  <c r="F183" i="1" l="1"/>
  <c r="S183" i="1" s="1"/>
  <c r="R182" i="1"/>
  <c r="F184" i="1" l="1"/>
  <c r="S184" i="1" s="1"/>
  <c r="R183" i="1"/>
  <c r="F185" i="1" l="1"/>
  <c r="S185" i="1" s="1"/>
  <c r="R184" i="1"/>
  <c r="F186" i="1" l="1"/>
  <c r="S186" i="1" s="1"/>
  <c r="R185" i="1"/>
  <c r="F187" i="1" l="1"/>
  <c r="S187" i="1" s="1"/>
  <c r="R186" i="1"/>
  <c r="F188" i="1" l="1"/>
  <c r="S188" i="1" s="1"/>
  <c r="R187" i="1"/>
  <c r="F189" i="1" l="1"/>
  <c r="S189" i="1" s="1"/>
  <c r="R188" i="1"/>
  <c r="F190" i="1" l="1"/>
  <c r="S190" i="1" s="1"/>
  <c r="R189" i="1"/>
  <c r="F191" i="1" l="1"/>
  <c r="S191" i="1" s="1"/>
  <c r="R190" i="1"/>
  <c r="F192" i="1" l="1"/>
  <c r="S192" i="1" s="1"/>
  <c r="R191" i="1"/>
  <c r="F193" i="1" l="1"/>
  <c r="S193" i="1" s="1"/>
  <c r="R192" i="1"/>
  <c r="F194" i="1" l="1"/>
  <c r="S194" i="1" s="1"/>
  <c r="R193" i="1"/>
  <c r="F195" i="1" l="1"/>
  <c r="S195" i="1" s="1"/>
  <c r="R194" i="1"/>
  <c r="F196" i="1" l="1"/>
  <c r="S196" i="1" s="1"/>
  <c r="R195" i="1"/>
  <c r="F197" i="1" l="1"/>
  <c r="S197" i="1" s="1"/>
  <c r="R196" i="1"/>
  <c r="F198" i="1" l="1"/>
  <c r="S198" i="1" s="1"/>
  <c r="R197" i="1"/>
  <c r="F199" i="1" l="1"/>
  <c r="S199" i="1" s="1"/>
  <c r="R198" i="1"/>
  <c r="F200" i="1" l="1"/>
  <c r="S200" i="1" s="1"/>
  <c r="R199" i="1"/>
  <c r="F201" i="1" l="1"/>
  <c r="S201" i="1" s="1"/>
  <c r="R200" i="1"/>
  <c r="F202" i="1" l="1"/>
  <c r="S202" i="1" s="1"/>
  <c r="R201" i="1"/>
  <c r="F203" i="1" l="1"/>
  <c r="S203" i="1" s="1"/>
  <c r="R202" i="1"/>
  <c r="F204" i="1" l="1"/>
  <c r="S204" i="1" s="1"/>
  <c r="R203" i="1"/>
  <c r="F205" i="1" l="1"/>
  <c r="S205" i="1" s="1"/>
  <c r="R204" i="1"/>
  <c r="F206" i="1" l="1"/>
  <c r="S206" i="1" s="1"/>
  <c r="R205" i="1"/>
  <c r="F207" i="1" l="1"/>
  <c r="S207" i="1" s="1"/>
  <c r="R206" i="1"/>
  <c r="F208" i="1" l="1"/>
  <c r="S208" i="1" s="1"/>
  <c r="R207" i="1"/>
  <c r="F209" i="1" l="1"/>
  <c r="S209" i="1" s="1"/>
  <c r="R208" i="1"/>
  <c r="F210" i="1" l="1"/>
  <c r="S210" i="1" s="1"/>
  <c r="R209" i="1"/>
  <c r="F211" i="1" l="1"/>
  <c r="S211" i="1" s="1"/>
  <c r="R210" i="1"/>
  <c r="F212" i="1" l="1"/>
  <c r="S212" i="1" s="1"/>
  <c r="R211" i="1"/>
  <c r="F213" i="1" l="1"/>
  <c r="S213" i="1" s="1"/>
  <c r="R212" i="1"/>
  <c r="F214" i="1" l="1"/>
  <c r="S214" i="1" s="1"/>
  <c r="R213" i="1"/>
  <c r="F215" i="1" l="1"/>
  <c r="S215" i="1" s="1"/>
  <c r="R214" i="1"/>
  <c r="F216" i="1" l="1"/>
  <c r="S216" i="1" s="1"/>
  <c r="R215" i="1"/>
  <c r="F217" i="1" l="1"/>
  <c r="S217" i="1" s="1"/>
  <c r="R216" i="1"/>
  <c r="F218" i="1" l="1"/>
  <c r="S218" i="1" s="1"/>
  <c r="R217" i="1"/>
  <c r="F219" i="1" l="1"/>
  <c r="S219" i="1" s="1"/>
  <c r="R218" i="1"/>
  <c r="F220" i="1" l="1"/>
  <c r="S220" i="1" s="1"/>
  <c r="R219" i="1"/>
  <c r="F221" i="1" l="1"/>
  <c r="S221" i="1" s="1"/>
  <c r="R220" i="1"/>
  <c r="F222" i="1" l="1"/>
  <c r="S222" i="1" s="1"/>
  <c r="R221" i="1"/>
  <c r="F223" i="1" l="1"/>
  <c r="S223" i="1" s="1"/>
  <c r="R222" i="1"/>
  <c r="F224" i="1" l="1"/>
  <c r="S224" i="1" s="1"/>
  <c r="R223" i="1"/>
  <c r="F225" i="1" l="1"/>
  <c r="S225" i="1" s="1"/>
  <c r="R224" i="1"/>
  <c r="F226" i="1" l="1"/>
  <c r="S226" i="1" s="1"/>
  <c r="R225" i="1"/>
  <c r="F227" i="1" l="1"/>
  <c r="S227" i="1" s="1"/>
  <c r="R226" i="1"/>
  <c r="F228" i="1" l="1"/>
  <c r="S228" i="1" s="1"/>
  <c r="R227" i="1"/>
  <c r="F229" i="1" l="1"/>
  <c r="S229" i="1" s="1"/>
  <c r="R228" i="1"/>
  <c r="F230" i="1" l="1"/>
  <c r="S230" i="1" s="1"/>
  <c r="R229" i="1"/>
  <c r="F231" i="1" l="1"/>
  <c r="S231" i="1" s="1"/>
  <c r="R230" i="1"/>
  <c r="F232" i="1" l="1"/>
  <c r="S232" i="1" s="1"/>
  <c r="R231" i="1"/>
  <c r="F233" i="1" l="1"/>
  <c r="S233" i="1" s="1"/>
  <c r="R232" i="1"/>
  <c r="F234" i="1" l="1"/>
  <c r="S234" i="1" s="1"/>
  <c r="R233" i="1"/>
  <c r="F235" i="1" l="1"/>
  <c r="S235" i="1" s="1"/>
  <c r="R234" i="1"/>
  <c r="F236" i="1" l="1"/>
  <c r="S236" i="1" s="1"/>
  <c r="R235" i="1"/>
  <c r="F237" i="1" l="1"/>
  <c r="S237" i="1" s="1"/>
  <c r="R236" i="1"/>
  <c r="F238" i="1" l="1"/>
  <c r="S238" i="1" s="1"/>
  <c r="R237" i="1"/>
  <c r="F239" i="1" l="1"/>
  <c r="S239" i="1" s="1"/>
  <c r="R238" i="1"/>
  <c r="F240" i="1" l="1"/>
  <c r="S240" i="1" s="1"/>
  <c r="R239" i="1"/>
  <c r="F241" i="1" l="1"/>
  <c r="S241" i="1" s="1"/>
  <c r="R240" i="1"/>
  <c r="F242" i="1" l="1"/>
  <c r="S242" i="1" s="1"/>
  <c r="R241" i="1"/>
  <c r="F243" i="1" l="1"/>
  <c r="S243" i="1" s="1"/>
  <c r="R242" i="1"/>
  <c r="F244" i="1" l="1"/>
  <c r="S244" i="1" s="1"/>
  <c r="R243" i="1"/>
  <c r="F245" i="1" l="1"/>
  <c r="S245" i="1" s="1"/>
  <c r="R244" i="1"/>
  <c r="F246" i="1" l="1"/>
  <c r="S246" i="1" s="1"/>
  <c r="R245" i="1"/>
  <c r="F247" i="1" l="1"/>
  <c r="S247" i="1" s="1"/>
  <c r="R246" i="1"/>
  <c r="F248" i="1" l="1"/>
  <c r="S248" i="1" s="1"/>
  <c r="R247" i="1"/>
  <c r="F249" i="1" l="1"/>
  <c r="S249" i="1" s="1"/>
  <c r="R248" i="1"/>
  <c r="F250" i="1" l="1"/>
  <c r="S250" i="1" s="1"/>
  <c r="R249" i="1"/>
  <c r="F251" i="1" l="1"/>
  <c r="S251" i="1" s="1"/>
  <c r="R250" i="1"/>
  <c r="F252" i="1" l="1"/>
  <c r="S252" i="1" s="1"/>
  <c r="R251" i="1"/>
  <c r="F253" i="1" l="1"/>
  <c r="S253" i="1" s="1"/>
  <c r="R252" i="1"/>
  <c r="F254" i="1" l="1"/>
  <c r="S254" i="1" s="1"/>
  <c r="R253" i="1"/>
  <c r="F255" i="1" l="1"/>
  <c r="S255" i="1" s="1"/>
  <c r="R254" i="1"/>
  <c r="F256" i="1" l="1"/>
  <c r="S256" i="1" s="1"/>
  <c r="R255" i="1"/>
  <c r="F257" i="1" l="1"/>
  <c r="S257" i="1" s="1"/>
  <c r="R256" i="1"/>
  <c r="F258" i="1" l="1"/>
  <c r="S258" i="1" s="1"/>
  <c r="R257" i="1"/>
  <c r="F259" i="1" l="1"/>
  <c r="S259" i="1" s="1"/>
  <c r="R258" i="1"/>
  <c r="F260" i="1" l="1"/>
  <c r="S260" i="1" s="1"/>
  <c r="R259" i="1"/>
  <c r="F261" i="1" l="1"/>
  <c r="S261" i="1" s="1"/>
  <c r="R260" i="1"/>
  <c r="F262" i="1" l="1"/>
  <c r="S262" i="1" s="1"/>
  <c r="R261" i="1"/>
  <c r="F263" i="1" l="1"/>
  <c r="S263" i="1" s="1"/>
  <c r="R262" i="1"/>
  <c r="F264" i="1" l="1"/>
  <c r="S264" i="1" s="1"/>
  <c r="R263" i="1"/>
  <c r="F265" i="1" l="1"/>
  <c r="S265" i="1" s="1"/>
  <c r="R264" i="1"/>
  <c r="F266" i="1" l="1"/>
  <c r="S266" i="1" s="1"/>
  <c r="R265" i="1"/>
  <c r="F267" i="1" l="1"/>
  <c r="S267" i="1" s="1"/>
  <c r="R266" i="1"/>
  <c r="F268" i="1" l="1"/>
  <c r="S268" i="1" s="1"/>
  <c r="R267" i="1"/>
  <c r="F269" i="1" l="1"/>
  <c r="S269" i="1" s="1"/>
  <c r="R268" i="1"/>
  <c r="F270" i="1" l="1"/>
  <c r="S270" i="1" s="1"/>
  <c r="R269" i="1"/>
  <c r="F271" i="1" l="1"/>
  <c r="S271" i="1" s="1"/>
  <c r="R270" i="1"/>
  <c r="F272" i="1" l="1"/>
  <c r="S272" i="1" s="1"/>
  <c r="R271" i="1"/>
  <c r="F273" i="1" l="1"/>
  <c r="S273" i="1" s="1"/>
  <c r="R272" i="1"/>
  <c r="F274" i="1" l="1"/>
  <c r="S274" i="1" s="1"/>
  <c r="R273" i="1"/>
  <c r="F275" i="1" l="1"/>
  <c r="S275" i="1" s="1"/>
  <c r="R274" i="1"/>
  <c r="F276" i="1" l="1"/>
  <c r="S276" i="1" s="1"/>
  <c r="R275" i="1"/>
  <c r="F277" i="1" l="1"/>
  <c r="S277" i="1" s="1"/>
  <c r="R276" i="1"/>
  <c r="F278" i="1" l="1"/>
  <c r="S278" i="1" s="1"/>
  <c r="R277" i="1"/>
  <c r="F279" i="1" l="1"/>
  <c r="S279" i="1" s="1"/>
  <c r="R278" i="1"/>
  <c r="F280" i="1" l="1"/>
  <c r="S280" i="1" s="1"/>
  <c r="R279" i="1"/>
  <c r="F281" i="1" l="1"/>
  <c r="S281" i="1" s="1"/>
  <c r="R280" i="1"/>
  <c r="F282" i="1" l="1"/>
  <c r="S282" i="1" s="1"/>
  <c r="R281" i="1"/>
  <c r="F283" i="1" l="1"/>
  <c r="S283" i="1" s="1"/>
  <c r="R282" i="1"/>
  <c r="F284" i="1" l="1"/>
  <c r="S284" i="1" s="1"/>
  <c r="R283" i="1"/>
  <c r="F285" i="1" l="1"/>
  <c r="S285" i="1" s="1"/>
  <c r="R284" i="1"/>
  <c r="F286" i="1" l="1"/>
  <c r="S286" i="1" s="1"/>
  <c r="R285" i="1"/>
  <c r="F287" i="1" l="1"/>
  <c r="S287" i="1" s="1"/>
  <c r="R286" i="1"/>
  <c r="F288" i="1" l="1"/>
  <c r="S288" i="1" s="1"/>
  <c r="R287" i="1"/>
  <c r="F289" i="1" l="1"/>
  <c r="S289" i="1" s="1"/>
  <c r="R288" i="1"/>
  <c r="F290" i="1" l="1"/>
  <c r="S290" i="1" s="1"/>
  <c r="R289" i="1"/>
  <c r="F291" i="1" l="1"/>
  <c r="S291" i="1" s="1"/>
  <c r="R290" i="1"/>
  <c r="F292" i="1" l="1"/>
  <c r="S292" i="1" s="1"/>
  <c r="R291" i="1"/>
  <c r="F293" i="1" l="1"/>
  <c r="S293" i="1" s="1"/>
  <c r="R292" i="1"/>
  <c r="F294" i="1" l="1"/>
  <c r="S294" i="1" s="1"/>
  <c r="R293" i="1"/>
  <c r="F295" i="1" l="1"/>
  <c r="S295" i="1" s="1"/>
  <c r="R294" i="1"/>
  <c r="F296" i="1" l="1"/>
  <c r="S296" i="1" s="1"/>
  <c r="R295" i="1"/>
  <c r="F297" i="1" l="1"/>
  <c r="S297" i="1" s="1"/>
  <c r="R296" i="1"/>
  <c r="F298" i="1" l="1"/>
  <c r="S298" i="1" s="1"/>
  <c r="R297" i="1"/>
  <c r="F299" i="1" l="1"/>
  <c r="S299" i="1" s="1"/>
  <c r="R298" i="1"/>
  <c r="F300" i="1" l="1"/>
  <c r="S300" i="1" s="1"/>
  <c r="R299" i="1"/>
  <c r="F301" i="1" l="1"/>
  <c r="S301" i="1" s="1"/>
  <c r="R300" i="1"/>
  <c r="F302" i="1" l="1"/>
  <c r="S302" i="1" s="1"/>
  <c r="R301" i="1"/>
  <c r="F303" i="1" l="1"/>
  <c r="S303" i="1" s="1"/>
  <c r="R302" i="1"/>
  <c r="F304" i="1" l="1"/>
  <c r="S304" i="1" s="1"/>
  <c r="R303" i="1"/>
  <c r="F305" i="1" l="1"/>
  <c r="S305" i="1" s="1"/>
  <c r="R304" i="1"/>
  <c r="F306" i="1" l="1"/>
  <c r="S306" i="1" s="1"/>
  <c r="R305" i="1"/>
  <c r="F307" i="1" l="1"/>
  <c r="S307" i="1" s="1"/>
  <c r="R306" i="1"/>
  <c r="F308" i="1" l="1"/>
  <c r="S308" i="1" s="1"/>
  <c r="R307" i="1"/>
  <c r="F309" i="1" l="1"/>
  <c r="S309" i="1" s="1"/>
  <c r="R308" i="1"/>
  <c r="F310" i="1" l="1"/>
  <c r="S310" i="1" s="1"/>
  <c r="R309" i="1"/>
  <c r="F311" i="1" l="1"/>
  <c r="S311" i="1" s="1"/>
  <c r="R310" i="1"/>
  <c r="F312" i="1" l="1"/>
  <c r="S312" i="1" s="1"/>
  <c r="R311" i="1"/>
  <c r="F313" i="1" l="1"/>
  <c r="S313" i="1" s="1"/>
  <c r="R312" i="1"/>
  <c r="F314" i="1" l="1"/>
  <c r="S314" i="1" s="1"/>
  <c r="R313" i="1"/>
  <c r="F315" i="1" l="1"/>
  <c r="S315" i="1" s="1"/>
  <c r="R314" i="1"/>
  <c r="F316" i="1" l="1"/>
  <c r="S316" i="1" s="1"/>
  <c r="R315" i="1"/>
  <c r="F317" i="1" l="1"/>
  <c r="S317" i="1" s="1"/>
  <c r="R316" i="1"/>
  <c r="F318" i="1" l="1"/>
  <c r="S318" i="1" s="1"/>
  <c r="R317" i="1"/>
  <c r="F319" i="1" l="1"/>
  <c r="S319" i="1" s="1"/>
  <c r="R318" i="1"/>
  <c r="F320" i="1" l="1"/>
  <c r="S320" i="1" s="1"/>
  <c r="R319" i="1"/>
  <c r="F321" i="1" l="1"/>
  <c r="S321" i="1" s="1"/>
  <c r="R320" i="1"/>
  <c r="F322" i="1" l="1"/>
  <c r="S322" i="1" s="1"/>
  <c r="R321" i="1"/>
  <c r="F323" i="1" l="1"/>
  <c r="S323" i="1" s="1"/>
  <c r="R322" i="1"/>
  <c r="F324" i="1" l="1"/>
  <c r="S324" i="1" s="1"/>
  <c r="R323" i="1"/>
  <c r="F325" i="1" l="1"/>
  <c r="S325" i="1" s="1"/>
  <c r="R324" i="1"/>
  <c r="F326" i="1" l="1"/>
  <c r="S326" i="1" s="1"/>
  <c r="R325" i="1"/>
  <c r="F327" i="1" l="1"/>
  <c r="S327" i="1" s="1"/>
  <c r="R326" i="1"/>
  <c r="F328" i="1" l="1"/>
  <c r="S328" i="1" s="1"/>
  <c r="R327" i="1"/>
  <c r="F329" i="1" l="1"/>
  <c r="S329" i="1" s="1"/>
  <c r="R328" i="1"/>
  <c r="F330" i="1" l="1"/>
  <c r="S330" i="1" s="1"/>
  <c r="R329" i="1"/>
  <c r="F331" i="1" l="1"/>
  <c r="S331" i="1" s="1"/>
  <c r="R330" i="1"/>
  <c r="F332" i="1" l="1"/>
  <c r="S332" i="1" s="1"/>
  <c r="R331" i="1"/>
  <c r="F333" i="1" l="1"/>
  <c r="S333" i="1" s="1"/>
  <c r="R332" i="1"/>
  <c r="F334" i="1" l="1"/>
  <c r="S334" i="1" s="1"/>
  <c r="R333" i="1"/>
  <c r="F335" i="1" l="1"/>
  <c r="S335" i="1" s="1"/>
  <c r="R334" i="1"/>
  <c r="F336" i="1" l="1"/>
  <c r="S336" i="1" s="1"/>
  <c r="R335" i="1"/>
  <c r="F337" i="1" l="1"/>
  <c r="S337" i="1" s="1"/>
  <c r="R336" i="1"/>
  <c r="F338" i="1" l="1"/>
  <c r="S338" i="1" s="1"/>
  <c r="R337" i="1"/>
  <c r="F339" i="1" l="1"/>
  <c r="S339" i="1" s="1"/>
  <c r="R338" i="1"/>
  <c r="F340" i="1" l="1"/>
  <c r="S340" i="1" s="1"/>
  <c r="R339" i="1"/>
  <c r="F341" i="1" l="1"/>
  <c r="S341" i="1" s="1"/>
  <c r="R340" i="1"/>
  <c r="F342" i="1" l="1"/>
  <c r="S342" i="1" s="1"/>
  <c r="R341" i="1"/>
  <c r="F343" i="1" l="1"/>
  <c r="S343" i="1" s="1"/>
  <c r="R342" i="1"/>
  <c r="F344" i="1" l="1"/>
  <c r="S344" i="1" s="1"/>
  <c r="R343" i="1"/>
  <c r="F345" i="1" l="1"/>
  <c r="S345" i="1" s="1"/>
  <c r="R344" i="1"/>
  <c r="F346" i="1" l="1"/>
  <c r="S346" i="1" s="1"/>
  <c r="R345" i="1"/>
  <c r="F347" i="1" l="1"/>
  <c r="S347" i="1" s="1"/>
  <c r="R346" i="1"/>
  <c r="F348" i="1" l="1"/>
  <c r="S348" i="1" s="1"/>
  <c r="R347" i="1"/>
  <c r="F349" i="1" l="1"/>
  <c r="S349" i="1" s="1"/>
  <c r="R348" i="1"/>
  <c r="F350" i="1" l="1"/>
  <c r="S350" i="1" s="1"/>
  <c r="R349" i="1"/>
  <c r="F351" i="1" l="1"/>
  <c r="S351" i="1" s="1"/>
  <c r="R350" i="1"/>
  <c r="F352" i="1" l="1"/>
  <c r="S352" i="1" s="1"/>
  <c r="R351" i="1"/>
  <c r="F353" i="1" l="1"/>
  <c r="S353" i="1" s="1"/>
  <c r="R352" i="1"/>
  <c r="F354" i="1" l="1"/>
  <c r="S354" i="1" s="1"/>
  <c r="R353" i="1"/>
  <c r="F355" i="1" l="1"/>
  <c r="S355" i="1" s="1"/>
  <c r="R354" i="1"/>
  <c r="F356" i="1" l="1"/>
  <c r="S356" i="1" s="1"/>
  <c r="R355" i="1"/>
  <c r="F357" i="1" l="1"/>
  <c r="S357" i="1" s="1"/>
  <c r="R356" i="1"/>
  <c r="F358" i="1" l="1"/>
  <c r="S358" i="1" s="1"/>
  <c r="R357" i="1"/>
  <c r="F359" i="1" l="1"/>
  <c r="S359" i="1" s="1"/>
  <c r="R358" i="1"/>
  <c r="F360" i="1" l="1"/>
  <c r="S360" i="1" s="1"/>
  <c r="R359" i="1"/>
  <c r="F361" i="1" l="1"/>
  <c r="S361" i="1" s="1"/>
  <c r="R360" i="1"/>
  <c r="F362" i="1" l="1"/>
  <c r="S362" i="1" s="1"/>
  <c r="R361" i="1"/>
  <c r="F363" i="1" l="1"/>
  <c r="S363" i="1" s="1"/>
  <c r="R362" i="1"/>
  <c r="F364" i="1" l="1"/>
  <c r="S364" i="1" s="1"/>
  <c r="R363" i="1"/>
  <c r="F365" i="1" l="1"/>
  <c r="S365" i="1" s="1"/>
  <c r="R364" i="1"/>
  <c r="F366" i="1" l="1"/>
  <c r="S366" i="1" s="1"/>
  <c r="R365" i="1"/>
  <c r="F367" i="1" l="1"/>
  <c r="S367" i="1" s="1"/>
  <c r="R366" i="1"/>
  <c r="F368" i="1" l="1"/>
  <c r="S368" i="1" s="1"/>
  <c r="R367" i="1"/>
  <c r="F369" i="1" l="1"/>
  <c r="S369" i="1" s="1"/>
  <c r="R368" i="1"/>
  <c r="F370" i="1" l="1"/>
  <c r="S370" i="1" s="1"/>
  <c r="R369" i="1"/>
  <c r="F371" i="1" l="1"/>
  <c r="S371" i="1" s="1"/>
  <c r="R370" i="1"/>
  <c r="F372" i="1" l="1"/>
  <c r="S372" i="1" s="1"/>
  <c r="R371" i="1"/>
  <c r="F373" i="1" l="1"/>
  <c r="S373" i="1" s="1"/>
  <c r="R372" i="1"/>
  <c r="F374" i="1" l="1"/>
  <c r="S374" i="1" s="1"/>
  <c r="R373" i="1"/>
  <c r="F375" i="1" l="1"/>
  <c r="S375" i="1" s="1"/>
  <c r="R374" i="1"/>
  <c r="F376" i="1" l="1"/>
  <c r="S376" i="1" s="1"/>
  <c r="R375" i="1"/>
  <c r="F377" i="1" l="1"/>
  <c r="S377" i="1" s="1"/>
  <c r="R376" i="1"/>
  <c r="F378" i="1" l="1"/>
  <c r="S378" i="1" s="1"/>
  <c r="R377" i="1"/>
  <c r="F379" i="1" l="1"/>
  <c r="S379" i="1" s="1"/>
  <c r="R378" i="1"/>
  <c r="F380" i="1" l="1"/>
  <c r="S380" i="1" s="1"/>
  <c r="R379" i="1"/>
  <c r="F381" i="1" l="1"/>
  <c r="S381" i="1" s="1"/>
  <c r="R380" i="1"/>
  <c r="F382" i="1" l="1"/>
  <c r="S382" i="1" s="1"/>
  <c r="R381" i="1"/>
  <c r="F383" i="1" l="1"/>
  <c r="S383" i="1" s="1"/>
  <c r="R382" i="1"/>
  <c r="F384" i="1" l="1"/>
  <c r="S384" i="1" s="1"/>
  <c r="R383" i="1"/>
  <c r="F385" i="1" l="1"/>
  <c r="S385" i="1" s="1"/>
  <c r="R384" i="1"/>
  <c r="F386" i="1" l="1"/>
  <c r="S386" i="1" s="1"/>
  <c r="R385" i="1"/>
  <c r="F387" i="1" l="1"/>
  <c r="S387" i="1" s="1"/>
  <c r="R386" i="1"/>
  <c r="F388" i="1" l="1"/>
  <c r="S388" i="1" s="1"/>
  <c r="R387" i="1"/>
  <c r="F389" i="1" l="1"/>
  <c r="S389" i="1" s="1"/>
  <c r="R388" i="1"/>
  <c r="F390" i="1" l="1"/>
  <c r="S390" i="1" s="1"/>
  <c r="R389" i="1"/>
  <c r="F391" i="1" l="1"/>
  <c r="S391" i="1" s="1"/>
  <c r="R390" i="1"/>
  <c r="F392" i="1" l="1"/>
  <c r="S392" i="1" s="1"/>
  <c r="R391" i="1"/>
  <c r="F393" i="1" l="1"/>
  <c r="S393" i="1" s="1"/>
  <c r="R392" i="1"/>
  <c r="F394" i="1" l="1"/>
  <c r="S394" i="1" s="1"/>
  <c r="R393" i="1"/>
  <c r="F395" i="1" l="1"/>
  <c r="S395" i="1" s="1"/>
  <c r="R394" i="1"/>
  <c r="F396" i="1" l="1"/>
  <c r="S396" i="1" s="1"/>
  <c r="R395" i="1"/>
  <c r="F397" i="1" l="1"/>
  <c r="S397" i="1" s="1"/>
  <c r="R396" i="1"/>
  <c r="F398" i="1" l="1"/>
  <c r="S398" i="1" s="1"/>
  <c r="R397" i="1"/>
  <c r="F399" i="1" l="1"/>
  <c r="S399" i="1" s="1"/>
  <c r="R398" i="1"/>
  <c r="F400" i="1" l="1"/>
  <c r="S400" i="1" s="1"/>
  <c r="R399" i="1"/>
  <c r="F401" i="1" l="1"/>
  <c r="S401" i="1" s="1"/>
  <c r="R400" i="1"/>
  <c r="F402" i="1" l="1"/>
  <c r="S402" i="1" s="1"/>
  <c r="R401" i="1"/>
  <c r="F403" i="1" l="1"/>
  <c r="S403" i="1" s="1"/>
  <c r="R402" i="1"/>
  <c r="F404" i="1" l="1"/>
  <c r="S404" i="1" s="1"/>
  <c r="R403" i="1"/>
  <c r="F405" i="1" l="1"/>
  <c r="S405" i="1" s="1"/>
  <c r="R404" i="1"/>
  <c r="F406" i="1" l="1"/>
  <c r="S406" i="1" s="1"/>
  <c r="R405" i="1"/>
  <c r="F407" i="1" l="1"/>
  <c r="S407" i="1" s="1"/>
  <c r="R406" i="1"/>
  <c r="F408" i="1" l="1"/>
  <c r="S408" i="1" s="1"/>
  <c r="R407" i="1"/>
  <c r="F409" i="1" l="1"/>
  <c r="S409" i="1" s="1"/>
  <c r="R408" i="1"/>
  <c r="F410" i="1" l="1"/>
  <c r="S410" i="1" s="1"/>
  <c r="R409" i="1"/>
  <c r="F411" i="1" l="1"/>
  <c r="S411" i="1" s="1"/>
  <c r="R410" i="1"/>
  <c r="F412" i="1" l="1"/>
  <c r="S412" i="1" s="1"/>
  <c r="R411" i="1"/>
  <c r="F413" i="1" l="1"/>
  <c r="S413" i="1" s="1"/>
  <c r="R412" i="1"/>
  <c r="F414" i="1" l="1"/>
  <c r="R413" i="1"/>
  <c r="R414" i="1" l="1"/>
  <c r="S414" i="1"/>
</calcChain>
</file>

<file path=xl/sharedStrings.xml><?xml version="1.0" encoding="utf-8"?>
<sst xmlns="http://schemas.openxmlformats.org/spreadsheetml/2006/main" count="25" uniqueCount="25">
  <si>
    <t>Duty Cycle [%]</t>
  </si>
  <si>
    <t>Pulse Width [#]</t>
  </si>
  <si>
    <t>Expected Angle [°]</t>
  </si>
  <si>
    <t>Measured Angle [°]</t>
  </si>
  <si>
    <t>Steps [#]:</t>
  </si>
  <si>
    <t>Frequency [Hz]:</t>
  </si>
  <si>
    <t>Ton [ms]</t>
  </si>
  <si>
    <t>Total number of PWM steps realizable</t>
  </si>
  <si>
    <t>PWM Frequency</t>
  </si>
  <si>
    <t>Total output shaft swing</t>
  </si>
  <si>
    <t>Swing [°]:</t>
  </si>
  <si>
    <t>Working Steps [#]:</t>
  </si>
  <si>
    <t>Total number of tested steps</t>
  </si>
  <si>
    <t>Green = Input</t>
  </si>
  <si>
    <t>Orange = Measure</t>
  </si>
  <si>
    <t>Blue = Formula</t>
  </si>
  <si>
    <t>Measured Angle [#]</t>
  </si>
  <si>
    <t>Adjusted Measure [#]</t>
  </si>
  <si>
    <t>Useful Value [bool]</t>
  </si>
  <si>
    <t>Measured Angle Reverse [#]</t>
  </si>
  <si>
    <t>Adjusted Measure Reversed [#]</t>
  </si>
  <si>
    <t>Measured Angle Reversed [°]</t>
  </si>
  <si>
    <t>Hysteresis [°]</t>
  </si>
  <si>
    <t>Error [°]</t>
  </si>
  <si>
    <t>Error Reversed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</si>
</sst>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1" fillId="0" borderId="0" xfId="0" applyFont="1"/>
    <xf numFmtId="164" fontId="0" fillId="3" borderId="1" xfId="0" applyNumberFormat="1" applyFill="1" applyBorder="1"/>
    <xf numFmtId="1" fontId="0" fillId="5" borderId="1" xfId="0" applyNumberFormat="1" applyFill="1" applyBorder="1" applyAlignment="1">
      <alignment horizontal="center" vertical="center"/>
    </xf>
    <xf numFmtId="1" fontId="0" fillId="3" borderId="1" xfId="0" applyNumberFormat="1" applyFill="1" applyBorder="1"/>
    <xf numFmtId="0" fontId="0" fillId="2" borderId="2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1" fontId="0" fillId="6" borderId="0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1" fontId="0" fillId="6" borderId="0" xfId="0" applyNumberForma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Input-Output</a:t>
            </a:r>
            <a:r>
              <a:rPr lang="it-IT" baseline="0"/>
              <a:t> Relationship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952140748031493E-2"/>
          <c:y val="9.7062469554839215E-2"/>
          <c:w val="0.91991633858267718"/>
          <c:h val="0.83436039817118857"/>
        </c:manualLayout>
      </c:layout>
      <c:scatterChart>
        <c:scatterStyle val="smoothMarker"/>
        <c:varyColors val="0"/>
        <c:ser>
          <c:idx val="7"/>
          <c:order val="0"/>
          <c:tx>
            <c:strRef>
              <c:f>Dati!$J$2</c:f>
              <c:strCache>
                <c:ptCount val="1"/>
                <c:pt idx="0">
                  <c:v>Measured Angle [°]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Dati!$B$4:$B$414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Dati!$J$4:$J$414</c:f>
              <c:numCache>
                <c:formatCode>0.000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1.494140625</c:v>
                </c:pt>
                <c:pt idx="8">
                  <c:v>2.8125</c:v>
                </c:pt>
                <c:pt idx="9">
                  <c:v>4.306640625</c:v>
                </c:pt>
                <c:pt idx="10">
                  <c:v>4.5703125</c:v>
                </c:pt>
                <c:pt idx="11">
                  <c:v>5.44921875</c:v>
                </c:pt>
                <c:pt idx="12">
                  <c:v>6.328125</c:v>
                </c:pt>
                <c:pt idx="13">
                  <c:v>7.119140625</c:v>
                </c:pt>
                <c:pt idx="14">
                  <c:v>7.91015625</c:v>
                </c:pt>
                <c:pt idx="15">
                  <c:v>8.7890625</c:v>
                </c:pt>
                <c:pt idx="16">
                  <c:v>10.8984375</c:v>
                </c:pt>
                <c:pt idx="17">
                  <c:v>11.42578125</c:v>
                </c:pt>
                <c:pt idx="18">
                  <c:v>12.041015625</c:v>
                </c:pt>
                <c:pt idx="19">
                  <c:v>12.568359375</c:v>
                </c:pt>
                <c:pt idx="20">
                  <c:v>13.88671875</c:v>
                </c:pt>
                <c:pt idx="21">
                  <c:v>15.1171875</c:v>
                </c:pt>
                <c:pt idx="22">
                  <c:v>15.1171875</c:v>
                </c:pt>
                <c:pt idx="23">
                  <c:v>15.99609375</c:v>
                </c:pt>
                <c:pt idx="24">
                  <c:v>16.875</c:v>
                </c:pt>
                <c:pt idx="25">
                  <c:v>18.6328125</c:v>
                </c:pt>
                <c:pt idx="26">
                  <c:v>19.248046875</c:v>
                </c:pt>
                <c:pt idx="27">
                  <c:v>20.478515625</c:v>
                </c:pt>
                <c:pt idx="28">
                  <c:v>20.478515625</c:v>
                </c:pt>
                <c:pt idx="29">
                  <c:v>22.32421875</c:v>
                </c:pt>
                <c:pt idx="30">
                  <c:v>23.73046875</c:v>
                </c:pt>
                <c:pt idx="31">
                  <c:v>23.73046875</c:v>
                </c:pt>
                <c:pt idx="32">
                  <c:v>25.400390625</c:v>
                </c:pt>
                <c:pt idx="33">
                  <c:v>26.3671875</c:v>
                </c:pt>
                <c:pt idx="34">
                  <c:v>26.3671875</c:v>
                </c:pt>
                <c:pt idx="35">
                  <c:v>28.125</c:v>
                </c:pt>
                <c:pt idx="36">
                  <c:v>28.125</c:v>
                </c:pt>
                <c:pt idx="37">
                  <c:v>29.70703125</c:v>
                </c:pt>
                <c:pt idx="38">
                  <c:v>30.673828125</c:v>
                </c:pt>
                <c:pt idx="39">
                  <c:v>31.9921875</c:v>
                </c:pt>
                <c:pt idx="40">
                  <c:v>32.958984375</c:v>
                </c:pt>
                <c:pt idx="41">
                  <c:v>33.662109375</c:v>
                </c:pt>
                <c:pt idx="42">
                  <c:v>34.27734375</c:v>
                </c:pt>
                <c:pt idx="43">
                  <c:v>34.98046875</c:v>
                </c:pt>
                <c:pt idx="44">
                  <c:v>35.947265625</c:v>
                </c:pt>
                <c:pt idx="45">
                  <c:v>35.947265625</c:v>
                </c:pt>
                <c:pt idx="46">
                  <c:v>36.9140625</c:v>
                </c:pt>
                <c:pt idx="47">
                  <c:v>37.96875</c:v>
                </c:pt>
                <c:pt idx="48">
                  <c:v>39.55078125</c:v>
                </c:pt>
                <c:pt idx="49">
                  <c:v>40.166015625</c:v>
                </c:pt>
                <c:pt idx="50">
                  <c:v>41.1328125</c:v>
                </c:pt>
                <c:pt idx="51">
                  <c:v>43.06640625</c:v>
                </c:pt>
                <c:pt idx="52">
                  <c:v>43.76953125</c:v>
                </c:pt>
                <c:pt idx="53">
                  <c:v>44.12109375</c:v>
                </c:pt>
                <c:pt idx="54">
                  <c:v>45.52734375</c:v>
                </c:pt>
                <c:pt idx="55">
                  <c:v>46.845703125</c:v>
                </c:pt>
                <c:pt idx="56">
                  <c:v>47.109375</c:v>
                </c:pt>
                <c:pt idx="57">
                  <c:v>47.8125</c:v>
                </c:pt>
                <c:pt idx="58">
                  <c:v>47.8125</c:v>
                </c:pt>
                <c:pt idx="59">
                  <c:v>49.39453125</c:v>
                </c:pt>
                <c:pt idx="60">
                  <c:v>50.888671875</c:v>
                </c:pt>
                <c:pt idx="61">
                  <c:v>51.85546875</c:v>
                </c:pt>
                <c:pt idx="62">
                  <c:v>53.7890625</c:v>
                </c:pt>
                <c:pt idx="63">
                  <c:v>54.4921875</c:v>
                </c:pt>
                <c:pt idx="64">
                  <c:v>55.546875</c:v>
                </c:pt>
                <c:pt idx="65">
                  <c:v>56.25</c:v>
                </c:pt>
                <c:pt idx="66">
                  <c:v>56.953125</c:v>
                </c:pt>
                <c:pt idx="67">
                  <c:v>57.83203125</c:v>
                </c:pt>
                <c:pt idx="68">
                  <c:v>58.623046875</c:v>
                </c:pt>
                <c:pt idx="69">
                  <c:v>59.501953125</c:v>
                </c:pt>
                <c:pt idx="70">
                  <c:v>60.99609375</c:v>
                </c:pt>
                <c:pt idx="71">
                  <c:v>62.138671875</c:v>
                </c:pt>
                <c:pt idx="72">
                  <c:v>63.017578125</c:v>
                </c:pt>
                <c:pt idx="73">
                  <c:v>63.6328125</c:v>
                </c:pt>
                <c:pt idx="74">
                  <c:v>63.6328125</c:v>
                </c:pt>
                <c:pt idx="75">
                  <c:v>65.478515625</c:v>
                </c:pt>
                <c:pt idx="76">
                  <c:v>66.181640625</c:v>
                </c:pt>
                <c:pt idx="77">
                  <c:v>67.412109375</c:v>
                </c:pt>
                <c:pt idx="78">
                  <c:v>67.939453125</c:v>
                </c:pt>
                <c:pt idx="79">
                  <c:v>67.939453125</c:v>
                </c:pt>
                <c:pt idx="80">
                  <c:v>68.994140625</c:v>
                </c:pt>
                <c:pt idx="81">
                  <c:v>69.78515625</c:v>
                </c:pt>
                <c:pt idx="82">
                  <c:v>70.927734375</c:v>
                </c:pt>
                <c:pt idx="83">
                  <c:v>71.71875</c:v>
                </c:pt>
                <c:pt idx="84">
                  <c:v>72.24609375</c:v>
                </c:pt>
                <c:pt idx="85">
                  <c:v>73.125</c:v>
                </c:pt>
                <c:pt idx="86">
                  <c:v>74.00390625</c:v>
                </c:pt>
                <c:pt idx="87">
                  <c:v>74.619140625</c:v>
                </c:pt>
                <c:pt idx="88">
                  <c:v>74.8828125</c:v>
                </c:pt>
                <c:pt idx="89">
                  <c:v>75.76171875</c:v>
                </c:pt>
                <c:pt idx="90">
                  <c:v>76.2890625</c:v>
                </c:pt>
                <c:pt idx="91">
                  <c:v>77.16796875</c:v>
                </c:pt>
                <c:pt idx="92">
                  <c:v>78.046875</c:v>
                </c:pt>
                <c:pt idx="93">
                  <c:v>78.310546875</c:v>
                </c:pt>
                <c:pt idx="94">
                  <c:v>79.1015625</c:v>
                </c:pt>
                <c:pt idx="95">
                  <c:v>80.33203125</c:v>
                </c:pt>
                <c:pt idx="96">
                  <c:v>80.859375</c:v>
                </c:pt>
                <c:pt idx="97">
                  <c:v>81.38671875</c:v>
                </c:pt>
                <c:pt idx="98">
                  <c:v>82.353515625</c:v>
                </c:pt>
                <c:pt idx="99">
                  <c:v>83.14453125</c:v>
                </c:pt>
                <c:pt idx="100">
                  <c:v>83.84765625</c:v>
                </c:pt>
                <c:pt idx="101">
                  <c:v>84.638671875</c:v>
                </c:pt>
                <c:pt idx="102">
                  <c:v>84.90234375</c:v>
                </c:pt>
                <c:pt idx="103">
                  <c:v>85.869140625</c:v>
                </c:pt>
                <c:pt idx="104">
                  <c:v>86.396484375</c:v>
                </c:pt>
                <c:pt idx="105">
                  <c:v>87.099609375</c:v>
                </c:pt>
                <c:pt idx="106">
                  <c:v>87.626953125</c:v>
                </c:pt>
                <c:pt idx="107">
                  <c:v>87.626953125</c:v>
                </c:pt>
                <c:pt idx="108">
                  <c:v>89.033203125</c:v>
                </c:pt>
                <c:pt idx="109">
                  <c:v>89.47265625</c:v>
                </c:pt>
                <c:pt idx="110">
                  <c:v>89.912109375</c:v>
                </c:pt>
                <c:pt idx="111">
                  <c:v>90.439453125</c:v>
                </c:pt>
                <c:pt idx="112">
                  <c:v>90.87890625</c:v>
                </c:pt>
                <c:pt idx="113">
                  <c:v>91.845703125</c:v>
                </c:pt>
                <c:pt idx="114">
                  <c:v>92.548828125</c:v>
                </c:pt>
                <c:pt idx="115">
                  <c:v>93.076171875</c:v>
                </c:pt>
                <c:pt idx="116">
                  <c:v>93.69140625</c:v>
                </c:pt>
                <c:pt idx="117">
                  <c:v>94.74609375</c:v>
                </c:pt>
                <c:pt idx="118">
                  <c:v>94.921875</c:v>
                </c:pt>
                <c:pt idx="119">
                  <c:v>95.44921875</c:v>
                </c:pt>
                <c:pt idx="120">
                  <c:v>96.064453125</c:v>
                </c:pt>
                <c:pt idx="121">
                  <c:v>96.943359375</c:v>
                </c:pt>
                <c:pt idx="122">
                  <c:v>97.03125</c:v>
                </c:pt>
                <c:pt idx="123">
                  <c:v>97.646484375</c:v>
                </c:pt>
                <c:pt idx="124">
                  <c:v>97.646484375</c:v>
                </c:pt>
                <c:pt idx="125">
                  <c:v>98.26171875</c:v>
                </c:pt>
                <c:pt idx="126">
                  <c:v>99.580078125</c:v>
                </c:pt>
                <c:pt idx="127">
                  <c:v>99.66796875</c:v>
                </c:pt>
                <c:pt idx="128">
                  <c:v>99.66796875</c:v>
                </c:pt>
                <c:pt idx="129">
                  <c:v>100.283203125</c:v>
                </c:pt>
                <c:pt idx="130">
                  <c:v>100.8984375</c:v>
                </c:pt>
                <c:pt idx="131">
                  <c:v>101.513671875</c:v>
                </c:pt>
                <c:pt idx="132">
                  <c:v>102.12890625</c:v>
                </c:pt>
                <c:pt idx="133">
                  <c:v>102.12890625</c:v>
                </c:pt>
                <c:pt idx="134">
                  <c:v>102.744140625</c:v>
                </c:pt>
                <c:pt idx="135">
                  <c:v>103.447265625</c:v>
                </c:pt>
                <c:pt idx="136">
                  <c:v>103.974609375</c:v>
                </c:pt>
                <c:pt idx="137">
                  <c:v>104.58984375</c:v>
                </c:pt>
                <c:pt idx="138">
                  <c:v>104.677734375</c:v>
                </c:pt>
                <c:pt idx="139">
                  <c:v>105.205078125</c:v>
                </c:pt>
                <c:pt idx="140">
                  <c:v>105.908203125</c:v>
                </c:pt>
                <c:pt idx="141">
                  <c:v>105.908203125</c:v>
                </c:pt>
                <c:pt idx="142">
                  <c:v>106.611328125</c:v>
                </c:pt>
                <c:pt idx="143">
                  <c:v>107.05078125</c:v>
                </c:pt>
                <c:pt idx="144">
                  <c:v>107.40234375</c:v>
                </c:pt>
                <c:pt idx="145">
                  <c:v>107.75390625</c:v>
                </c:pt>
                <c:pt idx="146">
                  <c:v>108.28125</c:v>
                </c:pt>
                <c:pt idx="147">
                  <c:v>108.80859375</c:v>
                </c:pt>
                <c:pt idx="148">
                  <c:v>109.423828125</c:v>
                </c:pt>
                <c:pt idx="149">
                  <c:v>109.951171875</c:v>
                </c:pt>
                <c:pt idx="150">
                  <c:v>110.56640625</c:v>
                </c:pt>
                <c:pt idx="151">
                  <c:v>110.56640625</c:v>
                </c:pt>
                <c:pt idx="152">
                  <c:v>111.26953125</c:v>
                </c:pt>
                <c:pt idx="153">
                  <c:v>111.796875</c:v>
                </c:pt>
                <c:pt idx="154">
                  <c:v>112.763671875</c:v>
                </c:pt>
                <c:pt idx="155">
                  <c:v>113.115234375</c:v>
                </c:pt>
                <c:pt idx="156">
                  <c:v>113.642578125</c:v>
                </c:pt>
                <c:pt idx="157">
                  <c:v>113.818359375</c:v>
                </c:pt>
                <c:pt idx="158">
                  <c:v>113.818359375</c:v>
                </c:pt>
                <c:pt idx="159">
                  <c:v>114.43359375</c:v>
                </c:pt>
                <c:pt idx="160">
                  <c:v>114.609375</c:v>
                </c:pt>
                <c:pt idx="161">
                  <c:v>114.9609375</c:v>
                </c:pt>
                <c:pt idx="162">
                  <c:v>115.400390625</c:v>
                </c:pt>
                <c:pt idx="163">
                  <c:v>115.927734375</c:v>
                </c:pt>
                <c:pt idx="164">
                  <c:v>116.3671875</c:v>
                </c:pt>
                <c:pt idx="165">
                  <c:v>116.455078125</c:v>
                </c:pt>
                <c:pt idx="166">
                  <c:v>117.333984375</c:v>
                </c:pt>
                <c:pt idx="167">
                  <c:v>117.685546875</c:v>
                </c:pt>
                <c:pt idx="168">
                  <c:v>118.212890625</c:v>
                </c:pt>
                <c:pt idx="169">
                  <c:v>118.564453125</c:v>
                </c:pt>
                <c:pt idx="170">
                  <c:v>119.091796875</c:v>
                </c:pt>
                <c:pt idx="171">
                  <c:v>119.443359375</c:v>
                </c:pt>
                <c:pt idx="172">
                  <c:v>119.443359375</c:v>
                </c:pt>
                <c:pt idx="173">
                  <c:v>119.619140625</c:v>
                </c:pt>
                <c:pt idx="174">
                  <c:v>120.146484375</c:v>
                </c:pt>
                <c:pt idx="175">
                  <c:v>120.9375</c:v>
                </c:pt>
                <c:pt idx="176">
                  <c:v>121.376953125</c:v>
                </c:pt>
                <c:pt idx="177">
                  <c:v>121.376953125</c:v>
                </c:pt>
                <c:pt idx="178">
                  <c:v>122.255859375</c:v>
                </c:pt>
                <c:pt idx="179">
                  <c:v>122.6953125</c:v>
                </c:pt>
                <c:pt idx="180">
                  <c:v>123.046875</c:v>
                </c:pt>
                <c:pt idx="181">
                  <c:v>123.046875</c:v>
                </c:pt>
                <c:pt idx="182">
                  <c:v>123.57421875</c:v>
                </c:pt>
                <c:pt idx="183">
                  <c:v>124.1015625</c:v>
                </c:pt>
                <c:pt idx="184">
                  <c:v>124.62890625</c:v>
                </c:pt>
                <c:pt idx="185">
                  <c:v>124.98046875</c:v>
                </c:pt>
                <c:pt idx="186">
                  <c:v>124.98046875</c:v>
                </c:pt>
                <c:pt idx="187">
                  <c:v>125.33203125</c:v>
                </c:pt>
                <c:pt idx="188">
                  <c:v>126.123046875</c:v>
                </c:pt>
                <c:pt idx="189">
                  <c:v>126.123046875</c:v>
                </c:pt>
                <c:pt idx="190">
                  <c:v>126.5625</c:v>
                </c:pt>
                <c:pt idx="191">
                  <c:v>126.9140625</c:v>
                </c:pt>
                <c:pt idx="192">
                  <c:v>127.265625</c:v>
                </c:pt>
                <c:pt idx="193">
                  <c:v>127.6171875</c:v>
                </c:pt>
                <c:pt idx="194">
                  <c:v>128.232421875</c:v>
                </c:pt>
                <c:pt idx="195">
                  <c:v>128.583984375</c:v>
                </c:pt>
                <c:pt idx="196">
                  <c:v>129.111328125</c:v>
                </c:pt>
                <c:pt idx="197">
                  <c:v>129.638671875</c:v>
                </c:pt>
                <c:pt idx="198">
                  <c:v>129.638671875</c:v>
                </c:pt>
                <c:pt idx="199">
                  <c:v>130.166015625</c:v>
                </c:pt>
                <c:pt idx="200">
                  <c:v>130.517578125</c:v>
                </c:pt>
                <c:pt idx="201">
                  <c:v>130.95703125</c:v>
                </c:pt>
                <c:pt idx="202">
                  <c:v>131.396484375</c:v>
                </c:pt>
                <c:pt idx="203">
                  <c:v>131.8359375</c:v>
                </c:pt>
                <c:pt idx="204">
                  <c:v>132.099609375</c:v>
                </c:pt>
                <c:pt idx="205">
                  <c:v>132.451171875</c:v>
                </c:pt>
                <c:pt idx="206">
                  <c:v>132.451171875</c:v>
                </c:pt>
                <c:pt idx="207">
                  <c:v>132.71484375</c:v>
                </c:pt>
                <c:pt idx="208">
                  <c:v>133.9453125</c:v>
                </c:pt>
                <c:pt idx="209">
                  <c:v>134.47265625</c:v>
                </c:pt>
                <c:pt idx="210">
                  <c:v>134.82421875</c:v>
                </c:pt>
                <c:pt idx="211">
                  <c:v>134.82421875</c:v>
                </c:pt>
                <c:pt idx="212">
                  <c:v>135.263671875</c:v>
                </c:pt>
                <c:pt idx="213">
                  <c:v>135.791015625</c:v>
                </c:pt>
                <c:pt idx="214">
                  <c:v>136.23046875</c:v>
                </c:pt>
                <c:pt idx="215">
                  <c:v>136.58203125</c:v>
                </c:pt>
                <c:pt idx="216">
                  <c:v>136.93359375</c:v>
                </c:pt>
                <c:pt idx="217">
                  <c:v>137.373046875</c:v>
                </c:pt>
                <c:pt idx="218">
                  <c:v>137.8125</c:v>
                </c:pt>
                <c:pt idx="219">
                  <c:v>138.076171875</c:v>
                </c:pt>
                <c:pt idx="220">
                  <c:v>138.603515625</c:v>
                </c:pt>
                <c:pt idx="221">
                  <c:v>139.130859375</c:v>
                </c:pt>
                <c:pt idx="222">
                  <c:v>139.306640625</c:v>
                </c:pt>
                <c:pt idx="223">
                  <c:v>139.74609375</c:v>
                </c:pt>
                <c:pt idx="224">
                  <c:v>140.185546875</c:v>
                </c:pt>
                <c:pt idx="225">
                  <c:v>140.80078125</c:v>
                </c:pt>
                <c:pt idx="226">
                  <c:v>141.591796875</c:v>
                </c:pt>
                <c:pt idx="227">
                  <c:v>142.20703125</c:v>
                </c:pt>
                <c:pt idx="228">
                  <c:v>142.55859375</c:v>
                </c:pt>
                <c:pt idx="229">
                  <c:v>142.734375</c:v>
                </c:pt>
                <c:pt idx="230">
                  <c:v>142.998046875</c:v>
                </c:pt>
                <c:pt idx="231">
                  <c:v>143.349609375</c:v>
                </c:pt>
                <c:pt idx="232">
                  <c:v>143.876953125</c:v>
                </c:pt>
                <c:pt idx="233">
                  <c:v>144.31640625</c:v>
                </c:pt>
                <c:pt idx="234">
                  <c:v>144.84375</c:v>
                </c:pt>
                <c:pt idx="235">
                  <c:v>144.84375</c:v>
                </c:pt>
                <c:pt idx="236">
                  <c:v>145.107421875</c:v>
                </c:pt>
                <c:pt idx="237">
                  <c:v>146.337890625</c:v>
                </c:pt>
                <c:pt idx="238">
                  <c:v>146.337890625</c:v>
                </c:pt>
                <c:pt idx="239">
                  <c:v>146.689453125</c:v>
                </c:pt>
                <c:pt idx="240">
                  <c:v>147.3046875</c:v>
                </c:pt>
                <c:pt idx="241">
                  <c:v>148.095703125</c:v>
                </c:pt>
                <c:pt idx="242">
                  <c:v>148.447265625</c:v>
                </c:pt>
                <c:pt idx="243">
                  <c:v>148.447265625</c:v>
                </c:pt>
                <c:pt idx="244">
                  <c:v>148.88671875</c:v>
                </c:pt>
                <c:pt idx="245">
                  <c:v>149.326171875</c:v>
                </c:pt>
                <c:pt idx="246">
                  <c:v>149.677734375</c:v>
                </c:pt>
                <c:pt idx="247">
                  <c:v>150.29296875</c:v>
                </c:pt>
                <c:pt idx="248">
                  <c:v>150.99609375</c:v>
                </c:pt>
                <c:pt idx="249">
                  <c:v>151.5234375</c:v>
                </c:pt>
                <c:pt idx="250">
                  <c:v>151.5234375</c:v>
                </c:pt>
                <c:pt idx="251">
                  <c:v>152.314453125</c:v>
                </c:pt>
                <c:pt idx="252">
                  <c:v>152.40234375</c:v>
                </c:pt>
                <c:pt idx="253">
                  <c:v>152.841796875</c:v>
                </c:pt>
                <c:pt idx="254">
                  <c:v>153.369140625</c:v>
                </c:pt>
                <c:pt idx="255">
                  <c:v>153.80859375</c:v>
                </c:pt>
                <c:pt idx="256">
                  <c:v>154.3359375</c:v>
                </c:pt>
                <c:pt idx="257">
                  <c:v>155.21484375</c:v>
                </c:pt>
                <c:pt idx="258">
                  <c:v>155.56640625</c:v>
                </c:pt>
                <c:pt idx="259">
                  <c:v>156.26953125</c:v>
                </c:pt>
                <c:pt idx="260">
                  <c:v>156.26953125</c:v>
                </c:pt>
                <c:pt idx="261">
                  <c:v>156.97265625</c:v>
                </c:pt>
                <c:pt idx="262">
                  <c:v>157.412109375</c:v>
                </c:pt>
                <c:pt idx="263">
                  <c:v>158.291015625</c:v>
                </c:pt>
                <c:pt idx="264">
                  <c:v>158.73046875</c:v>
                </c:pt>
                <c:pt idx="265">
                  <c:v>159.345703125</c:v>
                </c:pt>
                <c:pt idx="266">
                  <c:v>159.873046875</c:v>
                </c:pt>
                <c:pt idx="267">
                  <c:v>160.224609375</c:v>
                </c:pt>
                <c:pt idx="268">
                  <c:v>160.576171875</c:v>
                </c:pt>
                <c:pt idx="269">
                  <c:v>161.630859375</c:v>
                </c:pt>
                <c:pt idx="270">
                  <c:v>162.158203125</c:v>
                </c:pt>
                <c:pt idx="271">
                  <c:v>162.861328125</c:v>
                </c:pt>
                <c:pt idx="272">
                  <c:v>162.861328125</c:v>
                </c:pt>
                <c:pt idx="273">
                  <c:v>164.267578125</c:v>
                </c:pt>
                <c:pt idx="274">
                  <c:v>164.8828125</c:v>
                </c:pt>
                <c:pt idx="275">
                  <c:v>165.322265625</c:v>
                </c:pt>
                <c:pt idx="276">
                  <c:v>165.9375</c:v>
                </c:pt>
                <c:pt idx="277">
                  <c:v>166.376953125</c:v>
                </c:pt>
                <c:pt idx="278">
                  <c:v>166.552734375</c:v>
                </c:pt>
                <c:pt idx="279">
                  <c:v>166.9921875</c:v>
                </c:pt>
                <c:pt idx="280">
                  <c:v>167.87109375</c:v>
                </c:pt>
                <c:pt idx="281">
                  <c:v>168.310546875</c:v>
                </c:pt>
                <c:pt idx="282">
                  <c:v>168.310546875</c:v>
                </c:pt>
                <c:pt idx="283">
                  <c:v>168.92578125</c:v>
                </c:pt>
                <c:pt idx="284">
                  <c:v>170.5078125</c:v>
                </c:pt>
                <c:pt idx="285">
                  <c:v>170.5078125</c:v>
                </c:pt>
                <c:pt idx="286">
                  <c:v>171.298828125</c:v>
                </c:pt>
                <c:pt idx="287">
                  <c:v>171.826171875</c:v>
                </c:pt>
                <c:pt idx="288">
                  <c:v>171.826171875</c:v>
                </c:pt>
                <c:pt idx="289">
                  <c:v>172.705078125</c:v>
                </c:pt>
                <c:pt idx="290">
                  <c:v>172.705078125</c:v>
                </c:pt>
                <c:pt idx="291">
                  <c:v>173.232421875</c:v>
                </c:pt>
                <c:pt idx="292">
                  <c:v>174.0234375</c:v>
                </c:pt>
                <c:pt idx="293">
                  <c:v>174.7265625</c:v>
                </c:pt>
                <c:pt idx="294">
                  <c:v>174.7265625</c:v>
                </c:pt>
                <c:pt idx="295">
                  <c:v>175.4296875</c:v>
                </c:pt>
                <c:pt idx="296">
                  <c:v>176.8359375</c:v>
                </c:pt>
                <c:pt idx="297">
                  <c:v>177.5390625</c:v>
                </c:pt>
                <c:pt idx="298">
                  <c:v>177.978515625</c:v>
                </c:pt>
                <c:pt idx="299">
                  <c:v>177.978515625</c:v>
                </c:pt>
                <c:pt idx="300">
                  <c:v>178.681640625</c:v>
                </c:pt>
                <c:pt idx="301">
                  <c:v>179.208984375</c:v>
                </c:pt>
                <c:pt idx="302">
                  <c:v>180</c:v>
                </c:pt>
                <c:pt idx="303">
                  <c:v>181.40625</c:v>
                </c:pt>
                <c:pt idx="304">
                  <c:v>181.7578125</c:v>
                </c:pt>
                <c:pt idx="305">
                  <c:v>182.373046875</c:v>
                </c:pt>
                <c:pt idx="306">
                  <c:v>182.373046875</c:v>
                </c:pt>
                <c:pt idx="307">
                  <c:v>183.779296875</c:v>
                </c:pt>
                <c:pt idx="308">
                  <c:v>184.306640625</c:v>
                </c:pt>
                <c:pt idx="309">
                  <c:v>184.306640625</c:v>
                </c:pt>
                <c:pt idx="310">
                  <c:v>184.833984375</c:v>
                </c:pt>
                <c:pt idx="311">
                  <c:v>186.416015625</c:v>
                </c:pt>
                <c:pt idx="312">
                  <c:v>187.294921875</c:v>
                </c:pt>
                <c:pt idx="313">
                  <c:v>187.294921875</c:v>
                </c:pt>
                <c:pt idx="314">
                  <c:v>188.0859375</c:v>
                </c:pt>
                <c:pt idx="315">
                  <c:v>188.701171875</c:v>
                </c:pt>
                <c:pt idx="316">
                  <c:v>188.61328125</c:v>
                </c:pt>
                <c:pt idx="317">
                  <c:v>189.580078125</c:v>
                </c:pt>
                <c:pt idx="318">
                  <c:v>190.72265625</c:v>
                </c:pt>
                <c:pt idx="319">
                  <c:v>191.6015625</c:v>
                </c:pt>
                <c:pt idx="320">
                  <c:v>192.3046875</c:v>
                </c:pt>
                <c:pt idx="321">
                  <c:v>192.919921875</c:v>
                </c:pt>
                <c:pt idx="322">
                  <c:v>193.271484375</c:v>
                </c:pt>
                <c:pt idx="323">
                  <c:v>193.88671875</c:v>
                </c:pt>
                <c:pt idx="324">
                  <c:v>195.556640625</c:v>
                </c:pt>
                <c:pt idx="325">
                  <c:v>196.5234375</c:v>
                </c:pt>
                <c:pt idx="326">
                  <c:v>197.2265625</c:v>
                </c:pt>
                <c:pt idx="327">
                  <c:v>198.193359375</c:v>
                </c:pt>
                <c:pt idx="328">
                  <c:v>199.248046875</c:v>
                </c:pt>
                <c:pt idx="329">
                  <c:v>199.51171875</c:v>
                </c:pt>
                <c:pt idx="330">
                  <c:v>199.951171875</c:v>
                </c:pt>
                <c:pt idx="331">
                  <c:v>200.654296875</c:v>
                </c:pt>
                <c:pt idx="332">
                  <c:v>201.533203125</c:v>
                </c:pt>
                <c:pt idx="333">
                  <c:v>201.533203125</c:v>
                </c:pt>
                <c:pt idx="334">
                  <c:v>202.236328125</c:v>
                </c:pt>
                <c:pt idx="335">
                  <c:v>202.8515625</c:v>
                </c:pt>
                <c:pt idx="336">
                  <c:v>203.73046875</c:v>
                </c:pt>
                <c:pt idx="337">
                  <c:v>204.345703125</c:v>
                </c:pt>
                <c:pt idx="338">
                  <c:v>204.697265625</c:v>
                </c:pt>
                <c:pt idx="339">
                  <c:v>205.927734375</c:v>
                </c:pt>
                <c:pt idx="340">
                  <c:v>207.333984375</c:v>
                </c:pt>
                <c:pt idx="341">
                  <c:v>207.94921875</c:v>
                </c:pt>
                <c:pt idx="342">
                  <c:v>208.916015625</c:v>
                </c:pt>
                <c:pt idx="343">
                  <c:v>210.234375</c:v>
                </c:pt>
                <c:pt idx="344">
                  <c:v>211.640625</c:v>
                </c:pt>
                <c:pt idx="345">
                  <c:v>212.6953125</c:v>
                </c:pt>
                <c:pt idx="346">
                  <c:v>212.6953125</c:v>
                </c:pt>
                <c:pt idx="347">
                  <c:v>213.486328125</c:v>
                </c:pt>
                <c:pt idx="348">
                  <c:v>214.189453125</c:v>
                </c:pt>
                <c:pt idx="349">
                  <c:v>214.892578125</c:v>
                </c:pt>
                <c:pt idx="350">
                  <c:v>215.859375</c:v>
                </c:pt>
                <c:pt idx="351">
                  <c:v>217.265625</c:v>
                </c:pt>
                <c:pt idx="352">
                  <c:v>218.408203125</c:v>
                </c:pt>
                <c:pt idx="353">
                  <c:v>219.814453125</c:v>
                </c:pt>
                <c:pt idx="354">
                  <c:v>219.814453125</c:v>
                </c:pt>
                <c:pt idx="355">
                  <c:v>220.95703125</c:v>
                </c:pt>
                <c:pt idx="356">
                  <c:v>222.01171875</c:v>
                </c:pt>
                <c:pt idx="357">
                  <c:v>222.978515625</c:v>
                </c:pt>
                <c:pt idx="358">
                  <c:v>223.330078125</c:v>
                </c:pt>
                <c:pt idx="359">
                  <c:v>224.296875</c:v>
                </c:pt>
                <c:pt idx="360">
                  <c:v>224.6484375</c:v>
                </c:pt>
                <c:pt idx="361">
                  <c:v>225.263671875</c:v>
                </c:pt>
                <c:pt idx="362">
                  <c:v>225.3515625</c:v>
                </c:pt>
                <c:pt idx="363">
                  <c:v>225.615234375</c:v>
                </c:pt>
                <c:pt idx="364">
                  <c:v>225.615234375</c:v>
                </c:pt>
                <c:pt idx="365">
                  <c:v>225.615234375</c:v>
                </c:pt>
                <c:pt idx="366">
                  <c:v>225.615234375</c:v>
                </c:pt>
                <c:pt idx="367">
                  <c:v>225.615234375</c:v>
                </c:pt>
                <c:pt idx="368">
                  <c:v>225.615234375</c:v>
                </c:pt>
                <c:pt idx="369">
                  <c:v>225.615234375</c:v>
                </c:pt>
                <c:pt idx="370">
                  <c:v>225.615234375</c:v>
                </c:pt>
                <c:pt idx="371">
                  <c:v>225.615234375</c:v>
                </c:pt>
                <c:pt idx="372">
                  <c:v>225.615234375</c:v>
                </c:pt>
                <c:pt idx="373">
                  <c:v>225.615234375</c:v>
                </c:pt>
                <c:pt idx="374">
                  <c:v>225.615234375</c:v>
                </c:pt>
                <c:pt idx="375">
                  <c:v>225.615234375</c:v>
                </c:pt>
                <c:pt idx="376">
                  <c:v>225.615234375</c:v>
                </c:pt>
                <c:pt idx="377">
                  <c:v>225.615234375</c:v>
                </c:pt>
                <c:pt idx="378">
                  <c:v>225.615234375</c:v>
                </c:pt>
                <c:pt idx="379">
                  <c:v>225.615234375</c:v>
                </c:pt>
                <c:pt idx="380">
                  <c:v>225.615234375</c:v>
                </c:pt>
                <c:pt idx="381">
                  <c:v>225.615234375</c:v>
                </c:pt>
                <c:pt idx="382">
                  <c:v>225.615234375</c:v>
                </c:pt>
                <c:pt idx="383">
                  <c:v>225.615234375</c:v>
                </c:pt>
                <c:pt idx="384">
                  <c:v>225.615234375</c:v>
                </c:pt>
                <c:pt idx="385">
                  <c:v>225.615234375</c:v>
                </c:pt>
                <c:pt idx="386">
                  <c:v>225.615234375</c:v>
                </c:pt>
                <c:pt idx="387">
                  <c:v>225.615234375</c:v>
                </c:pt>
                <c:pt idx="388">
                  <c:v>225.615234375</c:v>
                </c:pt>
                <c:pt idx="389">
                  <c:v>225.615234375</c:v>
                </c:pt>
                <c:pt idx="390">
                  <c:v>225.615234375</c:v>
                </c:pt>
                <c:pt idx="391">
                  <c:v>225.615234375</c:v>
                </c:pt>
                <c:pt idx="392">
                  <c:v>225.615234375</c:v>
                </c:pt>
                <c:pt idx="393">
                  <c:v>225.615234375</c:v>
                </c:pt>
                <c:pt idx="394">
                  <c:v>225.615234375</c:v>
                </c:pt>
                <c:pt idx="395">
                  <c:v>225.615234375</c:v>
                </c:pt>
                <c:pt idx="396">
                  <c:v>225.615234375</c:v>
                </c:pt>
                <c:pt idx="397">
                  <c:v>225.615234375</c:v>
                </c:pt>
                <c:pt idx="398">
                  <c:v>225.615234375</c:v>
                </c:pt>
                <c:pt idx="399">
                  <c:v>225.615234375</c:v>
                </c:pt>
                <c:pt idx="400">
                  <c:v>225.615234375</c:v>
                </c:pt>
                <c:pt idx="401">
                  <c:v>225.615234375</c:v>
                </c:pt>
                <c:pt idx="402">
                  <c:v>225.615234375</c:v>
                </c:pt>
                <c:pt idx="403">
                  <c:v>225.615234375</c:v>
                </c:pt>
                <c:pt idx="404">
                  <c:v>225.615234375</c:v>
                </c:pt>
                <c:pt idx="405">
                  <c:v>225.615234375</c:v>
                </c:pt>
                <c:pt idx="406">
                  <c:v>225.615234375</c:v>
                </c:pt>
                <c:pt idx="407">
                  <c:v>225.615234375</c:v>
                </c:pt>
                <c:pt idx="408">
                  <c:v>225.615234375</c:v>
                </c:pt>
                <c:pt idx="409">
                  <c:v>225.615234375</c:v>
                </c:pt>
                <c:pt idx="410">
                  <c:v>225.615234375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04E5-43DF-BCA2-62FBC947E293}"/>
            </c:ext>
          </c:extLst>
        </c:ser>
        <c:ser>
          <c:idx val="12"/>
          <c:order val="1"/>
          <c:tx>
            <c:strRef>
              <c:f>Dati!$O$2</c:f>
              <c:strCache>
                <c:ptCount val="1"/>
                <c:pt idx="0">
                  <c:v>Measured Angle Reversed [°]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Dati!$B$4:$B$414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Dati!$O$4:$O$414</c:f>
              <c:numCache>
                <c:formatCode>0.000</c:formatCode>
                <c:ptCount val="411"/>
                <c:pt idx="0">
                  <c:v>2.109375</c:v>
                </c:pt>
                <c:pt idx="1">
                  <c:v>3.33984375</c:v>
                </c:pt>
                <c:pt idx="2">
                  <c:v>4.21875</c:v>
                </c:pt>
                <c:pt idx="3">
                  <c:v>5.2734375</c:v>
                </c:pt>
                <c:pt idx="4">
                  <c:v>5.9765625</c:v>
                </c:pt>
                <c:pt idx="5">
                  <c:v>6.767578125</c:v>
                </c:pt>
                <c:pt idx="6">
                  <c:v>7.646484375</c:v>
                </c:pt>
                <c:pt idx="7">
                  <c:v>8.4375</c:v>
                </c:pt>
                <c:pt idx="8">
                  <c:v>9.84375</c:v>
                </c:pt>
                <c:pt idx="9">
                  <c:v>10.986328125</c:v>
                </c:pt>
                <c:pt idx="10">
                  <c:v>10.986328125</c:v>
                </c:pt>
                <c:pt idx="11">
                  <c:v>11.865234375</c:v>
                </c:pt>
                <c:pt idx="12">
                  <c:v>13.447265625</c:v>
                </c:pt>
                <c:pt idx="13">
                  <c:v>14.4140625</c:v>
                </c:pt>
                <c:pt idx="14">
                  <c:v>14.94140625</c:v>
                </c:pt>
                <c:pt idx="15">
                  <c:v>15.46875</c:v>
                </c:pt>
                <c:pt idx="16">
                  <c:v>17.138671875</c:v>
                </c:pt>
                <c:pt idx="17">
                  <c:v>18.017578125</c:v>
                </c:pt>
                <c:pt idx="18">
                  <c:v>18.984375</c:v>
                </c:pt>
                <c:pt idx="19">
                  <c:v>19.3359375</c:v>
                </c:pt>
                <c:pt idx="20">
                  <c:v>19.951171875</c:v>
                </c:pt>
                <c:pt idx="21">
                  <c:v>21.884765625</c:v>
                </c:pt>
                <c:pt idx="22">
                  <c:v>22.8515625</c:v>
                </c:pt>
                <c:pt idx="23">
                  <c:v>22.8515625</c:v>
                </c:pt>
                <c:pt idx="24">
                  <c:v>23.818359375</c:v>
                </c:pt>
                <c:pt idx="25">
                  <c:v>25.048828125</c:v>
                </c:pt>
                <c:pt idx="26">
                  <c:v>26.455078125</c:v>
                </c:pt>
                <c:pt idx="27">
                  <c:v>27.0703125</c:v>
                </c:pt>
                <c:pt idx="28">
                  <c:v>27.421875</c:v>
                </c:pt>
                <c:pt idx="29">
                  <c:v>29.00390625</c:v>
                </c:pt>
                <c:pt idx="30">
                  <c:v>29.35546875</c:v>
                </c:pt>
                <c:pt idx="31">
                  <c:v>30.9375</c:v>
                </c:pt>
                <c:pt idx="32">
                  <c:v>31.904296875</c:v>
                </c:pt>
                <c:pt idx="33">
                  <c:v>32.255859375</c:v>
                </c:pt>
                <c:pt idx="34">
                  <c:v>33.22265625</c:v>
                </c:pt>
                <c:pt idx="35">
                  <c:v>33.92578125</c:v>
                </c:pt>
                <c:pt idx="36">
                  <c:v>34.62890625</c:v>
                </c:pt>
                <c:pt idx="37">
                  <c:v>35.244140625</c:v>
                </c:pt>
                <c:pt idx="38">
                  <c:v>36.03515625</c:v>
                </c:pt>
                <c:pt idx="39">
                  <c:v>37.880859375</c:v>
                </c:pt>
                <c:pt idx="40">
                  <c:v>38.759765625</c:v>
                </c:pt>
                <c:pt idx="41">
                  <c:v>38.84765625</c:v>
                </c:pt>
                <c:pt idx="42">
                  <c:v>40.078125</c:v>
                </c:pt>
                <c:pt idx="43">
                  <c:v>41.8359375</c:v>
                </c:pt>
                <c:pt idx="44">
                  <c:v>42.802734375</c:v>
                </c:pt>
                <c:pt idx="45">
                  <c:v>42.802734375</c:v>
                </c:pt>
                <c:pt idx="46">
                  <c:v>43.857421875</c:v>
                </c:pt>
                <c:pt idx="47">
                  <c:v>45.615234375</c:v>
                </c:pt>
                <c:pt idx="48">
                  <c:v>46.23046875</c:v>
                </c:pt>
                <c:pt idx="49">
                  <c:v>46.494140625</c:v>
                </c:pt>
                <c:pt idx="50">
                  <c:v>47.373046875</c:v>
                </c:pt>
                <c:pt idx="51">
                  <c:v>47.900390625</c:v>
                </c:pt>
                <c:pt idx="52">
                  <c:v>49.5703125</c:v>
                </c:pt>
                <c:pt idx="53">
                  <c:v>50.537109375</c:v>
                </c:pt>
                <c:pt idx="54">
                  <c:v>52.55859375</c:v>
                </c:pt>
                <c:pt idx="55">
                  <c:v>52.91015625</c:v>
                </c:pt>
                <c:pt idx="56">
                  <c:v>53.876953125</c:v>
                </c:pt>
                <c:pt idx="57">
                  <c:v>54.931640625</c:v>
                </c:pt>
                <c:pt idx="58">
                  <c:v>55.546875</c:v>
                </c:pt>
                <c:pt idx="59">
                  <c:v>57.392578125</c:v>
                </c:pt>
                <c:pt idx="60">
                  <c:v>57.392578125</c:v>
                </c:pt>
                <c:pt idx="61">
                  <c:v>58.359375</c:v>
                </c:pt>
                <c:pt idx="62">
                  <c:v>60.029296875</c:v>
                </c:pt>
                <c:pt idx="63">
                  <c:v>60.8203125</c:v>
                </c:pt>
                <c:pt idx="64">
                  <c:v>62.138671875</c:v>
                </c:pt>
                <c:pt idx="65">
                  <c:v>62.138671875</c:v>
                </c:pt>
                <c:pt idx="66">
                  <c:v>63.369140625</c:v>
                </c:pt>
                <c:pt idx="67">
                  <c:v>64.072265625</c:v>
                </c:pt>
                <c:pt idx="68">
                  <c:v>65.91796875</c:v>
                </c:pt>
                <c:pt idx="69">
                  <c:v>65.91796875</c:v>
                </c:pt>
                <c:pt idx="70">
                  <c:v>66.533203125</c:v>
                </c:pt>
                <c:pt idx="71">
                  <c:v>67.67578125</c:v>
                </c:pt>
                <c:pt idx="72">
                  <c:v>67.67578125</c:v>
                </c:pt>
                <c:pt idx="73">
                  <c:v>68.466796875</c:v>
                </c:pt>
                <c:pt idx="74">
                  <c:v>69.521484375</c:v>
                </c:pt>
                <c:pt idx="75">
                  <c:v>70.927734375</c:v>
                </c:pt>
                <c:pt idx="76">
                  <c:v>71.19140625</c:v>
                </c:pt>
                <c:pt idx="77">
                  <c:v>72.333984375</c:v>
                </c:pt>
                <c:pt idx="78">
                  <c:v>72.861328125</c:v>
                </c:pt>
                <c:pt idx="79">
                  <c:v>73.740234375</c:v>
                </c:pt>
                <c:pt idx="80">
                  <c:v>74.00390625</c:v>
                </c:pt>
                <c:pt idx="81">
                  <c:v>74.619140625</c:v>
                </c:pt>
                <c:pt idx="82">
                  <c:v>75.41015625</c:v>
                </c:pt>
                <c:pt idx="83">
                  <c:v>76.2890625</c:v>
                </c:pt>
                <c:pt idx="84">
                  <c:v>77.34375</c:v>
                </c:pt>
                <c:pt idx="85">
                  <c:v>77.783203125</c:v>
                </c:pt>
                <c:pt idx="86">
                  <c:v>78.310546875</c:v>
                </c:pt>
                <c:pt idx="87">
                  <c:v>79.62890625</c:v>
                </c:pt>
                <c:pt idx="88">
                  <c:v>80.15625</c:v>
                </c:pt>
                <c:pt idx="89">
                  <c:v>80.419921875</c:v>
                </c:pt>
                <c:pt idx="90">
                  <c:v>81.474609375</c:v>
                </c:pt>
                <c:pt idx="91">
                  <c:v>82.529296875</c:v>
                </c:pt>
                <c:pt idx="92">
                  <c:v>83.3203125</c:v>
                </c:pt>
                <c:pt idx="93">
                  <c:v>84.0234375</c:v>
                </c:pt>
                <c:pt idx="94">
                  <c:v>84.111328125</c:v>
                </c:pt>
                <c:pt idx="95">
                  <c:v>85.166015625</c:v>
                </c:pt>
                <c:pt idx="96">
                  <c:v>86.1328125</c:v>
                </c:pt>
                <c:pt idx="97">
                  <c:v>86.396484375</c:v>
                </c:pt>
                <c:pt idx="98">
                  <c:v>87.099609375</c:v>
                </c:pt>
                <c:pt idx="99">
                  <c:v>87.626953125</c:v>
                </c:pt>
                <c:pt idx="100">
                  <c:v>88.59375</c:v>
                </c:pt>
                <c:pt idx="101">
                  <c:v>89.033203125</c:v>
                </c:pt>
                <c:pt idx="102">
                  <c:v>89.384765625</c:v>
                </c:pt>
                <c:pt idx="103">
                  <c:v>89.82421875</c:v>
                </c:pt>
                <c:pt idx="104">
                  <c:v>90.263671875</c:v>
                </c:pt>
                <c:pt idx="105">
                  <c:v>91.494140625</c:v>
                </c:pt>
                <c:pt idx="106">
                  <c:v>91.93359375</c:v>
                </c:pt>
                <c:pt idx="107">
                  <c:v>92.724609375</c:v>
                </c:pt>
                <c:pt idx="108">
                  <c:v>93.33984375</c:v>
                </c:pt>
                <c:pt idx="109">
                  <c:v>94.21875</c:v>
                </c:pt>
                <c:pt idx="110">
                  <c:v>94.658203125</c:v>
                </c:pt>
                <c:pt idx="111">
                  <c:v>95.361328125</c:v>
                </c:pt>
                <c:pt idx="112">
                  <c:v>96.064453125</c:v>
                </c:pt>
                <c:pt idx="113">
                  <c:v>96.240234375</c:v>
                </c:pt>
                <c:pt idx="114">
                  <c:v>96.943359375</c:v>
                </c:pt>
                <c:pt idx="115">
                  <c:v>96.943359375</c:v>
                </c:pt>
                <c:pt idx="116">
                  <c:v>97.3828125</c:v>
                </c:pt>
                <c:pt idx="117">
                  <c:v>98.0859375</c:v>
                </c:pt>
                <c:pt idx="118">
                  <c:v>98.96484375</c:v>
                </c:pt>
                <c:pt idx="119">
                  <c:v>99.140625</c:v>
                </c:pt>
                <c:pt idx="120">
                  <c:v>99.580078125</c:v>
                </c:pt>
                <c:pt idx="121">
                  <c:v>99.580078125</c:v>
                </c:pt>
                <c:pt idx="122">
                  <c:v>100.986328125</c:v>
                </c:pt>
                <c:pt idx="123">
                  <c:v>100.986328125</c:v>
                </c:pt>
                <c:pt idx="124">
                  <c:v>101.953125</c:v>
                </c:pt>
                <c:pt idx="125">
                  <c:v>101.953125</c:v>
                </c:pt>
                <c:pt idx="126">
                  <c:v>102.568359375</c:v>
                </c:pt>
                <c:pt idx="127">
                  <c:v>103.359375</c:v>
                </c:pt>
                <c:pt idx="128">
                  <c:v>103.798828125</c:v>
                </c:pt>
                <c:pt idx="129">
                  <c:v>104.150390625</c:v>
                </c:pt>
                <c:pt idx="130">
                  <c:v>104.58984375</c:v>
                </c:pt>
                <c:pt idx="131">
                  <c:v>105.205078125</c:v>
                </c:pt>
                <c:pt idx="132">
                  <c:v>105.205078125</c:v>
                </c:pt>
                <c:pt idx="133">
                  <c:v>105.99609375</c:v>
                </c:pt>
                <c:pt idx="134">
                  <c:v>105.99609375</c:v>
                </c:pt>
                <c:pt idx="135">
                  <c:v>106.611328125</c:v>
                </c:pt>
                <c:pt idx="136">
                  <c:v>107.138671875</c:v>
                </c:pt>
                <c:pt idx="137">
                  <c:v>107.578125</c:v>
                </c:pt>
                <c:pt idx="138">
                  <c:v>108.10546875</c:v>
                </c:pt>
                <c:pt idx="139">
                  <c:v>108.720703125</c:v>
                </c:pt>
                <c:pt idx="140">
                  <c:v>109.072265625</c:v>
                </c:pt>
                <c:pt idx="141">
                  <c:v>109.6875</c:v>
                </c:pt>
                <c:pt idx="142">
                  <c:v>110.0390625</c:v>
                </c:pt>
                <c:pt idx="143">
                  <c:v>110.478515625</c:v>
                </c:pt>
                <c:pt idx="144">
                  <c:v>110.830078125</c:v>
                </c:pt>
                <c:pt idx="145">
                  <c:v>111.62109375</c:v>
                </c:pt>
                <c:pt idx="146">
                  <c:v>112.1484375</c:v>
                </c:pt>
                <c:pt idx="147">
                  <c:v>112.67578125</c:v>
                </c:pt>
                <c:pt idx="148">
                  <c:v>113.291015625</c:v>
                </c:pt>
                <c:pt idx="149">
                  <c:v>113.466796875</c:v>
                </c:pt>
                <c:pt idx="150">
                  <c:v>113.642578125</c:v>
                </c:pt>
                <c:pt idx="151">
                  <c:v>113.90625</c:v>
                </c:pt>
                <c:pt idx="152">
                  <c:v>114.2578125</c:v>
                </c:pt>
                <c:pt idx="153">
                  <c:v>114.78515625</c:v>
                </c:pt>
                <c:pt idx="154">
                  <c:v>115.400390625</c:v>
                </c:pt>
                <c:pt idx="155">
                  <c:v>115.83984375</c:v>
                </c:pt>
                <c:pt idx="156">
                  <c:v>116.015625</c:v>
                </c:pt>
                <c:pt idx="157">
                  <c:v>116.3671875</c:v>
                </c:pt>
                <c:pt idx="158">
                  <c:v>116.89453125</c:v>
                </c:pt>
                <c:pt idx="159">
                  <c:v>117.24609375</c:v>
                </c:pt>
                <c:pt idx="160">
                  <c:v>117.94921875</c:v>
                </c:pt>
                <c:pt idx="161">
                  <c:v>118.30078125</c:v>
                </c:pt>
                <c:pt idx="162">
                  <c:v>118.4765625</c:v>
                </c:pt>
                <c:pt idx="163">
                  <c:v>118.65234375</c:v>
                </c:pt>
                <c:pt idx="164">
                  <c:v>119.443359375</c:v>
                </c:pt>
                <c:pt idx="165">
                  <c:v>119.443359375</c:v>
                </c:pt>
                <c:pt idx="166">
                  <c:v>119.8828125</c:v>
                </c:pt>
                <c:pt idx="167">
                  <c:v>121.025390625</c:v>
                </c:pt>
                <c:pt idx="168">
                  <c:v>121.025390625</c:v>
                </c:pt>
                <c:pt idx="169">
                  <c:v>121.552734375</c:v>
                </c:pt>
                <c:pt idx="170">
                  <c:v>122.080078125</c:v>
                </c:pt>
                <c:pt idx="171">
                  <c:v>122.431640625</c:v>
                </c:pt>
                <c:pt idx="172">
                  <c:v>122.783203125</c:v>
                </c:pt>
                <c:pt idx="173">
                  <c:v>122.783203125</c:v>
                </c:pt>
                <c:pt idx="174">
                  <c:v>123.22265625</c:v>
                </c:pt>
                <c:pt idx="175">
                  <c:v>123.486328125</c:v>
                </c:pt>
                <c:pt idx="176">
                  <c:v>124.1015625</c:v>
                </c:pt>
                <c:pt idx="177">
                  <c:v>124.62890625</c:v>
                </c:pt>
                <c:pt idx="178">
                  <c:v>124.62890625</c:v>
                </c:pt>
                <c:pt idx="179">
                  <c:v>124.98046875</c:v>
                </c:pt>
                <c:pt idx="180">
                  <c:v>125.5078125</c:v>
                </c:pt>
                <c:pt idx="181">
                  <c:v>126.123046875</c:v>
                </c:pt>
                <c:pt idx="182">
                  <c:v>126.123046875</c:v>
                </c:pt>
                <c:pt idx="183">
                  <c:v>126.474609375</c:v>
                </c:pt>
                <c:pt idx="184">
                  <c:v>127.08984375</c:v>
                </c:pt>
                <c:pt idx="185">
                  <c:v>127.44140625</c:v>
                </c:pt>
                <c:pt idx="186">
                  <c:v>127.705078125</c:v>
                </c:pt>
                <c:pt idx="187">
                  <c:v>128.056640625</c:v>
                </c:pt>
                <c:pt idx="188">
                  <c:v>128.583984375</c:v>
                </c:pt>
                <c:pt idx="189">
                  <c:v>129.0234375</c:v>
                </c:pt>
                <c:pt idx="190">
                  <c:v>129.55078125</c:v>
                </c:pt>
                <c:pt idx="191">
                  <c:v>129.55078125</c:v>
                </c:pt>
                <c:pt idx="192">
                  <c:v>129.990234375</c:v>
                </c:pt>
                <c:pt idx="193">
                  <c:v>130.517578125</c:v>
                </c:pt>
                <c:pt idx="194">
                  <c:v>130.95703125</c:v>
                </c:pt>
                <c:pt idx="195">
                  <c:v>131.396484375</c:v>
                </c:pt>
                <c:pt idx="196">
                  <c:v>131.8359375</c:v>
                </c:pt>
                <c:pt idx="197">
                  <c:v>131.923828125</c:v>
                </c:pt>
                <c:pt idx="198">
                  <c:v>132.099609375</c:v>
                </c:pt>
                <c:pt idx="199">
                  <c:v>132.451171875</c:v>
                </c:pt>
                <c:pt idx="200">
                  <c:v>133.330078125</c:v>
                </c:pt>
                <c:pt idx="201">
                  <c:v>133.9453125</c:v>
                </c:pt>
                <c:pt idx="202">
                  <c:v>134.296875</c:v>
                </c:pt>
                <c:pt idx="203">
                  <c:v>134.296875</c:v>
                </c:pt>
                <c:pt idx="204">
                  <c:v>134.82421875</c:v>
                </c:pt>
                <c:pt idx="205">
                  <c:v>135.087890625</c:v>
                </c:pt>
                <c:pt idx="206">
                  <c:v>135.615234375</c:v>
                </c:pt>
                <c:pt idx="207">
                  <c:v>136.0546875</c:v>
                </c:pt>
                <c:pt idx="208">
                  <c:v>136.0546875</c:v>
                </c:pt>
                <c:pt idx="209">
                  <c:v>136.93359375</c:v>
                </c:pt>
                <c:pt idx="210">
                  <c:v>137.28515625</c:v>
                </c:pt>
                <c:pt idx="211">
                  <c:v>137.373046875</c:v>
                </c:pt>
                <c:pt idx="212">
                  <c:v>137.8125</c:v>
                </c:pt>
                <c:pt idx="213">
                  <c:v>138.427734375</c:v>
                </c:pt>
                <c:pt idx="214">
                  <c:v>138.603515625</c:v>
                </c:pt>
                <c:pt idx="215">
                  <c:v>139.130859375</c:v>
                </c:pt>
                <c:pt idx="216">
                  <c:v>139.658203125</c:v>
                </c:pt>
                <c:pt idx="217">
                  <c:v>139.658203125</c:v>
                </c:pt>
                <c:pt idx="218">
                  <c:v>140.625</c:v>
                </c:pt>
                <c:pt idx="219">
                  <c:v>141.6796875</c:v>
                </c:pt>
                <c:pt idx="220">
                  <c:v>142.20703125</c:v>
                </c:pt>
                <c:pt idx="221">
                  <c:v>142.20703125</c:v>
                </c:pt>
                <c:pt idx="222">
                  <c:v>142.55859375</c:v>
                </c:pt>
                <c:pt idx="223">
                  <c:v>142.998046875</c:v>
                </c:pt>
                <c:pt idx="224">
                  <c:v>143.26171875</c:v>
                </c:pt>
                <c:pt idx="225">
                  <c:v>143.4375</c:v>
                </c:pt>
                <c:pt idx="226">
                  <c:v>143.96484375</c:v>
                </c:pt>
                <c:pt idx="227">
                  <c:v>144.31640625</c:v>
                </c:pt>
                <c:pt idx="228">
                  <c:v>144.31640625</c:v>
                </c:pt>
                <c:pt idx="229">
                  <c:v>144.931640625</c:v>
                </c:pt>
                <c:pt idx="230">
                  <c:v>145.283203125</c:v>
                </c:pt>
                <c:pt idx="231">
                  <c:v>145.634765625</c:v>
                </c:pt>
                <c:pt idx="232">
                  <c:v>146.162109375</c:v>
                </c:pt>
                <c:pt idx="233">
                  <c:v>147.3046875</c:v>
                </c:pt>
                <c:pt idx="234">
                  <c:v>147.65625</c:v>
                </c:pt>
                <c:pt idx="235">
                  <c:v>147.83203125</c:v>
                </c:pt>
                <c:pt idx="236">
                  <c:v>148.18359375</c:v>
                </c:pt>
                <c:pt idx="237">
                  <c:v>148.53515625</c:v>
                </c:pt>
                <c:pt idx="238">
                  <c:v>149.0625</c:v>
                </c:pt>
                <c:pt idx="239">
                  <c:v>149.326171875</c:v>
                </c:pt>
                <c:pt idx="240">
                  <c:v>149.853515625</c:v>
                </c:pt>
                <c:pt idx="241">
                  <c:v>150.380859375</c:v>
                </c:pt>
                <c:pt idx="242">
                  <c:v>150.908203125</c:v>
                </c:pt>
                <c:pt idx="243">
                  <c:v>151.259765625</c:v>
                </c:pt>
                <c:pt idx="244">
                  <c:v>151.5234375</c:v>
                </c:pt>
                <c:pt idx="245">
                  <c:v>151.787109375</c:v>
                </c:pt>
                <c:pt idx="246">
                  <c:v>152.578125</c:v>
                </c:pt>
                <c:pt idx="247">
                  <c:v>153.45703125</c:v>
                </c:pt>
                <c:pt idx="248">
                  <c:v>154.16015625</c:v>
                </c:pt>
                <c:pt idx="249">
                  <c:v>154.6875</c:v>
                </c:pt>
                <c:pt idx="250">
                  <c:v>154.775390625</c:v>
                </c:pt>
                <c:pt idx="251">
                  <c:v>155.302734375</c:v>
                </c:pt>
                <c:pt idx="252">
                  <c:v>155.478515625</c:v>
                </c:pt>
                <c:pt idx="253">
                  <c:v>156.005859375</c:v>
                </c:pt>
                <c:pt idx="254">
                  <c:v>157.060546875</c:v>
                </c:pt>
                <c:pt idx="255">
                  <c:v>157.060546875</c:v>
                </c:pt>
                <c:pt idx="256">
                  <c:v>157.763671875</c:v>
                </c:pt>
                <c:pt idx="257">
                  <c:v>158.994140625</c:v>
                </c:pt>
                <c:pt idx="258">
                  <c:v>159.345703125</c:v>
                </c:pt>
                <c:pt idx="259">
                  <c:v>159.873046875</c:v>
                </c:pt>
                <c:pt idx="260">
                  <c:v>160.48828125</c:v>
                </c:pt>
                <c:pt idx="261">
                  <c:v>161.103515625</c:v>
                </c:pt>
                <c:pt idx="262">
                  <c:v>161.54296875</c:v>
                </c:pt>
                <c:pt idx="263">
                  <c:v>161.982421875</c:v>
                </c:pt>
                <c:pt idx="264">
                  <c:v>162.158203125</c:v>
                </c:pt>
                <c:pt idx="265">
                  <c:v>162.861328125</c:v>
                </c:pt>
                <c:pt idx="266">
                  <c:v>164.00390625</c:v>
                </c:pt>
                <c:pt idx="267">
                  <c:v>164.70703125</c:v>
                </c:pt>
                <c:pt idx="268">
                  <c:v>165.322265625</c:v>
                </c:pt>
                <c:pt idx="269">
                  <c:v>165.849609375</c:v>
                </c:pt>
                <c:pt idx="270">
                  <c:v>166.552734375</c:v>
                </c:pt>
                <c:pt idx="271">
                  <c:v>167.431640625</c:v>
                </c:pt>
                <c:pt idx="272">
                  <c:v>167.607421875</c:v>
                </c:pt>
                <c:pt idx="273">
                  <c:v>168.046875</c:v>
                </c:pt>
                <c:pt idx="274">
                  <c:v>168.486328125</c:v>
                </c:pt>
                <c:pt idx="275">
                  <c:v>169.365234375</c:v>
                </c:pt>
                <c:pt idx="276">
                  <c:v>169.453125</c:v>
                </c:pt>
                <c:pt idx="277">
                  <c:v>169.98046875</c:v>
                </c:pt>
                <c:pt idx="278">
                  <c:v>169.98046875</c:v>
                </c:pt>
                <c:pt idx="279">
                  <c:v>170.771484375</c:v>
                </c:pt>
                <c:pt idx="280">
                  <c:v>171.474609375</c:v>
                </c:pt>
                <c:pt idx="281">
                  <c:v>172.265625</c:v>
                </c:pt>
                <c:pt idx="282">
                  <c:v>172.529296875</c:v>
                </c:pt>
                <c:pt idx="283">
                  <c:v>173.056640625</c:v>
                </c:pt>
                <c:pt idx="284">
                  <c:v>174.111328125</c:v>
                </c:pt>
                <c:pt idx="285">
                  <c:v>174.638671875</c:v>
                </c:pt>
                <c:pt idx="286">
                  <c:v>175.25390625</c:v>
                </c:pt>
                <c:pt idx="287">
                  <c:v>176.30859375</c:v>
                </c:pt>
                <c:pt idx="288">
                  <c:v>176.748046875</c:v>
                </c:pt>
                <c:pt idx="289">
                  <c:v>177.1875</c:v>
                </c:pt>
                <c:pt idx="290">
                  <c:v>177.36328125</c:v>
                </c:pt>
                <c:pt idx="291">
                  <c:v>177.626953125</c:v>
                </c:pt>
                <c:pt idx="292">
                  <c:v>178.154296875</c:v>
                </c:pt>
                <c:pt idx="293">
                  <c:v>178.59375</c:v>
                </c:pt>
                <c:pt idx="294">
                  <c:v>179.384765625</c:v>
                </c:pt>
                <c:pt idx="295">
                  <c:v>181.142578125</c:v>
                </c:pt>
                <c:pt idx="296">
                  <c:v>181.40625</c:v>
                </c:pt>
                <c:pt idx="297">
                  <c:v>182.197265625</c:v>
                </c:pt>
                <c:pt idx="298">
                  <c:v>183.251953125</c:v>
                </c:pt>
                <c:pt idx="299">
                  <c:v>183.515625</c:v>
                </c:pt>
                <c:pt idx="300">
                  <c:v>183.779296875</c:v>
                </c:pt>
                <c:pt idx="301">
                  <c:v>184.130859375</c:v>
                </c:pt>
                <c:pt idx="302">
                  <c:v>185.361328125</c:v>
                </c:pt>
                <c:pt idx="303">
                  <c:v>186.15234375</c:v>
                </c:pt>
                <c:pt idx="304">
                  <c:v>186.416015625</c:v>
                </c:pt>
                <c:pt idx="305">
                  <c:v>186.943359375</c:v>
                </c:pt>
                <c:pt idx="306">
                  <c:v>187.470703125</c:v>
                </c:pt>
                <c:pt idx="307">
                  <c:v>187.822265625</c:v>
                </c:pt>
                <c:pt idx="308">
                  <c:v>188.0859375</c:v>
                </c:pt>
                <c:pt idx="309">
                  <c:v>188.701171875</c:v>
                </c:pt>
                <c:pt idx="310">
                  <c:v>190.107421875</c:v>
                </c:pt>
                <c:pt idx="311">
                  <c:v>191.07421875</c:v>
                </c:pt>
                <c:pt idx="312">
                  <c:v>191.953125</c:v>
                </c:pt>
                <c:pt idx="313">
                  <c:v>192.568359375</c:v>
                </c:pt>
                <c:pt idx="314">
                  <c:v>193.18359375</c:v>
                </c:pt>
                <c:pt idx="315">
                  <c:v>194.150390625</c:v>
                </c:pt>
                <c:pt idx="316">
                  <c:v>195.1171875</c:v>
                </c:pt>
                <c:pt idx="317">
                  <c:v>195.99609375</c:v>
                </c:pt>
                <c:pt idx="318">
                  <c:v>196.34765625</c:v>
                </c:pt>
                <c:pt idx="319">
                  <c:v>197.2265625</c:v>
                </c:pt>
                <c:pt idx="320">
                  <c:v>197.9296875</c:v>
                </c:pt>
                <c:pt idx="321">
                  <c:v>198.544921875</c:v>
                </c:pt>
                <c:pt idx="322">
                  <c:v>199.16015625</c:v>
                </c:pt>
                <c:pt idx="323">
                  <c:v>200.0390625</c:v>
                </c:pt>
                <c:pt idx="324">
                  <c:v>200.654296875</c:v>
                </c:pt>
                <c:pt idx="325">
                  <c:v>201.62109375</c:v>
                </c:pt>
                <c:pt idx="326">
                  <c:v>202.587890625</c:v>
                </c:pt>
                <c:pt idx="327">
                  <c:v>203.466796875</c:v>
                </c:pt>
                <c:pt idx="328">
                  <c:v>203.818359375</c:v>
                </c:pt>
                <c:pt idx="329">
                  <c:v>204.697265625</c:v>
                </c:pt>
                <c:pt idx="330">
                  <c:v>205.751953125</c:v>
                </c:pt>
                <c:pt idx="331">
                  <c:v>206.455078125</c:v>
                </c:pt>
                <c:pt idx="332">
                  <c:v>207.333984375</c:v>
                </c:pt>
                <c:pt idx="333">
                  <c:v>208.212890625</c:v>
                </c:pt>
                <c:pt idx="334">
                  <c:v>209.267578125</c:v>
                </c:pt>
                <c:pt idx="335">
                  <c:v>209.970703125</c:v>
                </c:pt>
                <c:pt idx="336">
                  <c:v>211.376953125</c:v>
                </c:pt>
                <c:pt idx="337">
                  <c:v>211.728515625</c:v>
                </c:pt>
                <c:pt idx="338">
                  <c:v>212.431640625</c:v>
                </c:pt>
                <c:pt idx="339">
                  <c:v>213.837890625</c:v>
                </c:pt>
                <c:pt idx="340">
                  <c:v>214.98046875</c:v>
                </c:pt>
                <c:pt idx="341">
                  <c:v>216.38671875</c:v>
                </c:pt>
                <c:pt idx="342">
                  <c:v>217.08984375</c:v>
                </c:pt>
                <c:pt idx="343">
                  <c:v>218.232421875</c:v>
                </c:pt>
                <c:pt idx="344">
                  <c:v>218.935546875</c:v>
                </c:pt>
                <c:pt idx="345">
                  <c:v>219.287109375</c:v>
                </c:pt>
                <c:pt idx="346">
                  <c:v>219.638671875</c:v>
                </c:pt>
                <c:pt idx="347">
                  <c:v>220.693359375</c:v>
                </c:pt>
                <c:pt idx="348">
                  <c:v>221.748046875</c:v>
                </c:pt>
                <c:pt idx="349">
                  <c:v>222.451171875</c:v>
                </c:pt>
                <c:pt idx="350">
                  <c:v>223.330078125</c:v>
                </c:pt>
                <c:pt idx="351">
                  <c:v>223.681640625</c:v>
                </c:pt>
                <c:pt idx="352">
                  <c:v>224.296875</c:v>
                </c:pt>
                <c:pt idx="353">
                  <c:v>225.439453125</c:v>
                </c:pt>
                <c:pt idx="354">
                  <c:v>225.615234375</c:v>
                </c:pt>
                <c:pt idx="355">
                  <c:v>225.615234375</c:v>
                </c:pt>
                <c:pt idx="356">
                  <c:v>225.615234375</c:v>
                </c:pt>
                <c:pt idx="357">
                  <c:v>225.615234375</c:v>
                </c:pt>
                <c:pt idx="358">
                  <c:v>225.615234375</c:v>
                </c:pt>
                <c:pt idx="359">
                  <c:v>225.615234375</c:v>
                </c:pt>
                <c:pt idx="360">
                  <c:v>225.615234375</c:v>
                </c:pt>
                <c:pt idx="361">
                  <c:v>225.615234375</c:v>
                </c:pt>
                <c:pt idx="362">
                  <c:v>225.615234375</c:v>
                </c:pt>
                <c:pt idx="363">
                  <c:v>225.615234375</c:v>
                </c:pt>
                <c:pt idx="364">
                  <c:v>225.615234375</c:v>
                </c:pt>
                <c:pt idx="365">
                  <c:v>225.615234375</c:v>
                </c:pt>
                <c:pt idx="366">
                  <c:v>225.615234375</c:v>
                </c:pt>
                <c:pt idx="367">
                  <c:v>225.615234375</c:v>
                </c:pt>
                <c:pt idx="368">
                  <c:v>225.615234375</c:v>
                </c:pt>
                <c:pt idx="369">
                  <c:v>225.615234375</c:v>
                </c:pt>
                <c:pt idx="370">
                  <c:v>225.615234375</c:v>
                </c:pt>
                <c:pt idx="371">
                  <c:v>225.615234375</c:v>
                </c:pt>
                <c:pt idx="372">
                  <c:v>225.615234375</c:v>
                </c:pt>
                <c:pt idx="373">
                  <c:v>225.615234375</c:v>
                </c:pt>
                <c:pt idx="374">
                  <c:v>225.615234375</c:v>
                </c:pt>
                <c:pt idx="375">
                  <c:v>225.615234375</c:v>
                </c:pt>
                <c:pt idx="376">
                  <c:v>225.615234375</c:v>
                </c:pt>
                <c:pt idx="377">
                  <c:v>225.615234375</c:v>
                </c:pt>
                <c:pt idx="378">
                  <c:v>225.615234375</c:v>
                </c:pt>
                <c:pt idx="379">
                  <c:v>225.615234375</c:v>
                </c:pt>
                <c:pt idx="380">
                  <c:v>225.615234375</c:v>
                </c:pt>
                <c:pt idx="381">
                  <c:v>225.615234375</c:v>
                </c:pt>
                <c:pt idx="382">
                  <c:v>225.615234375</c:v>
                </c:pt>
                <c:pt idx="383">
                  <c:v>225.615234375</c:v>
                </c:pt>
                <c:pt idx="384">
                  <c:v>225.615234375</c:v>
                </c:pt>
                <c:pt idx="385">
                  <c:v>225.615234375</c:v>
                </c:pt>
                <c:pt idx="386">
                  <c:v>225.615234375</c:v>
                </c:pt>
                <c:pt idx="387">
                  <c:v>225.615234375</c:v>
                </c:pt>
                <c:pt idx="388">
                  <c:v>225.615234375</c:v>
                </c:pt>
                <c:pt idx="389">
                  <c:v>225.615234375</c:v>
                </c:pt>
                <c:pt idx="390">
                  <c:v>225.615234375</c:v>
                </c:pt>
                <c:pt idx="391">
                  <c:v>225.615234375</c:v>
                </c:pt>
                <c:pt idx="392">
                  <c:v>225.615234375</c:v>
                </c:pt>
                <c:pt idx="393">
                  <c:v>225.615234375</c:v>
                </c:pt>
                <c:pt idx="394">
                  <c:v>225.615234375</c:v>
                </c:pt>
                <c:pt idx="395">
                  <c:v>225.615234375</c:v>
                </c:pt>
                <c:pt idx="396">
                  <c:v>225.615234375</c:v>
                </c:pt>
                <c:pt idx="397">
                  <c:v>225.615234375</c:v>
                </c:pt>
                <c:pt idx="398">
                  <c:v>225.615234375</c:v>
                </c:pt>
                <c:pt idx="399">
                  <c:v>225.615234375</c:v>
                </c:pt>
                <c:pt idx="400">
                  <c:v>225.615234375</c:v>
                </c:pt>
                <c:pt idx="401">
                  <c:v>225.615234375</c:v>
                </c:pt>
                <c:pt idx="402">
                  <c:v>225.615234375</c:v>
                </c:pt>
                <c:pt idx="403">
                  <c:v>225.615234375</c:v>
                </c:pt>
                <c:pt idx="404">
                  <c:v>225.615234375</c:v>
                </c:pt>
                <c:pt idx="405">
                  <c:v>225.615234375</c:v>
                </c:pt>
                <c:pt idx="406">
                  <c:v>225.615234375</c:v>
                </c:pt>
                <c:pt idx="407">
                  <c:v>225.615234375</c:v>
                </c:pt>
                <c:pt idx="408">
                  <c:v>225.615234375</c:v>
                </c:pt>
                <c:pt idx="409">
                  <c:v>225.615234375</c:v>
                </c:pt>
                <c:pt idx="410">
                  <c:v>225.615234375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04E5-43DF-BCA2-62FBC947E293}"/>
            </c:ext>
          </c:extLst>
        </c:ser>
        <c:ser>
          <c:idx val="0"/>
          <c:order val="2"/>
          <c:tx>
            <c:strRef>
              <c:f>Dati!$F$2</c:f>
              <c:strCache>
                <c:ptCount val="1"/>
                <c:pt idx="0">
                  <c:v>Expected Angle [°]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Dati!$B$4:$B$414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Dati!$F$4:$F$414</c:f>
              <c:numCache>
                <c:formatCode>0.000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1.494140625</c:v>
                </c:pt>
                <c:pt idx="8">
                  <c:v>2.1243507768854748</c:v>
                </c:pt>
                <c:pt idx="9">
                  <c:v>2.7545609287709496</c:v>
                </c:pt>
                <c:pt idx="10">
                  <c:v>3.3847710806564244</c:v>
                </c:pt>
                <c:pt idx="11">
                  <c:v>4.0149812325418992</c:v>
                </c:pt>
                <c:pt idx="12">
                  <c:v>4.645191384427374</c:v>
                </c:pt>
                <c:pt idx="13">
                  <c:v>5.2754015363128488</c:v>
                </c:pt>
                <c:pt idx="14">
                  <c:v>5.9056116881983236</c:v>
                </c:pt>
                <c:pt idx="15">
                  <c:v>6.5358218400837984</c:v>
                </c:pt>
                <c:pt idx="16">
                  <c:v>7.1660319919692732</c:v>
                </c:pt>
                <c:pt idx="17">
                  <c:v>7.796242143854748</c:v>
                </c:pt>
                <c:pt idx="18">
                  <c:v>8.4264522957402228</c:v>
                </c:pt>
                <c:pt idx="19">
                  <c:v>9.0566624476256976</c:v>
                </c:pt>
                <c:pt idx="20">
                  <c:v>9.6868725995111724</c:v>
                </c:pt>
                <c:pt idx="21">
                  <c:v>10.317082751396647</c:v>
                </c:pt>
                <c:pt idx="22">
                  <c:v>10.947292903282122</c:v>
                </c:pt>
                <c:pt idx="23">
                  <c:v>11.577503055167597</c:v>
                </c:pt>
                <c:pt idx="24">
                  <c:v>12.207713207053072</c:v>
                </c:pt>
                <c:pt idx="25">
                  <c:v>12.837923358938546</c:v>
                </c:pt>
                <c:pt idx="26">
                  <c:v>13.468133510824021</c:v>
                </c:pt>
                <c:pt idx="27">
                  <c:v>14.098343662709496</c:v>
                </c:pt>
                <c:pt idx="28">
                  <c:v>14.728553814594971</c:v>
                </c:pt>
                <c:pt idx="29">
                  <c:v>15.358763966480446</c:v>
                </c:pt>
                <c:pt idx="30">
                  <c:v>15.98897411836592</c:v>
                </c:pt>
                <c:pt idx="31">
                  <c:v>16.619184270251395</c:v>
                </c:pt>
                <c:pt idx="32">
                  <c:v>17.24939442213687</c:v>
                </c:pt>
                <c:pt idx="33">
                  <c:v>17.879604574022345</c:v>
                </c:pt>
                <c:pt idx="34">
                  <c:v>18.50981472590782</c:v>
                </c:pt>
                <c:pt idx="35">
                  <c:v>19.140024877793294</c:v>
                </c:pt>
                <c:pt idx="36">
                  <c:v>19.770235029678769</c:v>
                </c:pt>
                <c:pt idx="37">
                  <c:v>20.400445181564244</c:v>
                </c:pt>
                <c:pt idx="38">
                  <c:v>21.030655333449719</c:v>
                </c:pt>
                <c:pt idx="39">
                  <c:v>21.660865485335194</c:v>
                </c:pt>
                <c:pt idx="40">
                  <c:v>22.291075637220668</c:v>
                </c:pt>
                <c:pt idx="41">
                  <c:v>22.921285789106143</c:v>
                </c:pt>
                <c:pt idx="42">
                  <c:v>23.551495940991618</c:v>
                </c:pt>
                <c:pt idx="43">
                  <c:v>24.181706092877093</c:v>
                </c:pt>
                <c:pt idx="44">
                  <c:v>24.811916244762568</c:v>
                </c:pt>
                <c:pt idx="45">
                  <c:v>25.442126396648042</c:v>
                </c:pt>
                <c:pt idx="46">
                  <c:v>26.072336548533517</c:v>
                </c:pt>
                <c:pt idx="47">
                  <c:v>26.702546700418992</c:v>
                </c:pt>
                <c:pt idx="48">
                  <c:v>27.332756852304467</c:v>
                </c:pt>
                <c:pt idx="49">
                  <c:v>27.962967004189942</c:v>
                </c:pt>
                <c:pt idx="50">
                  <c:v>28.593177156075416</c:v>
                </c:pt>
                <c:pt idx="51">
                  <c:v>29.223387307960891</c:v>
                </c:pt>
                <c:pt idx="52">
                  <c:v>29.853597459846366</c:v>
                </c:pt>
                <c:pt idx="53">
                  <c:v>30.483807611731841</c:v>
                </c:pt>
                <c:pt idx="54">
                  <c:v>31.114017763617316</c:v>
                </c:pt>
                <c:pt idx="55">
                  <c:v>31.74422791550279</c:v>
                </c:pt>
                <c:pt idx="56">
                  <c:v>32.374438067388269</c:v>
                </c:pt>
                <c:pt idx="57">
                  <c:v>33.004648219273747</c:v>
                </c:pt>
                <c:pt idx="58">
                  <c:v>33.634858371159225</c:v>
                </c:pt>
                <c:pt idx="59">
                  <c:v>34.265068523044704</c:v>
                </c:pt>
                <c:pt idx="60">
                  <c:v>34.895278674930182</c:v>
                </c:pt>
                <c:pt idx="61">
                  <c:v>35.525488826815661</c:v>
                </c:pt>
                <c:pt idx="62">
                  <c:v>36.155698978701139</c:v>
                </c:pt>
                <c:pt idx="63">
                  <c:v>36.785909130586617</c:v>
                </c:pt>
                <c:pt idx="64">
                  <c:v>37.416119282472096</c:v>
                </c:pt>
                <c:pt idx="65">
                  <c:v>38.046329434357574</c:v>
                </c:pt>
                <c:pt idx="66">
                  <c:v>38.676539586243052</c:v>
                </c:pt>
                <c:pt idx="67">
                  <c:v>39.306749738128531</c:v>
                </c:pt>
                <c:pt idx="68">
                  <c:v>39.936959890014009</c:v>
                </c:pt>
                <c:pt idx="69">
                  <c:v>40.567170041899487</c:v>
                </c:pt>
                <c:pt idx="70">
                  <c:v>41.197380193784966</c:v>
                </c:pt>
                <c:pt idx="71">
                  <c:v>41.827590345670444</c:v>
                </c:pt>
                <c:pt idx="72">
                  <c:v>42.457800497555922</c:v>
                </c:pt>
                <c:pt idx="73">
                  <c:v>43.088010649441401</c:v>
                </c:pt>
                <c:pt idx="74">
                  <c:v>43.718220801326879</c:v>
                </c:pt>
                <c:pt idx="75">
                  <c:v>44.348430953212358</c:v>
                </c:pt>
                <c:pt idx="76">
                  <c:v>44.978641105097836</c:v>
                </c:pt>
                <c:pt idx="77">
                  <c:v>45.608851256983314</c:v>
                </c:pt>
                <c:pt idx="78">
                  <c:v>46.239061408868793</c:v>
                </c:pt>
                <c:pt idx="79">
                  <c:v>46.869271560754271</c:v>
                </c:pt>
                <c:pt idx="80">
                  <c:v>47.499481712639749</c:v>
                </c:pt>
                <c:pt idx="81">
                  <c:v>48.129691864525228</c:v>
                </c:pt>
                <c:pt idx="82">
                  <c:v>48.759902016410706</c:v>
                </c:pt>
                <c:pt idx="83">
                  <c:v>49.390112168296184</c:v>
                </c:pt>
                <c:pt idx="84">
                  <c:v>50.020322320181663</c:v>
                </c:pt>
                <c:pt idx="85">
                  <c:v>50.650532472067141</c:v>
                </c:pt>
                <c:pt idx="86">
                  <c:v>51.280742623952619</c:v>
                </c:pt>
                <c:pt idx="87">
                  <c:v>51.910952775838098</c:v>
                </c:pt>
                <c:pt idx="88">
                  <c:v>52.541162927723576</c:v>
                </c:pt>
                <c:pt idx="89">
                  <c:v>53.171373079609054</c:v>
                </c:pt>
                <c:pt idx="90">
                  <c:v>53.801583231494533</c:v>
                </c:pt>
                <c:pt idx="91">
                  <c:v>54.431793383380011</c:v>
                </c:pt>
                <c:pt idx="92">
                  <c:v>55.06200353526549</c:v>
                </c:pt>
                <c:pt idx="93">
                  <c:v>55.692213687150968</c:v>
                </c:pt>
                <c:pt idx="94">
                  <c:v>56.322423839036446</c:v>
                </c:pt>
                <c:pt idx="95">
                  <c:v>56.952633990921925</c:v>
                </c:pt>
                <c:pt idx="96">
                  <c:v>57.582844142807403</c:v>
                </c:pt>
                <c:pt idx="97">
                  <c:v>58.213054294692881</c:v>
                </c:pt>
                <c:pt idx="98">
                  <c:v>58.84326444657836</c:v>
                </c:pt>
                <c:pt idx="99">
                  <c:v>59.473474598463838</c:v>
                </c:pt>
                <c:pt idx="100">
                  <c:v>60.103684750349316</c:v>
                </c:pt>
                <c:pt idx="101">
                  <c:v>60.733894902234795</c:v>
                </c:pt>
                <c:pt idx="102">
                  <c:v>61.364105054120273</c:v>
                </c:pt>
                <c:pt idx="103">
                  <c:v>61.994315206005751</c:v>
                </c:pt>
                <c:pt idx="104">
                  <c:v>62.62452535789123</c:v>
                </c:pt>
                <c:pt idx="105">
                  <c:v>63.254735509776708</c:v>
                </c:pt>
                <c:pt idx="106">
                  <c:v>63.884945661662186</c:v>
                </c:pt>
                <c:pt idx="107">
                  <c:v>64.515155813547665</c:v>
                </c:pt>
                <c:pt idx="108">
                  <c:v>65.145365965433143</c:v>
                </c:pt>
                <c:pt idx="109">
                  <c:v>65.775576117318622</c:v>
                </c:pt>
                <c:pt idx="110">
                  <c:v>66.4057862692041</c:v>
                </c:pt>
                <c:pt idx="111">
                  <c:v>67.035996421089578</c:v>
                </c:pt>
                <c:pt idx="112">
                  <c:v>67.666206572975057</c:v>
                </c:pt>
                <c:pt idx="113">
                  <c:v>68.296416724860535</c:v>
                </c:pt>
                <c:pt idx="114">
                  <c:v>68.926626876746013</c:v>
                </c:pt>
                <c:pt idx="115">
                  <c:v>69.556837028631492</c:v>
                </c:pt>
                <c:pt idx="116">
                  <c:v>70.18704718051697</c:v>
                </c:pt>
                <c:pt idx="117">
                  <c:v>70.817257332402448</c:v>
                </c:pt>
                <c:pt idx="118">
                  <c:v>71.447467484287927</c:v>
                </c:pt>
                <c:pt idx="119">
                  <c:v>72.077677636173405</c:v>
                </c:pt>
                <c:pt idx="120">
                  <c:v>72.707887788058883</c:v>
                </c:pt>
                <c:pt idx="121">
                  <c:v>73.338097939944362</c:v>
                </c:pt>
                <c:pt idx="122">
                  <c:v>73.96830809182984</c:v>
                </c:pt>
                <c:pt idx="123">
                  <c:v>74.598518243715318</c:v>
                </c:pt>
                <c:pt idx="124">
                  <c:v>75.228728395600797</c:v>
                </c:pt>
                <c:pt idx="125">
                  <c:v>75.858938547486275</c:v>
                </c:pt>
                <c:pt idx="126">
                  <c:v>76.489148699371754</c:v>
                </c:pt>
                <c:pt idx="127">
                  <c:v>77.119358851257232</c:v>
                </c:pt>
                <c:pt idx="128">
                  <c:v>77.74956900314271</c:v>
                </c:pt>
                <c:pt idx="129">
                  <c:v>78.379779155028189</c:v>
                </c:pt>
                <c:pt idx="130">
                  <c:v>79.009989306913667</c:v>
                </c:pt>
                <c:pt idx="131">
                  <c:v>79.640199458799145</c:v>
                </c:pt>
                <c:pt idx="132">
                  <c:v>80.270409610684624</c:v>
                </c:pt>
                <c:pt idx="133">
                  <c:v>80.900619762570102</c:v>
                </c:pt>
                <c:pt idx="134">
                  <c:v>81.53082991445558</c:v>
                </c:pt>
                <c:pt idx="135">
                  <c:v>82.161040066341059</c:v>
                </c:pt>
                <c:pt idx="136">
                  <c:v>82.791250218226537</c:v>
                </c:pt>
                <c:pt idx="137">
                  <c:v>83.421460370112015</c:v>
                </c:pt>
                <c:pt idx="138">
                  <c:v>84.051670521997494</c:v>
                </c:pt>
                <c:pt idx="139">
                  <c:v>84.681880673882972</c:v>
                </c:pt>
                <c:pt idx="140">
                  <c:v>85.31209082576845</c:v>
                </c:pt>
                <c:pt idx="141">
                  <c:v>85.942300977653929</c:v>
                </c:pt>
                <c:pt idx="142">
                  <c:v>86.572511129539407</c:v>
                </c:pt>
                <c:pt idx="143">
                  <c:v>87.202721281424886</c:v>
                </c:pt>
                <c:pt idx="144">
                  <c:v>87.832931433310364</c:v>
                </c:pt>
                <c:pt idx="145">
                  <c:v>88.463141585195842</c:v>
                </c:pt>
                <c:pt idx="146">
                  <c:v>89.093351737081321</c:v>
                </c:pt>
                <c:pt idx="147">
                  <c:v>89.723561888966799</c:v>
                </c:pt>
                <c:pt idx="148">
                  <c:v>90.353772040852277</c:v>
                </c:pt>
                <c:pt idx="149">
                  <c:v>90.983982192737756</c:v>
                </c:pt>
                <c:pt idx="150">
                  <c:v>91.614192344623234</c:v>
                </c:pt>
                <c:pt idx="151">
                  <c:v>92.244402496508712</c:v>
                </c:pt>
                <c:pt idx="152">
                  <c:v>92.874612648394191</c:v>
                </c:pt>
                <c:pt idx="153">
                  <c:v>93.504822800279669</c:v>
                </c:pt>
                <c:pt idx="154">
                  <c:v>94.135032952165147</c:v>
                </c:pt>
                <c:pt idx="155">
                  <c:v>94.765243104050626</c:v>
                </c:pt>
                <c:pt idx="156">
                  <c:v>95.395453255936104</c:v>
                </c:pt>
                <c:pt idx="157">
                  <c:v>96.025663407821582</c:v>
                </c:pt>
                <c:pt idx="158">
                  <c:v>96.655873559707061</c:v>
                </c:pt>
                <c:pt idx="159">
                  <c:v>97.286083711592539</c:v>
                </c:pt>
                <c:pt idx="160">
                  <c:v>97.916293863478018</c:v>
                </c:pt>
                <c:pt idx="161">
                  <c:v>98.546504015363496</c:v>
                </c:pt>
                <c:pt idx="162">
                  <c:v>99.176714167248974</c:v>
                </c:pt>
                <c:pt idx="163">
                  <c:v>99.806924319134453</c:v>
                </c:pt>
                <c:pt idx="164">
                  <c:v>100.43713447101993</c:v>
                </c:pt>
                <c:pt idx="165">
                  <c:v>101.06734462290541</c:v>
                </c:pt>
                <c:pt idx="166">
                  <c:v>101.69755477479089</c:v>
                </c:pt>
                <c:pt idx="167">
                  <c:v>102.32776492667637</c:v>
                </c:pt>
                <c:pt idx="168">
                  <c:v>102.95797507856184</c:v>
                </c:pt>
                <c:pt idx="169">
                  <c:v>103.58818523044732</c:v>
                </c:pt>
                <c:pt idx="170">
                  <c:v>104.2183953823328</c:v>
                </c:pt>
                <c:pt idx="171">
                  <c:v>104.84860553421828</c:v>
                </c:pt>
                <c:pt idx="172">
                  <c:v>105.47881568610376</c:v>
                </c:pt>
                <c:pt idx="173">
                  <c:v>106.10902583798924</c:v>
                </c:pt>
                <c:pt idx="174">
                  <c:v>106.73923598987471</c:v>
                </c:pt>
                <c:pt idx="175">
                  <c:v>107.36944614176019</c:v>
                </c:pt>
                <c:pt idx="176">
                  <c:v>107.99965629364567</c:v>
                </c:pt>
                <c:pt idx="177">
                  <c:v>108.62986644553115</c:v>
                </c:pt>
                <c:pt idx="178">
                  <c:v>109.26007659741663</c:v>
                </c:pt>
                <c:pt idx="179">
                  <c:v>109.89028674930211</c:v>
                </c:pt>
                <c:pt idx="180">
                  <c:v>110.52049690118758</c:v>
                </c:pt>
                <c:pt idx="181">
                  <c:v>111.15070705307306</c:v>
                </c:pt>
                <c:pt idx="182">
                  <c:v>111.78091720495854</c:v>
                </c:pt>
                <c:pt idx="183">
                  <c:v>112.41112735684402</c:v>
                </c:pt>
                <c:pt idx="184">
                  <c:v>113.0413375087295</c:v>
                </c:pt>
                <c:pt idx="185">
                  <c:v>113.67154766061498</c:v>
                </c:pt>
                <c:pt idx="186">
                  <c:v>114.30175781250045</c:v>
                </c:pt>
                <c:pt idx="187">
                  <c:v>114.93196796438593</c:v>
                </c:pt>
                <c:pt idx="188">
                  <c:v>115.56217811627141</c:v>
                </c:pt>
                <c:pt idx="189">
                  <c:v>116.19238826815689</c:v>
                </c:pt>
                <c:pt idx="190">
                  <c:v>116.82259842004237</c:v>
                </c:pt>
                <c:pt idx="191">
                  <c:v>117.45280857192785</c:v>
                </c:pt>
                <c:pt idx="192">
                  <c:v>118.08301872381332</c:v>
                </c:pt>
                <c:pt idx="193">
                  <c:v>118.7132288756988</c:v>
                </c:pt>
                <c:pt idx="194">
                  <c:v>119.34343902758428</c:v>
                </c:pt>
                <c:pt idx="195">
                  <c:v>119.97364917946976</c:v>
                </c:pt>
                <c:pt idx="196">
                  <c:v>120.60385933135524</c:v>
                </c:pt>
                <c:pt idx="197">
                  <c:v>121.23406948324072</c:v>
                </c:pt>
                <c:pt idx="198">
                  <c:v>121.86427963512619</c:v>
                </c:pt>
                <c:pt idx="199">
                  <c:v>122.49448978701167</c:v>
                </c:pt>
                <c:pt idx="200">
                  <c:v>123.12469993889715</c:v>
                </c:pt>
                <c:pt idx="201">
                  <c:v>123.75491009078263</c:v>
                </c:pt>
                <c:pt idx="202">
                  <c:v>124.38512024266811</c:v>
                </c:pt>
                <c:pt idx="203">
                  <c:v>125.01533039455359</c:v>
                </c:pt>
                <c:pt idx="204">
                  <c:v>125.64554054643907</c:v>
                </c:pt>
                <c:pt idx="205">
                  <c:v>126.27575069832454</c:v>
                </c:pt>
                <c:pt idx="206">
                  <c:v>126.90596085021002</c:v>
                </c:pt>
                <c:pt idx="207">
                  <c:v>127.5361710020955</c:v>
                </c:pt>
                <c:pt idx="208">
                  <c:v>128.16638115398098</c:v>
                </c:pt>
                <c:pt idx="209">
                  <c:v>128.79659130586646</c:v>
                </c:pt>
                <c:pt idx="210">
                  <c:v>129.42680145775194</c:v>
                </c:pt>
                <c:pt idx="211">
                  <c:v>130.05701160963741</c:v>
                </c:pt>
                <c:pt idx="212">
                  <c:v>130.68722176152289</c:v>
                </c:pt>
                <c:pt idx="213">
                  <c:v>131.31743191340837</c:v>
                </c:pt>
                <c:pt idx="214">
                  <c:v>131.94764206529385</c:v>
                </c:pt>
                <c:pt idx="215">
                  <c:v>132.57785221717933</c:v>
                </c:pt>
                <c:pt idx="216">
                  <c:v>133.20806236906481</c:v>
                </c:pt>
                <c:pt idx="217">
                  <c:v>133.83827252095028</c:v>
                </c:pt>
                <c:pt idx="218">
                  <c:v>134.46848267283576</c:v>
                </c:pt>
                <c:pt idx="219">
                  <c:v>135.09869282472124</c:v>
                </c:pt>
                <c:pt idx="220">
                  <c:v>135.72890297660672</c:v>
                </c:pt>
                <c:pt idx="221">
                  <c:v>136.3591131284922</c:v>
                </c:pt>
                <c:pt idx="222">
                  <c:v>136.98932328037768</c:v>
                </c:pt>
                <c:pt idx="223">
                  <c:v>137.61953343226315</c:v>
                </c:pt>
                <c:pt idx="224">
                  <c:v>138.24974358414863</c:v>
                </c:pt>
                <c:pt idx="225">
                  <c:v>138.87995373603411</c:v>
                </c:pt>
                <c:pt idx="226">
                  <c:v>139.51016388791959</c:v>
                </c:pt>
                <c:pt idx="227">
                  <c:v>140.14037403980507</c:v>
                </c:pt>
                <c:pt idx="228">
                  <c:v>140.77058419169055</c:v>
                </c:pt>
                <c:pt idx="229">
                  <c:v>141.40079434357602</c:v>
                </c:pt>
                <c:pt idx="230">
                  <c:v>142.0310044954615</c:v>
                </c:pt>
                <c:pt idx="231">
                  <c:v>142.66121464734698</c:v>
                </c:pt>
                <c:pt idx="232">
                  <c:v>143.29142479923246</c:v>
                </c:pt>
                <c:pt idx="233">
                  <c:v>143.92163495111794</c:v>
                </c:pt>
                <c:pt idx="234">
                  <c:v>144.55184510300342</c:v>
                </c:pt>
                <c:pt idx="235">
                  <c:v>145.18205525488889</c:v>
                </c:pt>
                <c:pt idx="236">
                  <c:v>145.81226540677437</c:v>
                </c:pt>
                <c:pt idx="237">
                  <c:v>146.44247555865985</c:v>
                </c:pt>
                <c:pt idx="238">
                  <c:v>147.07268571054533</c:v>
                </c:pt>
                <c:pt idx="239">
                  <c:v>147.70289586243081</c:v>
                </c:pt>
                <c:pt idx="240">
                  <c:v>148.33310601431629</c:v>
                </c:pt>
                <c:pt idx="241">
                  <c:v>148.96331616620176</c:v>
                </c:pt>
                <c:pt idx="242">
                  <c:v>149.59352631808724</c:v>
                </c:pt>
                <c:pt idx="243">
                  <c:v>150.22373646997272</c:v>
                </c:pt>
                <c:pt idx="244">
                  <c:v>150.8539466218582</c:v>
                </c:pt>
                <c:pt idx="245">
                  <c:v>151.48415677374368</c:v>
                </c:pt>
                <c:pt idx="246">
                  <c:v>152.11436692562916</c:v>
                </c:pt>
                <c:pt idx="247">
                  <c:v>152.74457707751463</c:v>
                </c:pt>
                <c:pt idx="248">
                  <c:v>153.37478722940011</c:v>
                </c:pt>
                <c:pt idx="249">
                  <c:v>154.00499738128559</c:v>
                </c:pt>
                <c:pt idx="250">
                  <c:v>154.63520753317107</c:v>
                </c:pt>
                <c:pt idx="251">
                  <c:v>155.26541768505655</c:v>
                </c:pt>
                <c:pt idx="252">
                  <c:v>155.89562783694203</c:v>
                </c:pt>
                <c:pt idx="253">
                  <c:v>156.5258379888275</c:v>
                </c:pt>
                <c:pt idx="254">
                  <c:v>157.15604814071298</c:v>
                </c:pt>
                <c:pt idx="255">
                  <c:v>157.78625829259846</c:v>
                </c:pt>
                <c:pt idx="256">
                  <c:v>158.41646844448394</c:v>
                </c:pt>
                <c:pt idx="257">
                  <c:v>159.04667859636942</c:v>
                </c:pt>
                <c:pt idx="258">
                  <c:v>159.6768887482549</c:v>
                </c:pt>
                <c:pt idx="259">
                  <c:v>160.30709890014037</c:v>
                </c:pt>
                <c:pt idx="260">
                  <c:v>160.93730905202585</c:v>
                </c:pt>
                <c:pt idx="261">
                  <c:v>161.56751920391133</c:v>
                </c:pt>
                <c:pt idx="262">
                  <c:v>162.19772935579681</c:v>
                </c:pt>
                <c:pt idx="263">
                  <c:v>162.82793950768229</c:v>
                </c:pt>
                <c:pt idx="264">
                  <c:v>163.45814965956777</c:v>
                </c:pt>
                <c:pt idx="265">
                  <c:v>164.08835981145324</c:v>
                </c:pt>
                <c:pt idx="266">
                  <c:v>164.71856996333872</c:v>
                </c:pt>
                <c:pt idx="267">
                  <c:v>165.3487801152242</c:v>
                </c:pt>
                <c:pt idx="268">
                  <c:v>165.97899026710968</c:v>
                </c:pt>
                <c:pt idx="269">
                  <c:v>166.60920041899516</c:v>
                </c:pt>
                <c:pt idx="270">
                  <c:v>167.23941057088064</c:v>
                </c:pt>
                <c:pt idx="271">
                  <c:v>167.86962072276611</c:v>
                </c:pt>
                <c:pt idx="272">
                  <c:v>168.49983087465159</c:v>
                </c:pt>
                <c:pt idx="273">
                  <c:v>169.13004102653707</c:v>
                </c:pt>
                <c:pt idx="274">
                  <c:v>169.76025117842255</c:v>
                </c:pt>
                <c:pt idx="275">
                  <c:v>170.39046133030803</c:v>
                </c:pt>
                <c:pt idx="276">
                  <c:v>171.02067148219351</c:v>
                </c:pt>
                <c:pt idx="277">
                  <c:v>171.65088163407898</c:v>
                </c:pt>
                <c:pt idx="278">
                  <c:v>172.28109178596446</c:v>
                </c:pt>
                <c:pt idx="279">
                  <c:v>172.91130193784994</c:v>
                </c:pt>
                <c:pt idx="280">
                  <c:v>173.54151208973542</c:v>
                </c:pt>
                <c:pt idx="281">
                  <c:v>174.1717222416209</c:v>
                </c:pt>
                <c:pt idx="282">
                  <c:v>174.80193239350638</c:v>
                </c:pt>
                <c:pt idx="283">
                  <c:v>175.43214254539186</c:v>
                </c:pt>
                <c:pt idx="284">
                  <c:v>176.06235269727733</c:v>
                </c:pt>
                <c:pt idx="285">
                  <c:v>176.69256284916281</c:v>
                </c:pt>
                <c:pt idx="286">
                  <c:v>177.32277300104829</c:v>
                </c:pt>
                <c:pt idx="287">
                  <c:v>177.95298315293377</c:v>
                </c:pt>
                <c:pt idx="288">
                  <c:v>178.58319330481925</c:v>
                </c:pt>
                <c:pt idx="289">
                  <c:v>179.21340345670473</c:v>
                </c:pt>
                <c:pt idx="290">
                  <c:v>179.8436136085902</c:v>
                </c:pt>
                <c:pt idx="291">
                  <c:v>180.47382376047568</c:v>
                </c:pt>
                <c:pt idx="292">
                  <c:v>181.10403391236116</c:v>
                </c:pt>
                <c:pt idx="293">
                  <c:v>181.73424406424664</c:v>
                </c:pt>
                <c:pt idx="294">
                  <c:v>182.36445421613212</c:v>
                </c:pt>
                <c:pt idx="295">
                  <c:v>182.9946643680176</c:v>
                </c:pt>
                <c:pt idx="296">
                  <c:v>183.62487451990307</c:v>
                </c:pt>
                <c:pt idx="297">
                  <c:v>184.25508467178855</c:v>
                </c:pt>
                <c:pt idx="298">
                  <c:v>184.88529482367403</c:v>
                </c:pt>
                <c:pt idx="299">
                  <c:v>185.51550497555951</c:v>
                </c:pt>
                <c:pt idx="300">
                  <c:v>186.14571512744499</c:v>
                </c:pt>
                <c:pt idx="301">
                  <c:v>186.77592527933047</c:v>
                </c:pt>
                <c:pt idx="302">
                  <c:v>187.40613543121594</c:v>
                </c:pt>
                <c:pt idx="303">
                  <c:v>188.03634558310142</c:v>
                </c:pt>
                <c:pt idx="304">
                  <c:v>188.6665557349869</c:v>
                </c:pt>
                <c:pt idx="305">
                  <c:v>189.29676588687238</c:v>
                </c:pt>
                <c:pt idx="306">
                  <c:v>189.92697603875786</c:v>
                </c:pt>
                <c:pt idx="307">
                  <c:v>190.55718619064334</c:v>
                </c:pt>
                <c:pt idx="308">
                  <c:v>191.18739634252881</c:v>
                </c:pt>
                <c:pt idx="309">
                  <c:v>191.81760649441429</c:v>
                </c:pt>
                <c:pt idx="310">
                  <c:v>192.44781664629977</c:v>
                </c:pt>
                <c:pt idx="311">
                  <c:v>193.07802679818525</c:v>
                </c:pt>
                <c:pt idx="312">
                  <c:v>193.70823695007073</c:v>
                </c:pt>
                <c:pt idx="313">
                  <c:v>194.33844710195621</c:v>
                </c:pt>
                <c:pt idx="314">
                  <c:v>194.96865725384168</c:v>
                </c:pt>
                <c:pt idx="315">
                  <c:v>195.59886740572716</c:v>
                </c:pt>
                <c:pt idx="316">
                  <c:v>196.22907755761264</c:v>
                </c:pt>
                <c:pt idx="317">
                  <c:v>196.85928770949812</c:v>
                </c:pt>
                <c:pt idx="318">
                  <c:v>197.4894978613836</c:v>
                </c:pt>
                <c:pt idx="319">
                  <c:v>198.11970801326908</c:v>
                </c:pt>
                <c:pt idx="320">
                  <c:v>198.74991816515455</c:v>
                </c:pt>
                <c:pt idx="321">
                  <c:v>199.38012831704003</c:v>
                </c:pt>
                <c:pt idx="322">
                  <c:v>200.01033846892551</c:v>
                </c:pt>
                <c:pt idx="323">
                  <c:v>200.64054862081099</c:v>
                </c:pt>
                <c:pt idx="324">
                  <c:v>201.27075877269647</c:v>
                </c:pt>
                <c:pt idx="325">
                  <c:v>201.90096892458195</c:v>
                </c:pt>
                <c:pt idx="326">
                  <c:v>202.53117907646742</c:v>
                </c:pt>
                <c:pt idx="327">
                  <c:v>203.1613892283529</c:v>
                </c:pt>
                <c:pt idx="328">
                  <c:v>203.79159938023838</c:v>
                </c:pt>
                <c:pt idx="329">
                  <c:v>204.42180953212386</c:v>
                </c:pt>
                <c:pt idx="330">
                  <c:v>205.05201968400934</c:v>
                </c:pt>
                <c:pt idx="331">
                  <c:v>205.68222983589482</c:v>
                </c:pt>
                <c:pt idx="332">
                  <c:v>206.31243998778029</c:v>
                </c:pt>
                <c:pt idx="333">
                  <c:v>206.94265013966577</c:v>
                </c:pt>
                <c:pt idx="334">
                  <c:v>207.57286029155125</c:v>
                </c:pt>
                <c:pt idx="335">
                  <c:v>208.20307044343673</c:v>
                </c:pt>
                <c:pt idx="336">
                  <c:v>208.83328059532221</c:v>
                </c:pt>
                <c:pt idx="337">
                  <c:v>209.46349074720769</c:v>
                </c:pt>
                <c:pt idx="338">
                  <c:v>210.09370089909316</c:v>
                </c:pt>
                <c:pt idx="339">
                  <c:v>210.72391105097864</c:v>
                </c:pt>
                <c:pt idx="340">
                  <c:v>211.35412120286412</c:v>
                </c:pt>
                <c:pt idx="341">
                  <c:v>211.9843313547496</c:v>
                </c:pt>
                <c:pt idx="342">
                  <c:v>212.61454150663508</c:v>
                </c:pt>
                <c:pt idx="343">
                  <c:v>213.24475165852056</c:v>
                </c:pt>
                <c:pt idx="344">
                  <c:v>213.87496181040603</c:v>
                </c:pt>
                <c:pt idx="345">
                  <c:v>214.50517196229151</c:v>
                </c:pt>
                <c:pt idx="346">
                  <c:v>215.13538211417699</c:v>
                </c:pt>
                <c:pt idx="347">
                  <c:v>215.76559226606247</c:v>
                </c:pt>
                <c:pt idx="348">
                  <c:v>216.39580241794795</c:v>
                </c:pt>
                <c:pt idx="349">
                  <c:v>217.02601256983343</c:v>
                </c:pt>
                <c:pt idx="350">
                  <c:v>217.6562227217189</c:v>
                </c:pt>
                <c:pt idx="351">
                  <c:v>218.28643287360438</c:v>
                </c:pt>
                <c:pt idx="352">
                  <c:v>218.91664302548986</c:v>
                </c:pt>
                <c:pt idx="353">
                  <c:v>219.54685317737534</c:v>
                </c:pt>
                <c:pt idx="354">
                  <c:v>220.17706332926082</c:v>
                </c:pt>
                <c:pt idx="355">
                  <c:v>220.8072734811463</c:v>
                </c:pt>
                <c:pt idx="356">
                  <c:v>221.43748363303177</c:v>
                </c:pt>
                <c:pt idx="357">
                  <c:v>222.06769378491725</c:v>
                </c:pt>
                <c:pt idx="358">
                  <c:v>222.69790393680273</c:v>
                </c:pt>
                <c:pt idx="359">
                  <c:v>223.32811408868821</c:v>
                </c:pt>
                <c:pt idx="360">
                  <c:v>223.95832424057369</c:v>
                </c:pt>
                <c:pt idx="361">
                  <c:v>224.58853439245917</c:v>
                </c:pt>
                <c:pt idx="362">
                  <c:v>225.21874454434464</c:v>
                </c:pt>
                <c:pt idx="363">
                  <c:v>225.84895469623012</c:v>
                </c:pt>
                <c:pt idx="364">
                  <c:v>226.4791648481156</c:v>
                </c:pt>
                <c:pt idx="365">
                  <c:v>227.10937500000108</c:v>
                </c:pt>
                <c:pt idx="366">
                  <c:v>227.73958515188656</c:v>
                </c:pt>
                <c:pt idx="367">
                  <c:v>228.36979530377204</c:v>
                </c:pt>
                <c:pt idx="368">
                  <c:v>229.00000545565752</c:v>
                </c:pt>
                <c:pt idx="369">
                  <c:v>229.63021560754299</c:v>
                </c:pt>
                <c:pt idx="370">
                  <c:v>230.26042575942847</c:v>
                </c:pt>
                <c:pt idx="371">
                  <c:v>230.89063591131395</c:v>
                </c:pt>
                <c:pt idx="372">
                  <c:v>231.52084606319943</c:v>
                </c:pt>
                <c:pt idx="373">
                  <c:v>232.15105621508491</c:v>
                </c:pt>
                <c:pt idx="374">
                  <c:v>232.78126636697039</c:v>
                </c:pt>
                <c:pt idx="375">
                  <c:v>233.41147651885586</c:v>
                </c:pt>
                <c:pt idx="376">
                  <c:v>234.04168667074134</c:v>
                </c:pt>
                <c:pt idx="377">
                  <c:v>234.67189682262682</c:v>
                </c:pt>
                <c:pt idx="378">
                  <c:v>235.3021069745123</c:v>
                </c:pt>
                <c:pt idx="379">
                  <c:v>235.93231712639778</c:v>
                </c:pt>
                <c:pt idx="380">
                  <c:v>236.56252727828326</c:v>
                </c:pt>
                <c:pt idx="381">
                  <c:v>237.19273743016873</c:v>
                </c:pt>
                <c:pt idx="382">
                  <c:v>237.82294758205421</c:v>
                </c:pt>
                <c:pt idx="383">
                  <c:v>238.45315773393969</c:v>
                </c:pt>
                <c:pt idx="384">
                  <c:v>239.08336788582517</c:v>
                </c:pt>
                <c:pt idx="385">
                  <c:v>239.71357803771065</c:v>
                </c:pt>
                <c:pt idx="386">
                  <c:v>240.34378818959613</c:v>
                </c:pt>
                <c:pt idx="387">
                  <c:v>240.9739983414816</c:v>
                </c:pt>
                <c:pt idx="388">
                  <c:v>241.60420849336708</c:v>
                </c:pt>
                <c:pt idx="389">
                  <c:v>242.23441864525256</c:v>
                </c:pt>
                <c:pt idx="390">
                  <c:v>242.86462879713804</c:v>
                </c:pt>
                <c:pt idx="391">
                  <c:v>243.49483894902352</c:v>
                </c:pt>
                <c:pt idx="392">
                  <c:v>244.125049100909</c:v>
                </c:pt>
                <c:pt idx="393">
                  <c:v>244.75525925279447</c:v>
                </c:pt>
                <c:pt idx="394">
                  <c:v>245.38546940467995</c:v>
                </c:pt>
                <c:pt idx="395">
                  <c:v>246.01567955656543</c:v>
                </c:pt>
                <c:pt idx="396">
                  <c:v>246.64588970845091</c:v>
                </c:pt>
                <c:pt idx="397">
                  <c:v>247.27609986033639</c:v>
                </c:pt>
                <c:pt idx="398">
                  <c:v>247.90631001222187</c:v>
                </c:pt>
                <c:pt idx="399">
                  <c:v>248.53652016410734</c:v>
                </c:pt>
                <c:pt idx="400">
                  <c:v>249.16673031599282</c:v>
                </c:pt>
                <c:pt idx="401">
                  <c:v>249.7969404678783</c:v>
                </c:pt>
                <c:pt idx="402">
                  <c:v>250.42715061976378</c:v>
                </c:pt>
                <c:pt idx="403">
                  <c:v>251.05736077164926</c:v>
                </c:pt>
                <c:pt idx="404">
                  <c:v>251.68757092353474</c:v>
                </c:pt>
                <c:pt idx="405">
                  <c:v>252.31778107542021</c:v>
                </c:pt>
                <c:pt idx="406">
                  <c:v>252.94799122730569</c:v>
                </c:pt>
                <c:pt idx="407">
                  <c:v>253.57820137919117</c:v>
                </c:pt>
                <c:pt idx="408">
                  <c:v>254.20841153107665</c:v>
                </c:pt>
                <c:pt idx="409">
                  <c:v>254.83862168296213</c:v>
                </c:pt>
                <c:pt idx="410">
                  <c:v>255.46883183484761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04E5-43DF-BCA2-62FBC947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57119"/>
        <c:axId val="313192303"/>
      </c:scatterChart>
      <c:valAx>
        <c:axId val="20388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PWM Step</a:t>
                </a:r>
                <a:r>
                  <a:rPr lang="it-IT" baseline="0"/>
                  <a:t> Value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192303"/>
        <c:crosses val="autoZero"/>
        <c:crossBetween val="midCat"/>
      </c:valAx>
      <c:valAx>
        <c:axId val="3131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Shaft Angle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88571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952140748031493E-2"/>
          <c:y val="9.7062469554839215E-2"/>
          <c:w val="0.91991633858267718"/>
          <c:h val="0.834360398171188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Dati!$R$2</c:f>
              <c:strCache>
                <c:ptCount val="1"/>
                <c:pt idx="0">
                  <c:v>Error [°]</c:v>
                </c:pt>
              </c:strCache>
            </c:strRef>
          </c:tx>
          <c:marker>
            <c:symbol val="none"/>
          </c:marker>
          <c:xVal>
            <c:numRef>
              <c:f>Dati!$B$4:$B$414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Dati!$R$4:$R$414</c:f>
              <c:numCache>
                <c:formatCode>0.000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-0.6881492231145252</c:v>
                </c:pt>
                <c:pt idx="9">
                  <c:v>-1.5520796962290504</c:v>
                </c:pt>
                <c:pt idx="10">
                  <c:v>-1.1855414193435756</c:v>
                </c:pt>
                <c:pt idx="11">
                  <c:v>-1.4342375174581008</c:v>
                </c:pt>
                <c:pt idx="12">
                  <c:v>-1.682933615572626</c:v>
                </c:pt>
                <c:pt idx="13">
                  <c:v>-1.8437390886871512</c:v>
                </c:pt>
                <c:pt idx="14">
                  <c:v>-2.0045445618016764</c:v>
                </c:pt>
                <c:pt idx="15">
                  <c:v>-2.2532406599162016</c:v>
                </c:pt>
                <c:pt idx="16">
                  <c:v>-3.7324055080307268</c:v>
                </c:pt>
                <c:pt idx="17">
                  <c:v>-3.629539106145252</c:v>
                </c:pt>
                <c:pt idx="18">
                  <c:v>-3.6145633292597772</c:v>
                </c:pt>
                <c:pt idx="19">
                  <c:v>-3.5116969273743024</c:v>
                </c:pt>
                <c:pt idx="20">
                  <c:v>-4.1998461504888276</c:v>
                </c:pt>
                <c:pt idx="21">
                  <c:v>-4.8001047486033528</c:v>
                </c:pt>
                <c:pt idx="22">
                  <c:v>-4.169894596717878</c:v>
                </c:pt>
                <c:pt idx="23">
                  <c:v>-4.4185906948324032</c:v>
                </c:pt>
                <c:pt idx="24">
                  <c:v>-4.6672867929469284</c:v>
                </c:pt>
                <c:pt idx="25">
                  <c:v>-5.7948891410614536</c:v>
                </c:pt>
                <c:pt idx="26">
                  <c:v>-5.7799133641759788</c:v>
                </c:pt>
                <c:pt idx="27">
                  <c:v>-6.380171962290504</c:v>
                </c:pt>
                <c:pt idx="28">
                  <c:v>-5.7499618104050292</c:v>
                </c:pt>
                <c:pt idx="29">
                  <c:v>-6.9654547835195544</c:v>
                </c:pt>
                <c:pt idx="30">
                  <c:v>-7.7414946316340796</c:v>
                </c:pt>
                <c:pt idx="31">
                  <c:v>-7.1112844797486048</c:v>
                </c:pt>
                <c:pt idx="32">
                  <c:v>-8.15099620286313</c:v>
                </c:pt>
                <c:pt idx="33">
                  <c:v>-8.4875829259776552</c:v>
                </c:pt>
                <c:pt idx="34">
                  <c:v>-7.8573727740921804</c:v>
                </c:pt>
                <c:pt idx="35">
                  <c:v>-8.9849751222067056</c:v>
                </c:pt>
                <c:pt idx="36">
                  <c:v>-8.3547649703212308</c:v>
                </c:pt>
                <c:pt idx="37">
                  <c:v>-9.306586068435756</c:v>
                </c:pt>
                <c:pt idx="38">
                  <c:v>-9.6431727915502812</c:v>
                </c:pt>
                <c:pt idx="39">
                  <c:v>-10.331322014664806</c:v>
                </c:pt>
                <c:pt idx="40">
                  <c:v>-10.667908737779332</c:v>
                </c:pt>
                <c:pt idx="41">
                  <c:v>-10.740823585893857</c:v>
                </c:pt>
                <c:pt idx="42">
                  <c:v>-10.725847809008382</c:v>
                </c:pt>
                <c:pt idx="43">
                  <c:v>-10.798762657122907</c:v>
                </c:pt>
                <c:pt idx="44">
                  <c:v>-11.135349380237432</c:v>
                </c:pt>
                <c:pt idx="45">
                  <c:v>-10.505139228351958</c:v>
                </c:pt>
                <c:pt idx="46">
                  <c:v>-10.841725951466483</c:v>
                </c:pt>
                <c:pt idx="47">
                  <c:v>-11.266203299581008</c:v>
                </c:pt>
                <c:pt idx="48">
                  <c:v>-12.218024397695533</c:v>
                </c:pt>
                <c:pt idx="49">
                  <c:v>-12.203048620810058</c:v>
                </c:pt>
                <c:pt idx="50">
                  <c:v>-12.539635343924584</c:v>
                </c:pt>
                <c:pt idx="51">
                  <c:v>-13.843018942039109</c:v>
                </c:pt>
                <c:pt idx="52">
                  <c:v>-13.915933790153634</c:v>
                </c:pt>
                <c:pt idx="53">
                  <c:v>-13.637286138268159</c:v>
                </c:pt>
                <c:pt idx="54">
                  <c:v>-14.413325986382684</c:v>
                </c:pt>
                <c:pt idx="55">
                  <c:v>-15.10147520949721</c:v>
                </c:pt>
                <c:pt idx="56">
                  <c:v>-14.734936932611731</c:v>
                </c:pt>
                <c:pt idx="57">
                  <c:v>-14.807851780726253</c:v>
                </c:pt>
                <c:pt idx="58">
                  <c:v>-14.177641628840775</c:v>
                </c:pt>
                <c:pt idx="59">
                  <c:v>-15.129462726955296</c:v>
                </c:pt>
                <c:pt idx="60">
                  <c:v>-15.993393200069818</c:v>
                </c:pt>
                <c:pt idx="61">
                  <c:v>-16.329979923184339</c:v>
                </c:pt>
                <c:pt idx="62">
                  <c:v>-17.633363521298861</c:v>
                </c:pt>
                <c:pt idx="63">
                  <c:v>-17.706278369413383</c:v>
                </c:pt>
                <c:pt idx="64">
                  <c:v>-18.130755717527904</c:v>
                </c:pt>
                <c:pt idx="65">
                  <c:v>-18.203670565642426</c:v>
                </c:pt>
                <c:pt idx="66">
                  <c:v>-18.276585413756948</c:v>
                </c:pt>
                <c:pt idx="67">
                  <c:v>-18.525281511871469</c:v>
                </c:pt>
                <c:pt idx="68">
                  <c:v>-18.686086984985991</c:v>
                </c:pt>
                <c:pt idx="69">
                  <c:v>-18.934783083100513</c:v>
                </c:pt>
                <c:pt idx="70">
                  <c:v>-19.798713556215034</c:v>
                </c:pt>
                <c:pt idx="71">
                  <c:v>-20.311081529329556</c:v>
                </c:pt>
                <c:pt idx="72">
                  <c:v>-20.559777627444078</c:v>
                </c:pt>
                <c:pt idx="73">
                  <c:v>-20.544801850558599</c:v>
                </c:pt>
                <c:pt idx="74">
                  <c:v>-19.914591698673121</c:v>
                </c:pt>
                <c:pt idx="75">
                  <c:v>-21.130084671787642</c:v>
                </c:pt>
                <c:pt idx="76">
                  <c:v>-21.202999519902164</c:v>
                </c:pt>
                <c:pt idx="77">
                  <c:v>-21.803258118016686</c:v>
                </c:pt>
                <c:pt idx="78">
                  <c:v>-21.700391716131207</c:v>
                </c:pt>
                <c:pt idx="79">
                  <c:v>-21.070181564245729</c:v>
                </c:pt>
                <c:pt idx="80">
                  <c:v>-21.494658912360251</c:v>
                </c:pt>
                <c:pt idx="81">
                  <c:v>-21.655464385474772</c:v>
                </c:pt>
                <c:pt idx="82">
                  <c:v>-22.167832358589294</c:v>
                </c:pt>
                <c:pt idx="83">
                  <c:v>-22.328637831703816</c:v>
                </c:pt>
                <c:pt idx="84">
                  <c:v>-22.225771429818337</c:v>
                </c:pt>
                <c:pt idx="85">
                  <c:v>-22.474467527932859</c:v>
                </c:pt>
                <c:pt idx="86">
                  <c:v>-22.723163626047381</c:v>
                </c:pt>
                <c:pt idx="87">
                  <c:v>-22.708187849161902</c:v>
                </c:pt>
                <c:pt idx="88">
                  <c:v>-22.341649572276424</c:v>
                </c:pt>
                <c:pt idx="89">
                  <c:v>-22.590345670390946</c:v>
                </c:pt>
                <c:pt idx="90">
                  <c:v>-22.487479268505467</c:v>
                </c:pt>
                <c:pt idx="91">
                  <c:v>-22.736175366619989</c:v>
                </c:pt>
                <c:pt idx="92">
                  <c:v>-22.98487146473451</c:v>
                </c:pt>
                <c:pt idx="93">
                  <c:v>-22.618333187849032</c:v>
                </c:pt>
                <c:pt idx="94">
                  <c:v>-22.779138660963554</c:v>
                </c:pt>
                <c:pt idx="95">
                  <c:v>-23.379397259078075</c:v>
                </c:pt>
                <c:pt idx="96">
                  <c:v>-23.276530857192597</c:v>
                </c:pt>
                <c:pt idx="97">
                  <c:v>-23.173664455307119</c:v>
                </c:pt>
                <c:pt idx="98">
                  <c:v>-23.51025117842164</c:v>
                </c:pt>
                <c:pt idx="99">
                  <c:v>-23.671056651536162</c:v>
                </c:pt>
                <c:pt idx="100">
                  <c:v>-23.743971499650684</c:v>
                </c:pt>
                <c:pt idx="101">
                  <c:v>-23.904776972765205</c:v>
                </c:pt>
                <c:pt idx="102">
                  <c:v>-23.538238695879727</c:v>
                </c:pt>
                <c:pt idx="103">
                  <c:v>-23.874825418994249</c:v>
                </c:pt>
                <c:pt idx="104">
                  <c:v>-23.77195901710877</c:v>
                </c:pt>
                <c:pt idx="105">
                  <c:v>-23.844873865223292</c:v>
                </c:pt>
                <c:pt idx="106">
                  <c:v>-23.742007463337814</c:v>
                </c:pt>
                <c:pt idx="107">
                  <c:v>-23.111797311452335</c:v>
                </c:pt>
                <c:pt idx="108">
                  <c:v>-23.887837159566857</c:v>
                </c:pt>
                <c:pt idx="109">
                  <c:v>-23.697080132681378</c:v>
                </c:pt>
                <c:pt idx="110">
                  <c:v>-23.5063231057959</c:v>
                </c:pt>
                <c:pt idx="111">
                  <c:v>-23.403456703910422</c:v>
                </c:pt>
                <c:pt idx="112">
                  <c:v>-23.212699677024943</c:v>
                </c:pt>
                <c:pt idx="113">
                  <c:v>-23.549286400139465</c:v>
                </c:pt>
                <c:pt idx="114">
                  <c:v>-23.622201248253987</c:v>
                </c:pt>
                <c:pt idx="115">
                  <c:v>-23.519334846368508</c:v>
                </c:pt>
                <c:pt idx="116">
                  <c:v>-23.50435906948303</c:v>
                </c:pt>
                <c:pt idx="117">
                  <c:v>-23.928836417597552</c:v>
                </c:pt>
                <c:pt idx="118">
                  <c:v>-23.474407515712073</c:v>
                </c:pt>
                <c:pt idx="119">
                  <c:v>-23.371541113826595</c:v>
                </c:pt>
                <c:pt idx="120">
                  <c:v>-23.356565336941117</c:v>
                </c:pt>
                <c:pt idx="121">
                  <c:v>-23.605261435055638</c:v>
                </c:pt>
                <c:pt idx="122">
                  <c:v>-23.06294190817016</c:v>
                </c:pt>
                <c:pt idx="123">
                  <c:v>-23.047966131284682</c:v>
                </c:pt>
                <c:pt idx="124">
                  <c:v>-22.417755979399203</c:v>
                </c:pt>
                <c:pt idx="125">
                  <c:v>-22.402780202513725</c:v>
                </c:pt>
                <c:pt idx="126">
                  <c:v>-23.090929425628246</c:v>
                </c:pt>
                <c:pt idx="127">
                  <c:v>-22.548609898742768</c:v>
                </c:pt>
                <c:pt idx="128">
                  <c:v>-21.91839974685729</c:v>
                </c:pt>
                <c:pt idx="129">
                  <c:v>-21.903423969971811</c:v>
                </c:pt>
                <c:pt idx="130">
                  <c:v>-21.888448193086333</c:v>
                </c:pt>
                <c:pt idx="131">
                  <c:v>-21.873472416200855</c:v>
                </c:pt>
                <c:pt idx="132">
                  <c:v>-21.858496639315376</c:v>
                </c:pt>
                <c:pt idx="133">
                  <c:v>-21.228286487429898</c:v>
                </c:pt>
                <c:pt idx="134">
                  <c:v>-21.21331071054442</c:v>
                </c:pt>
                <c:pt idx="135">
                  <c:v>-21.286225558658941</c:v>
                </c:pt>
                <c:pt idx="136">
                  <c:v>-21.183359156773463</c:v>
                </c:pt>
                <c:pt idx="137">
                  <c:v>-21.168383379887985</c:v>
                </c:pt>
                <c:pt idx="138">
                  <c:v>-20.626063853002506</c:v>
                </c:pt>
                <c:pt idx="139">
                  <c:v>-20.523197451117028</c:v>
                </c:pt>
                <c:pt idx="140">
                  <c:v>-20.59611229923155</c:v>
                </c:pt>
                <c:pt idx="141">
                  <c:v>-19.965902147346071</c:v>
                </c:pt>
                <c:pt idx="142">
                  <c:v>-20.038816995460593</c:v>
                </c:pt>
                <c:pt idx="143">
                  <c:v>-19.848059968575114</c:v>
                </c:pt>
                <c:pt idx="144">
                  <c:v>-19.569412316689636</c:v>
                </c:pt>
                <c:pt idx="145">
                  <c:v>-19.290764664804158</c:v>
                </c:pt>
                <c:pt idx="146">
                  <c:v>-19.187898262918679</c:v>
                </c:pt>
                <c:pt idx="147">
                  <c:v>-19.085031861033201</c:v>
                </c:pt>
                <c:pt idx="148">
                  <c:v>-19.070056084147723</c:v>
                </c:pt>
                <c:pt idx="149">
                  <c:v>-18.967189682262244</c:v>
                </c:pt>
                <c:pt idx="150">
                  <c:v>-18.952213905376766</c:v>
                </c:pt>
                <c:pt idx="151">
                  <c:v>-18.322003753491288</c:v>
                </c:pt>
                <c:pt idx="152">
                  <c:v>-18.394918601605809</c:v>
                </c:pt>
                <c:pt idx="153">
                  <c:v>-18.292052199720331</c:v>
                </c:pt>
                <c:pt idx="154">
                  <c:v>-18.628638922834853</c:v>
                </c:pt>
                <c:pt idx="155">
                  <c:v>-18.349991270949374</c:v>
                </c:pt>
                <c:pt idx="156">
                  <c:v>-18.247124869063896</c:v>
                </c:pt>
                <c:pt idx="157">
                  <c:v>-17.792695967178418</c:v>
                </c:pt>
                <c:pt idx="158">
                  <c:v>-17.162485815292939</c:v>
                </c:pt>
                <c:pt idx="159">
                  <c:v>-17.147510038407461</c:v>
                </c:pt>
                <c:pt idx="160">
                  <c:v>-16.693081136521982</c:v>
                </c:pt>
                <c:pt idx="161">
                  <c:v>-16.414433484636504</c:v>
                </c:pt>
                <c:pt idx="162">
                  <c:v>-16.223676457751026</c:v>
                </c:pt>
                <c:pt idx="163">
                  <c:v>-16.120810055865547</c:v>
                </c:pt>
                <c:pt idx="164">
                  <c:v>-15.930053028980069</c:v>
                </c:pt>
                <c:pt idx="165">
                  <c:v>-15.387733502094591</c:v>
                </c:pt>
                <c:pt idx="166">
                  <c:v>-15.636429600209112</c:v>
                </c:pt>
                <c:pt idx="167">
                  <c:v>-15.357781948323634</c:v>
                </c:pt>
                <c:pt idx="168">
                  <c:v>-15.254915546438156</c:v>
                </c:pt>
                <c:pt idx="169">
                  <c:v>-14.976267894552677</c:v>
                </c:pt>
                <c:pt idx="170">
                  <c:v>-14.873401492667199</c:v>
                </c:pt>
                <c:pt idx="171">
                  <c:v>-14.594753840781721</c:v>
                </c:pt>
                <c:pt idx="172">
                  <c:v>-13.964543688896242</c:v>
                </c:pt>
                <c:pt idx="173">
                  <c:v>-13.510114787010764</c:v>
                </c:pt>
                <c:pt idx="174">
                  <c:v>-13.407248385125285</c:v>
                </c:pt>
                <c:pt idx="175">
                  <c:v>-13.568053858239807</c:v>
                </c:pt>
                <c:pt idx="176">
                  <c:v>-13.377296831354329</c:v>
                </c:pt>
                <c:pt idx="177">
                  <c:v>-12.74708667946885</c:v>
                </c:pt>
                <c:pt idx="178">
                  <c:v>-12.995782777583372</c:v>
                </c:pt>
                <c:pt idx="179">
                  <c:v>-12.805025750697894</c:v>
                </c:pt>
                <c:pt idx="180">
                  <c:v>-12.526378098812415</c:v>
                </c:pt>
                <c:pt idx="181">
                  <c:v>-11.896167946926937</c:v>
                </c:pt>
                <c:pt idx="182">
                  <c:v>-11.793301545041459</c:v>
                </c:pt>
                <c:pt idx="183">
                  <c:v>-11.69043514315598</c:v>
                </c:pt>
                <c:pt idx="184">
                  <c:v>-11.587568741270502</c:v>
                </c:pt>
                <c:pt idx="185">
                  <c:v>-11.308921089385024</c:v>
                </c:pt>
                <c:pt idx="186">
                  <c:v>-10.678710937499545</c:v>
                </c:pt>
                <c:pt idx="187">
                  <c:v>-10.400063285614067</c:v>
                </c:pt>
                <c:pt idx="188">
                  <c:v>-10.560868758728589</c:v>
                </c:pt>
                <c:pt idx="189">
                  <c:v>-9.9306586068431102</c:v>
                </c:pt>
                <c:pt idx="190">
                  <c:v>-9.7399015799576318</c:v>
                </c:pt>
                <c:pt idx="191">
                  <c:v>-9.4612539280721535</c:v>
                </c:pt>
                <c:pt idx="192">
                  <c:v>-9.1826062761866751</c:v>
                </c:pt>
                <c:pt idx="193">
                  <c:v>-8.9039586243011968</c:v>
                </c:pt>
                <c:pt idx="194">
                  <c:v>-8.8889828474157184</c:v>
                </c:pt>
                <c:pt idx="195">
                  <c:v>-8.6103351955302401</c:v>
                </c:pt>
                <c:pt idx="196">
                  <c:v>-8.5074687936447617</c:v>
                </c:pt>
                <c:pt idx="197">
                  <c:v>-8.4046023917592834</c:v>
                </c:pt>
                <c:pt idx="198">
                  <c:v>-7.774392239873805</c:v>
                </c:pt>
                <c:pt idx="199">
                  <c:v>-7.6715258379883267</c:v>
                </c:pt>
                <c:pt idx="200">
                  <c:v>-7.3928781861028483</c:v>
                </c:pt>
                <c:pt idx="201">
                  <c:v>-7.20212115921737</c:v>
                </c:pt>
                <c:pt idx="202">
                  <c:v>-7.0113641323318916</c:v>
                </c:pt>
                <c:pt idx="203">
                  <c:v>-6.8206071054464132</c:v>
                </c:pt>
                <c:pt idx="204">
                  <c:v>-6.4540688285609349</c:v>
                </c:pt>
                <c:pt idx="205">
                  <c:v>-6.1754211766754565</c:v>
                </c:pt>
                <c:pt idx="206">
                  <c:v>-5.5452110247899782</c:v>
                </c:pt>
                <c:pt idx="207">
                  <c:v>-5.1786727479044998</c:v>
                </c:pt>
                <c:pt idx="208">
                  <c:v>-5.7789313460190215</c:v>
                </c:pt>
                <c:pt idx="209">
                  <c:v>-5.6760649441335431</c:v>
                </c:pt>
                <c:pt idx="210">
                  <c:v>-5.3974172922480648</c:v>
                </c:pt>
                <c:pt idx="211">
                  <c:v>-4.7672071403625864</c:v>
                </c:pt>
                <c:pt idx="212">
                  <c:v>-4.5764501134771081</c:v>
                </c:pt>
                <c:pt idx="213">
                  <c:v>-4.4735837115916297</c:v>
                </c:pt>
                <c:pt idx="214">
                  <c:v>-4.2828266847061514</c:v>
                </c:pt>
                <c:pt idx="215">
                  <c:v>-4.004179032820673</c:v>
                </c:pt>
                <c:pt idx="216">
                  <c:v>-3.7255313809351946</c:v>
                </c:pt>
                <c:pt idx="217">
                  <c:v>-3.5347743540497163</c:v>
                </c:pt>
                <c:pt idx="218">
                  <c:v>-3.3440173271642379</c:v>
                </c:pt>
                <c:pt idx="219">
                  <c:v>-2.9774790502787596</c:v>
                </c:pt>
                <c:pt idx="220">
                  <c:v>-2.8746126483932812</c:v>
                </c:pt>
                <c:pt idx="221">
                  <c:v>-2.7717462465078029</c:v>
                </c:pt>
                <c:pt idx="222">
                  <c:v>-2.3173173446223245</c:v>
                </c:pt>
                <c:pt idx="223">
                  <c:v>-2.1265603177368462</c:v>
                </c:pt>
                <c:pt idx="224">
                  <c:v>-1.9358032908513678</c:v>
                </c:pt>
                <c:pt idx="225">
                  <c:v>-1.9208275139658895</c:v>
                </c:pt>
                <c:pt idx="226">
                  <c:v>-2.0816329870804111</c:v>
                </c:pt>
                <c:pt idx="227">
                  <c:v>-2.0666572101949328</c:v>
                </c:pt>
                <c:pt idx="228">
                  <c:v>-1.7880095583094544</c:v>
                </c:pt>
                <c:pt idx="229">
                  <c:v>-1.3335806564239761</c:v>
                </c:pt>
                <c:pt idx="230">
                  <c:v>-0.9670423795384977</c:v>
                </c:pt>
                <c:pt idx="231">
                  <c:v>-0.68839472765301934</c:v>
                </c:pt>
                <c:pt idx="232">
                  <c:v>-0.58552832576754099</c:v>
                </c:pt>
                <c:pt idx="233">
                  <c:v>-0.39477129888206264</c:v>
                </c:pt>
                <c:pt idx="234">
                  <c:v>-0.29190489699658428</c:v>
                </c:pt>
                <c:pt idx="235">
                  <c:v>0.33830525488889407</c:v>
                </c:pt>
                <c:pt idx="236">
                  <c:v>0.70484353177437242</c:v>
                </c:pt>
                <c:pt idx="237">
                  <c:v>0.10458493365985078</c:v>
                </c:pt>
                <c:pt idx="238">
                  <c:v>0.73479508554532913</c:v>
                </c:pt>
                <c:pt idx="239">
                  <c:v>1.0134427374308075</c:v>
                </c:pt>
                <c:pt idx="240">
                  <c:v>1.0284185143162858</c:v>
                </c:pt>
                <c:pt idx="241">
                  <c:v>0.86761304120176419</c:v>
                </c:pt>
                <c:pt idx="242">
                  <c:v>1.1462606930872425</c:v>
                </c:pt>
                <c:pt idx="243">
                  <c:v>1.7764708449727209</c:v>
                </c:pt>
                <c:pt idx="244">
                  <c:v>1.9672278718581993</c:v>
                </c:pt>
                <c:pt idx="245">
                  <c:v>2.1579848987436776</c:v>
                </c:pt>
                <c:pt idx="246">
                  <c:v>2.436632550629156</c:v>
                </c:pt>
                <c:pt idx="247">
                  <c:v>2.4516083275146343</c:v>
                </c:pt>
                <c:pt idx="248">
                  <c:v>2.3786934794001127</c:v>
                </c:pt>
                <c:pt idx="249">
                  <c:v>2.481559881285591</c:v>
                </c:pt>
                <c:pt idx="250">
                  <c:v>3.1117700331710694</c:v>
                </c:pt>
                <c:pt idx="251">
                  <c:v>2.9509645600565477</c:v>
                </c:pt>
                <c:pt idx="252">
                  <c:v>3.4932840869420261</c:v>
                </c:pt>
                <c:pt idx="253">
                  <c:v>3.6840411138275044</c:v>
                </c:pt>
                <c:pt idx="254">
                  <c:v>3.7869075157129828</c:v>
                </c:pt>
                <c:pt idx="255">
                  <c:v>3.9776645425984611</c:v>
                </c:pt>
                <c:pt idx="256">
                  <c:v>4.0805309444839395</c:v>
                </c:pt>
                <c:pt idx="257">
                  <c:v>3.8318348463694178</c:v>
                </c:pt>
                <c:pt idx="258">
                  <c:v>4.1104824982548962</c:v>
                </c:pt>
                <c:pt idx="259">
                  <c:v>4.0375676501403746</c:v>
                </c:pt>
                <c:pt idx="260">
                  <c:v>4.6677778020258529</c:v>
                </c:pt>
                <c:pt idx="261">
                  <c:v>4.5948629539113313</c:v>
                </c:pt>
                <c:pt idx="262">
                  <c:v>4.7856199807968096</c:v>
                </c:pt>
                <c:pt idx="263">
                  <c:v>4.536923882682288</c:v>
                </c:pt>
                <c:pt idx="264">
                  <c:v>4.7276809095677663</c:v>
                </c:pt>
                <c:pt idx="265">
                  <c:v>4.7426566864532447</c:v>
                </c:pt>
                <c:pt idx="266">
                  <c:v>4.845523088338723</c:v>
                </c:pt>
                <c:pt idx="267">
                  <c:v>5.1241707402242014</c:v>
                </c:pt>
                <c:pt idx="268">
                  <c:v>5.4028183921096797</c:v>
                </c:pt>
                <c:pt idx="269">
                  <c:v>4.9783410439951581</c:v>
                </c:pt>
                <c:pt idx="270">
                  <c:v>5.0812074458806364</c:v>
                </c:pt>
                <c:pt idx="271">
                  <c:v>5.0082925977661148</c:v>
                </c:pt>
                <c:pt idx="272">
                  <c:v>5.6385027496515931</c:v>
                </c:pt>
                <c:pt idx="273">
                  <c:v>4.8624629015370715</c:v>
                </c:pt>
                <c:pt idx="274">
                  <c:v>4.8774386784225499</c:v>
                </c:pt>
                <c:pt idx="275">
                  <c:v>5.0681957053080282</c:v>
                </c:pt>
                <c:pt idx="276">
                  <c:v>5.0831714821935066</c:v>
                </c:pt>
                <c:pt idx="277">
                  <c:v>5.2739285090789849</c:v>
                </c:pt>
                <c:pt idx="278">
                  <c:v>5.7283574109644633</c:v>
                </c:pt>
                <c:pt idx="279">
                  <c:v>5.9191144378499416</c:v>
                </c:pt>
                <c:pt idx="280">
                  <c:v>5.67041833973542</c:v>
                </c:pt>
                <c:pt idx="281">
                  <c:v>5.8611753666208983</c:v>
                </c:pt>
                <c:pt idx="282">
                  <c:v>6.4913855185063767</c:v>
                </c:pt>
                <c:pt idx="283">
                  <c:v>6.506361295391855</c:v>
                </c:pt>
                <c:pt idx="284">
                  <c:v>5.5545401972773334</c:v>
                </c:pt>
                <c:pt idx="285">
                  <c:v>6.1847503491628117</c:v>
                </c:pt>
                <c:pt idx="286">
                  <c:v>6.0239448760482901</c:v>
                </c:pt>
                <c:pt idx="287">
                  <c:v>6.1268112779337685</c:v>
                </c:pt>
                <c:pt idx="288">
                  <c:v>6.7570214298192468</c:v>
                </c:pt>
                <c:pt idx="289">
                  <c:v>6.5083253317047252</c:v>
                </c:pt>
                <c:pt idx="290">
                  <c:v>7.1385354835902035</c:v>
                </c:pt>
                <c:pt idx="291">
                  <c:v>7.2414018854756819</c:v>
                </c:pt>
                <c:pt idx="292">
                  <c:v>7.0805964123611602</c:v>
                </c:pt>
                <c:pt idx="293">
                  <c:v>7.0076815642466386</c:v>
                </c:pt>
                <c:pt idx="294">
                  <c:v>7.6378917161321169</c:v>
                </c:pt>
                <c:pt idx="295">
                  <c:v>7.5649768680175953</c:v>
                </c:pt>
                <c:pt idx="296">
                  <c:v>6.7889370199030736</c:v>
                </c:pt>
                <c:pt idx="297">
                  <c:v>6.716022171788552</c:v>
                </c:pt>
                <c:pt idx="298">
                  <c:v>6.9067791986740303</c:v>
                </c:pt>
                <c:pt idx="299">
                  <c:v>7.5369893505595087</c:v>
                </c:pt>
                <c:pt idx="300">
                  <c:v>7.464074502444987</c:v>
                </c:pt>
                <c:pt idx="301">
                  <c:v>7.5669409043304654</c:v>
                </c:pt>
                <c:pt idx="302">
                  <c:v>7.4061354312159438</c:v>
                </c:pt>
                <c:pt idx="303">
                  <c:v>6.6300955831014221</c:v>
                </c:pt>
                <c:pt idx="304">
                  <c:v>6.9087432349869005</c:v>
                </c:pt>
                <c:pt idx="305">
                  <c:v>6.9237190118723788</c:v>
                </c:pt>
                <c:pt idx="306">
                  <c:v>7.5539291637578572</c:v>
                </c:pt>
                <c:pt idx="307">
                  <c:v>6.7778893156433355</c:v>
                </c:pt>
                <c:pt idx="308">
                  <c:v>6.8807557175288139</c:v>
                </c:pt>
                <c:pt idx="309">
                  <c:v>7.5109658694142922</c:v>
                </c:pt>
                <c:pt idx="310">
                  <c:v>7.6138322712997706</c:v>
                </c:pt>
                <c:pt idx="311">
                  <c:v>6.6620111731852489</c:v>
                </c:pt>
                <c:pt idx="312">
                  <c:v>6.4133150750707273</c:v>
                </c:pt>
                <c:pt idx="313">
                  <c:v>7.0435252269562056</c:v>
                </c:pt>
                <c:pt idx="314">
                  <c:v>6.882719753841684</c:v>
                </c:pt>
                <c:pt idx="315">
                  <c:v>6.8976955307271623</c:v>
                </c:pt>
                <c:pt idx="316">
                  <c:v>7.6157963076126407</c:v>
                </c:pt>
                <c:pt idx="317">
                  <c:v>7.2792095844981191</c:v>
                </c:pt>
                <c:pt idx="318">
                  <c:v>6.7668416113835974</c:v>
                </c:pt>
                <c:pt idx="319">
                  <c:v>6.5181455132690758</c:v>
                </c:pt>
                <c:pt idx="320">
                  <c:v>6.4452306651545541</c:v>
                </c:pt>
                <c:pt idx="321">
                  <c:v>6.4602064420400325</c:v>
                </c:pt>
                <c:pt idx="322">
                  <c:v>6.7388540939255108</c:v>
                </c:pt>
                <c:pt idx="323">
                  <c:v>6.7538298708109892</c:v>
                </c:pt>
                <c:pt idx="324">
                  <c:v>5.7141181476964675</c:v>
                </c:pt>
                <c:pt idx="325">
                  <c:v>5.3775314245819459</c:v>
                </c:pt>
                <c:pt idx="326">
                  <c:v>5.3046165764674242</c:v>
                </c:pt>
                <c:pt idx="327">
                  <c:v>4.9680298533529026</c:v>
                </c:pt>
                <c:pt idx="328">
                  <c:v>4.5435525052383809</c:v>
                </c:pt>
                <c:pt idx="329">
                  <c:v>4.9100907821238593</c:v>
                </c:pt>
                <c:pt idx="330">
                  <c:v>5.1008478090093377</c:v>
                </c:pt>
                <c:pt idx="331">
                  <c:v>5.027932960894816</c:v>
                </c:pt>
                <c:pt idx="332">
                  <c:v>4.7792368627802944</c:v>
                </c:pt>
                <c:pt idx="333">
                  <c:v>5.4094470146657727</c:v>
                </c:pt>
                <c:pt idx="334">
                  <c:v>5.3365321665512511</c:v>
                </c:pt>
                <c:pt idx="335">
                  <c:v>5.3515079434367294</c:v>
                </c:pt>
                <c:pt idx="336">
                  <c:v>5.1028118453222078</c:v>
                </c:pt>
                <c:pt idx="337">
                  <c:v>5.1177876222076861</c:v>
                </c:pt>
                <c:pt idx="338">
                  <c:v>5.3964352740931645</c:v>
                </c:pt>
                <c:pt idx="339">
                  <c:v>4.7961766759786428</c:v>
                </c:pt>
                <c:pt idx="340">
                  <c:v>4.0201368278641212</c:v>
                </c:pt>
                <c:pt idx="341">
                  <c:v>4.0351126047495995</c:v>
                </c:pt>
                <c:pt idx="342">
                  <c:v>3.6985258816350779</c:v>
                </c:pt>
                <c:pt idx="343">
                  <c:v>3.0103766585205562</c:v>
                </c:pt>
                <c:pt idx="344">
                  <c:v>2.2343368104060346</c:v>
                </c:pt>
                <c:pt idx="345">
                  <c:v>1.809859462291513</c:v>
                </c:pt>
                <c:pt idx="346">
                  <c:v>2.4400696141769913</c:v>
                </c:pt>
                <c:pt idx="347">
                  <c:v>2.2792641410624697</c:v>
                </c:pt>
                <c:pt idx="348">
                  <c:v>2.206349292947948</c:v>
                </c:pt>
                <c:pt idx="349">
                  <c:v>2.1334344448334264</c:v>
                </c:pt>
                <c:pt idx="350">
                  <c:v>1.7968477217189047</c:v>
                </c:pt>
                <c:pt idx="351">
                  <c:v>1.0208078736043831</c:v>
                </c:pt>
                <c:pt idx="352">
                  <c:v>0.50843990048986143</c:v>
                </c:pt>
                <c:pt idx="353">
                  <c:v>-0.26759994762466022</c:v>
                </c:pt>
                <c:pt idx="354">
                  <c:v>0.36261020426081814</c:v>
                </c:pt>
                <c:pt idx="355">
                  <c:v>-0.14975776885370351</c:v>
                </c:pt>
                <c:pt idx="356">
                  <c:v>-0.57423511696822516</c:v>
                </c:pt>
                <c:pt idx="357">
                  <c:v>-0.9108218400827468</c:v>
                </c:pt>
                <c:pt idx="358">
                  <c:v>-0.63217418819726845</c:v>
                </c:pt>
                <c:pt idx="359">
                  <c:v>-0.9687609113117901</c:v>
                </c:pt>
                <c:pt idx="360">
                  <c:v>-0.69011325942631174</c:v>
                </c:pt>
                <c:pt idx="361">
                  <c:v>-0.67513748254083339</c:v>
                </c:pt>
                <c:pt idx="362">
                  <c:v>-0.13281795565535504</c:v>
                </c:pt>
                <c:pt idx="363">
                  <c:v>0.23372032123012332</c:v>
                </c:pt>
                <c:pt idx="364">
                  <c:v>0.86393047311560167</c:v>
                </c:pt>
                <c:pt idx="365">
                  <c:v>1.49414062500108</c:v>
                </c:pt>
                <c:pt idx="366">
                  <c:v>2.1243507768865584</c:v>
                </c:pt>
                <c:pt idx="367">
                  <c:v>2.7545609287720367</c:v>
                </c:pt>
                <c:pt idx="368">
                  <c:v>3.3847710806575151</c:v>
                </c:pt>
                <c:pt idx="369">
                  <c:v>4.0149812325429934</c:v>
                </c:pt>
                <c:pt idx="370">
                  <c:v>4.6451913844284718</c:v>
                </c:pt>
                <c:pt idx="371">
                  <c:v>5.2754015363139501</c:v>
                </c:pt>
                <c:pt idx="372">
                  <c:v>5.9056116881994285</c:v>
                </c:pt>
                <c:pt idx="373">
                  <c:v>6.5358218400849069</c:v>
                </c:pt>
                <c:pt idx="374">
                  <c:v>7.1660319919703852</c:v>
                </c:pt>
                <c:pt idx="375">
                  <c:v>7.7962421438558636</c:v>
                </c:pt>
                <c:pt idx="376">
                  <c:v>8.4264522957413419</c:v>
                </c:pt>
                <c:pt idx="377">
                  <c:v>9.0566624476268203</c:v>
                </c:pt>
                <c:pt idx="378">
                  <c:v>9.6868725995122986</c:v>
                </c:pt>
                <c:pt idx="379">
                  <c:v>10.317082751397777</c:v>
                </c:pt>
                <c:pt idx="380">
                  <c:v>10.947292903283255</c:v>
                </c:pt>
                <c:pt idx="381">
                  <c:v>11.577503055168734</c:v>
                </c:pt>
                <c:pt idx="382">
                  <c:v>12.207713207054212</c:v>
                </c:pt>
                <c:pt idx="383">
                  <c:v>12.83792335893969</c:v>
                </c:pt>
                <c:pt idx="384">
                  <c:v>13.468133510825169</c:v>
                </c:pt>
                <c:pt idx="385">
                  <c:v>14.098343662710647</c:v>
                </c:pt>
                <c:pt idx="386">
                  <c:v>14.728553814596125</c:v>
                </c:pt>
                <c:pt idx="387">
                  <c:v>15.358763966481604</c:v>
                </c:pt>
                <c:pt idx="388">
                  <c:v>15.988974118367082</c:v>
                </c:pt>
                <c:pt idx="389">
                  <c:v>16.619184270252561</c:v>
                </c:pt>
                <c:pt idx="390">
                  <c:v>17.249394422138039</c:v>
                </c:pt>
                <c:pt idx="391">
                  <c:v>17.879604574023517</c:v>
                </c:pt>
                <c:pt idx="392">
                  <c:v>18.509814725908996</c:v>
                </c:pt>
                <c:pt idx="393">
                  <c:v>19.140024877794474</c:v>
                </c:pt>
                <c:pt idx="394">
                  <c:v>19.770235029679952</c:v>
                </c:pt>
                <c:pt idx="395">
                  <c:v>20.400445181565431</c:v>
                </c:pt>
                <c:pt idx="396">
                  <c:v>21.030655333450909</c:v>
                </c:pt>
                <c:pt idx="397">
                  <c:v>21.660865485336387</c:v>
                </c:pt>
                <c:pt idx="398">
                  <c:v>22.291075637221866</c:v>
                </c:pt>
                <c:pt idx="399">
                  <c:v>22.921285789107344</c:v>
                </c:pt>
                <c:pt idx="400">
                  <c:v>23.551495940992822</c:v>
                </c:pt>
                <c:pt idx="401">
                  <c:v>24.181706092878301</c:v>
                </c:pt>
                <c:pt idx="402">
                  <c:v>24.811916244763779</c:v>
                </c:pt>
                <c:pt idx="403">
                  <c:v>25.442126396649257</c:v>
                </c:pt>
                <c:pt idx="404">
                  <c:v>26.072336548534736</c:v>
                </c:pt>
                <c:pt idx="405">
                  <c:v>26.702546700420214</c:v>
                </c:pt>
                <c:pt idx="406">
                  <c:v>27.332756852305693</c:v>
                </c:pt>
                <c:pt idx="407">
                  <c:v>27.962967004191171</c:v>
                </c:pt>
                <c:pt idx="408">
                  <c:v>28.593177156076649</c:v>
                </c:pt>
                <c:pt idx="409">
                  <c:v>29.223387307962128</c:v>
                </c:pt>
                <c:pt idx="410">
                  <c:v>29.853597459847606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6A-442C-AAD2-8839CCBCA208}"/>
            </c:ext>
          </c:extLst>
        </c:ser>
        <c:ser>
          <c:idx val="1"/>
          <c:order val="1"/>
          <c:tx>
            <c:strRef>
              <c:f>Dati!$S$2</c:f>
              <c:strCache>
                <c:ptCount val="1"/>
                <c:pt idx="0">
                  <c:v>Error Reversed [°]</c:v>
                </c:pt>
              </c:strCache>
            </c:strRef>
          </c:tx>
          <c:marker>
            <c:symbol val="none"/>
          </c:marker>
          <c:xVal>
            <c:numRef>
              <c:f>Dati!$B$4:$B$414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Dati!$S$4:$S$414</c:f>
              <c:numCache>
                <c:formatCode>0,000</c:formatCode>
                <c:ptCount val="411"/>
                <c:pt idx="0">
                  <c:v>-2.109375</c:v>
                </c:pt>
                <c:pt idx="1">
                  <c:v>-3.33984375</c:v>
                </c:pt>
                <c:pt idx="2">
                  <c:v>-4.21875</c:v>
                </c:pt>
                <c:pt idx="3">
                  <c:v>-5.2734375</c:v>
                </c:pt>
                <c:pt idx="4">
                  <c:v>-5.9765625</c:v>
                </c:pt>
                <c:pt idx="5">
                  <c:v>-6.767578125</c:v>
                </c:pt>
                <c:pt idx="6">
                  <c:v>-7.646484375</c:v>
                </c:pt>
                <c:pt idx="7">
                  <c:v>-6.943359375</c:v>
                </c:pt>
                <c:pt idx="8">
                  <c:v>-7.7193992231145252</c:v>
                </c:pt>
                <c:pt idx="9">
                  <c:v>-8.2317671962290504</c:v>
                </c:pt>
                <c:pt idx="10">
                  <c:v>-7.6015570443435756</c:v>
                </c:pt>
                <c:pt idx="11">
                  <c:v>-7.8502531424581008</c:v>
                </c:pt>
                <c:pt idx="12">
                  <c:v>-8.802074240572626</c:v>
                </c:pt>
                <c:pt idx="13">
                  <c:v>-9.1386609636871512</c:v>
                </c:pt>
                <c:pt idx="14">
                  <c:v>-9.0357945618016764</c:v>
                </c:pt>
                <c:pt idx="15">
                  <c:v>-8.9329281599162016</c:v>
                </c:pt>
                <c:pt idx="16">
                  <c:v>-9.9726398830307268</c:v>
                </c:pt>
                <c:pt idx="17">
                  <c:v>-10.221335981145252</c:v>
                </c:pt>
                <c:pt idx="18">
                  <c:v>-10.557922704259777</c:v>
                </c:pt>
                <c:pt idx="19">
                  <c:v>-10.279275052374302</c:v>
                </c:pt>
                <c:pt idx="20">
                  <c:v>-10.264299275488828</c:v>
                </c:pt>
                <c:pt idx="21">
                  <c:v>-11.567682873603353</c:v>
                </c:pt>
                <c:pt idx="22">
                  <c:v>-11.904269596717878</c:v>
                </c:pt>
                <c:pt idx="23">
                  <c:v>-11.274059444832403</c:v>
                </c:pt>
                <c:pt idx="24">
                  <c:v>-11.610646167946928</c:v>
                </c:pt>
                <c:pt idx="25">
                  <c:v>-12.210904766061454</c:v>
                </c:pt>
                <c:pt idx="26">
                  <c:v>-12.986944614175979</c:v>
                </c:pt>
                <c:pt idx="27">
                  <c:v>-12.971968837290504</c:v>
                </c:pt>
                <c:pt idx="28">
                  <c:v>-12.693321185405029</c:v>
                </c:pt>
                <c:pt idx="29">
                  <c:v>-13.645142283519554</c:v>
                </c:pt>
                <c:pt idx="30">
                  <c:v>-13.36649463163408</c:v>
                </c:pt>
                <c:pt idx="31">
                  <c:v>-14.318315729748605</c:v>
                </c:pt>
                <c:pt idx="32">
                  <c:v>-14.65490245286313</c:v>
                </c:pt>
                <c:pt idx="33">
                  <c:v>-14.376254800977655</c:v>
                </c:pt>
                <c:pt idx="34">
                  <c:v>-14.71284152409218</c:v>
                </c:pt>
                <c:pt idx="35">
                  <c:v>-14.785756372206706</c:v>
                </c:pt>
                <c:pt idx="36">
                  <c:v>-14.858671220321231</c:v>
                </c:pt>
                <c:pt idx="37">
                  <c:v>-14.843695443435756</c:v>
                </c:pt>
                <c:pt idx="38">
                  <c:v>-15.004500916550281</c:v>
                </c:pt>
                <c:pt idx="39">
                  <c:v>-16.219993889664806</c:v>
                </c:pt>
                <c:pt idx="40">
                  <c:v>-16.468689987779332</c:v>
                </c:pt>
                <c:pt idx="41">
                  <c:v>-15.926370460893857</c:v>
                </c:pt>
                <c:pt idx="42">
                  <c:v>-16.526629059008382</c:v>
                </c:pt>
                <c:pt idx="43">
                  <c:v>-17.654231407122907</c:v>
                </c:pt>
                <c:pt idx="44">
                  <c:v>-17.990818130237432</c:v>
                </c:pt>
                <c:pt idx="45">
                  <c:v>-17.360607978351958</c:v>
                </c:pt>
                <c:pt idx="46">
                  <c:v>-17.785085326466483</c:v>
                </c:pt>
                <c:pt idx="47">
                  <c:v>-18.912687674581008</c:v>
                </c:pt>
                <c:pt idx="48">
                  <c:v>-18.897711897695533</c:v>
                </c:pt>
                <c:pt idx="49">
                  <c:v>-18.531173620810058</c:v>
                </c:pt>
                <c:pt idx="50">
                  <c:v>-18.779869718924584</c:v>
                </c:pt>
                <c:pt idx="51">
                  <c:v>-18.677003317039109</c:v>
                </c:pt>
                <c:pt idx="52">
                  <c:v>-19.716715040153634</c:v>
                </c:pt>
                <c:pt idx="53">
                  <c:v>-20.053301763268159</c:v>
                </c:pt>
                <c:pt idx="54">
                  <c:v>-21.444575986382684</c:v>
                </c:pt>
                <c:pt idx="55">
                  <c:v>-21.16592833449721</c:v>
                </c:pt>
                <c:pt idx="56">
                  <c:v>-21.502515057611731</c:v>
                </c:pt>
                <c:pt idx="57">
                  <c:v>-21.926992405726253</c:v>
                </c:pt>
                <c:pt idx="58">
                  <c:v>-21.912016628840775</c:v>
                </c:pt>
                <c:pt idx="59">
                  <c:v>-23.127509601955296</c:v>
                </c:pt>
                <c:pt idx="60">
                  <c:v>-22.497299450069818</c:v>
                </c:pt>
                <c:pt idx="61">
                  <c:v>-22.833886173184339</c:v>
                </c:pt>
                <c:pt idx="62">
                  <c:v>-23.873597896298861</c:v>
                </c:pt>
                <c:pt idx="63">
                  <c:v>-24.034403369413383</c:v>
                </c:pt>
                <c:pt idx="64">
                  <c:v>-24.722552592527904</c:v>
                </c:pt>
                <c:pt idx="65">
                  <c:v>-24.092342440642426</c:v>
                </c:pt>
                <c:pt idx="66">
                  <c:v>-24.692601038756948</c:v>
                </c:pt>
                <c:pt idx="67">
                  <c:v>-24.765515886871469</c:v>
                </c:pt>
                <c:pt idx="68">
                  <c:v>-25.981008859985991</c:v>
                </c:pt>
                <c:pt idx="69">
                  <c:v>-25.350798708100513</c:v>
                </c:pt>
                <c:pt idx="70">
                  <c:v>-25.335822931215034</c:v>
                </c:pt>
                <c:pt idx="71">
                  <c:v>-25.848190904329556</c:v>
                </c:pt>
                <c:pt idx="72">
                  <c:v>-25.217980752444078</c:v>
                </c:pt>
                <c:pt idx="73">
                  <c:v>-25.378786225558599</c:v>
                </c:pt>
                <c:pt idx="74">
                  <c:v>-25.803263573673121</c:v>
                </c:pt>
                <c:pt idx="75">
                  <c:v>-26.579303421787642</c:v>
                </c:pt>
                <c:pt idx="76">
                  <c:v>-26.212765144902164</c:v>
                </c:pt>
                <c:pt idx="77">
                  <c:v>-26.725133118016686</c:v>
                </c:pt>
                <c:pt idx="78">
                  <c:v>-26.622266716131207</c:v>
                </c:pt>
                <c:pt idx="79">
                  <c:v>-26.870962814245729</c:v>
                </c:pt>
                <c:pt idx="80">
                  <c:v>-26.504424537360251</c:v>
                </c:pt>
                <c:pt idx="81">
                  <c:v>-26.489448760474772</c:v>
                </c:pt>
                <c:pt idx="82">
                  <c:v>-26.650254233589294</c:v>
                </c:pt>
                <c:pt idx="83">
                  <c:v>-26.898950331703816</c:v>
                </c:pt>
                <c:pt idx="84">
                  <c:v>-27.323427679818337</c:v>
                </c:pt>
                <c:pt idx="85">
                  <c:v>-27.132670652932859</c:v>
                </c:pt>
                <c:pt idx="86">
                  <c:v>-27.029804251047381</c:v>
                </c:pt>
                <c:pt idx="87">
                  <c:v>-27.717953474161902</c:v>
                </c:pt>
                <c:pt idx="88">
                  <c:v>-27.615087072276424</c:v>
                </c:pt>
                <c:pt idx="89">
                  <c:v>-27.248548795390946</c:v>
                </c:pt>
                <c:pt idx="90">
                  <c:v>-27.673026143505467</c:v>
                </c:pt>
                <c:pt idx="91">
                  <c:v>-28.097503491619989</c:v>
                </c:pt>
                <c:pt idx="92">
                  <c:v>-28.25830896473451</c:v>
                </c:pt>
                <c:pt idx="93">
                  <c:v>-28.331223812849032</c:v>
                </c:pt>
                <c:pt idx="94">
                  <c:v>-27.788904285963554</c:v>
                </c:pt>
                <c:pt idx="95">
                  <c:v>-28.213381634078075</c:v>
                </c:pt>
                <c:pt idx="96">
                  <c:v>-28.549968357192597</c:v>
                </c:pt>
                <c:pt idx="97">
                  <c:v>-28.183430080307119</c:v>
                </c:pt>
                <c:pt idx="98">
                  <c:v>-28.25634492842164</c:v>
                </c:pt>
                <c:pt idx="99">
                  <c:v>-28.153478526536162</c:v>
                </c:pt>
                <c:pt idx="100">
                  <c:v>-28.490065249650684</c:v>
                </c:pt>
                <c:pt idx="101">
                  <c:v>-28.299308222765205</c:v>
                </c:pt>
                <c:pt idx="102">
                  <c:v>-28.020660570879727</c:v>
                </c:pt>
                <c:pt idx="103">
                  <c:v>-27.829903543994249</c:v>
                </c:pt>
                <c:pt idx="104">
                  <c:v>-27.63914651710877</c:v>
                </c:pt>
                <c:pt idx="105">
                  <c:v>-28.239405115223292</c:v>
                </c:pt>
                <c:pt idx="106">
                  <c:v>-28.048648088337814</c:v>
                </c:pt>
                <c:pt idx="107">
                  <c:v>-28.209453561452335</c:v>
                </c:pt>
                <c:pt idx="108">
                  <c:v>-28.194477784566857</c:v>
                </c:pt>
                <c:pt idx="109">
                  <c:v>-28.443173882681378</c:v>
                </c:pt>
                <c:pt idx="110">
                  <c:v>-28.2524168557959</c:v>
                </c:pt>
                <c:pt idx="111">
                  <c:v>-28.325331703910422</c:v>
                </c:pt>
                <c:pt idx="112">
                  <c:v>-28.398246552024943</c:v>
                </c:pt>
                <c:pt idx="113">
                  <c:v>-27.943817650139465</c:v>
                </c:pt>
                <c:pt idx="114">
                  <c:v>-28.016732498253987</c:v>
                </c:pt>
                <c:pt idx="115">
                  <c:v>-27.386522346368508</c:v>
                </c:pt>
                <c:pt idx="116">
                  <c:v>-27.19576531948303</c:v>
                </c:pt>
                <c:pt idx="117">
                  <c:v>-27.268680167597552</c:v>
                </c:pt>
                <c:pt idx="118">
                  <c:v>-27.517376265712073</c:v>
                </c:pt>
                <c:pt idx="119">
                  <c:v>-27.062947363826595</c:v>
                </c:pt>
                <c:pt idx="120">
                  <c:v>-26.872190336941117</c:v>
                </c:pt>
                <c:pt idx="121">
                  <c:v>-26.241980185055638</c:v>
                </c:pt>
                <c:pt idx="122">
                  <c:v>-27.01802003317016</c:v>
                </c:pt>
                <c:pt idx="123">
                  <c:v>-26.387809881284682</c:v>
                </c:pt>
                <c:pt idx="124">
                  <c:v>-26.724396604399203</c:v>
                </c:pt>
                <c:pt idx="125">
                  <c:v>-26.094186452513725</c:v>
                </c:pt>
                <c:pt idx="126">
                  <c:v>-26.079210675628246</c:v>
                </c:pt>
                <c:pt idx="127">
                  <c:v>-26.240016148742768</c:v>
                </c:pt>
                <c:pt idx="128">
                  <c:v>-26.04925912185729</c:v>
                </c:pt>
                <c:pt idx="129">
                  <c:v>-25.770611469971811</c:v>
                </c:pt>
                <c:pt idx="130">
                  <c:v>-25.579854443086333</c:v>
                </c:pt>
                <c:pt idx="131">
                  <c:v>-25.564878666200855</c:v>
                </c:pt>
                <c:pt idx="132">
                  <c:v>-24.934668514315376</c:v>
                </c:pt>
                <c:pt idx="133">
                  <c:v>-25.095473987429898</c:v>
                </c:pt>
                <c:pt idx="134">
                  <c:v>-24.46526383554442</c:v>
                </c:pt>
                <c:pt idx="135">
                  <c:v>-24.450288058658941</c:v>
                </c:pt>
                <c:pt idx="136">
                  <c:v>-24.347421656773463</c:v>
                </c:pt>
                <c:pt idx="137">
                  <c:v>-24.156664629887985</c:v>
                </c:pt>
                <c:pt idx="138">
                  <c:v>-24.053798228002506</c:v>
                </c:pt>
                <c:pt idx="139">
                  <c:v>-24.038822451117028</c:v>
                </c:pt>
                <c:pt idx="140">
                  <c:v>-23.76017479923155</c:v>
                </c:pt>
                <c:pt idx="141">
                  <c:v>-23.745199022346071</c:v>
                </c:pt>
                <c:pt idx="142">
                  <c:v>-23.466551370460593</c:v>
                </c:pt>
                <c:pt idx="143">
                  <c:v>-23.275794343575114</c:v>
                </c:pt>
                <c:pt idx="144">
                  <c:v>-22.997146691689636</c:v>
                </c:pt>
                <c:pt idx="145">
                  <c:v>-23.157952164804158</c:v>
                </c:pt>
                <c:pt idx="146">
                  <c:v>-23.055085762918679</c:v>
                </c:pt>
                <c:pt idx="147">
                  <c:v>-22.952219361033201</c:v>
                </c:pt>
                <c:pt idx="148">
                  <c:v>-22.937243584147723</c:v>
                </c:pt>
                <c:pt idx="149">
                  <c:v>-22.482814682262244</c:v>
                </c:pt>
                <c:pt idx="150">
                  <c:v>-22.028385780376766</c:v>
                </c:pt>
                <c:pt idx="151">
                  <c:v>-21.661847503491288</c:v>
                </c:pt>
                <c:pt idx="152">
                  <c:v>-21.383199851605809</c:v>
                </c:pt>
                <c:pt idx="153">
                  <c:v>-21.280333449720331</c:v>
                </c:pt>
                <c:pt idx="154">
                  <c:v>-21.265357672834853</c:v>
                </c:pt>
                <c:pt idx="155">
                  <c:v>-21.074600645949374</c:v>
                </c:pt>
                <c:pt idx="156">
                  <c:v>-20.620171744063896</c:v>
                </c:pt>
                <c:pt idx="157">
                  <c:v>-20.341524092178418</c:v>
                </c:pt>
                <c:pt idx="158">
                  <c:v>-20.238657690292939</c:v>
                </c:pt>
                <c:pt idx="159">
                  <c:v>-19.960010038407461</c:v>
                </c:pt>
                <c:pt idx="160">
                  <c:v>-20.032924886521982</c:v>
                </c:pt>
                <c:pt idx="161">
                  <c:v>-19.754277234636504</c:v>
                </c:pt>
                <c:pt idx="162">
                  <c:v>-19.299848332751026</c:v>
                </c:pt>
                <c:pt idx="163">
                  <c:v>-18.845419430865547</c:v>
                </c:pt>
                <c:pt idx="164">
                  <c:v>-19.006224903980069</c:v>
                </c:pt>
                <c:pt idx="165">
                  <c:v>-18.376014752094591</c:v>
                </c:pt>
                <c:pt idx="166">
                  <c:v>-18.185257725209112</c:v>
                </c:pt>
                <c:pt idx="167">
                  <c:v>-18.697625698323634</c:v>
                </c:pt>
                <c:pt idx="168">
                  <c:v>-18.067415546438156</c:v>
                </c:pt>
                <c:pt idx="169">
                  <c:v>-17.964549144552677</c:v>
                </c:pt>
                <c:pt idx="170">
                  <c:v>-17.861682742667199</c:v>
                </c:pt>
                <c:pt idx="171">
                  <c:v>-17.583035090781721</c:v>
                </c:pt>
                <c:pt idx="172">
                  <c:v>-17.304387438896242</c:v>
                </c:pt>
                <c:pt idx="173">
                  <c:v>-16.674177287010764</c:v>
                </c:pt>
                <c:pt idx="174">
                  <c:v>-16.483420260125285</c:v>
                </c:pt>
                <c:pt idx="175">
                  <c:v>-16.116881983239807</c:v>
                </c:pt>
                <c:pt idx="176">
                  <c:v>-16.101906206354329</c:v>
                </c:pt>
                <c:pt idx="177">
                  <c:v>-15.99903980446885</c:v>
                </c:pt>
                <c:pt idx="178">
                  <c:v>-15.368829652583372</c:v>
                </c:pt>
                <c:pt idx="179">
                  <c:v>-15.090182000697894</c:v>
                </c:pt>
                <c:pt idx="180">
                  <c:v>-14.987315598812415</c:v>
                </c:pt>
                <c:pt idx="181">
                  <c:v>-14.972339821926937</c:v>
                </c:pt>
                <c:pt idx="182">
                  <c:v>-14.342129670041459</c:v>
                </c:pt>
                <c:pt idx="183">
                  <c:v>-14.06348201815598</c:v>
                </c:pt>
                <c:pt idx="184">
                  <c:v>-14.048506241270502</c:v>
                </c:pt>
                <c:pt idx="185">
                  <c:v>-13.769858589385024</c:v>
                </c:pt>
                <c:pt idx="186">
                  <c:v>-13.403320312499545</c:v>
                </c:pt>
                <c:pt idx="187">
                  <c:v>-13.124672660614067</c:v>
                </c:pt>
                <c:pt idx="188">
                  <c:v>-13.021806258728589</c:v>
                </c:pt>
                <c:pt idx="189">
                  <c:v>-12.83104923184311</c:v>
                </c:pt>
                <c:pt idx="190">
                  <c:v>-12.728182829957632</c:v>
                </c:pt>
                <c:pt idx="191">
                  <c:v>-12.097972678072153</c:v>
                </c:pt>
                <c:pt idx="192">
                  <c:v>-11.907215651186675</c:v>
                </c:pt>
                <c:pt idx="193">
                  <c:v>-11.804349249301197</c:v>
                </c:pt>
                <c:pt idx="194">
                  <c:v>-11.613592222415718</c:v>
                </c:pt>
                <c:pt idx="195">
                  <c:v>-11.42283519553024</c:v>
                </c:pt>
                <c:pt idx="196">
                  <c:v>-11.232078168644762</c:v>
                </c:pt>
                <c:pt idx="197">
                  <c:v>-10.689758641759283</c:v>
                </c:pt>
                <c:pt idx="198">
                  <c:v>-10.235329739873805</c:v>
                </c:pt>
                <c:pt idx="199">
                  <c:v>-9.9566820879883267</c:v>
                </c:pt>
                <c:pt idx="200">
                  <c:v>-10.205378186102848</c:v>
                </c:pt>
                <c:pt idx="201">
                  <c:v>-10.19040240921737</c:v>
                </c:pt>
                <c:pt idx="202">
                  <c:v>-9.9117547573318916</c:v>
                </c:pt>
                <c:pt idx="203">
                  <c:v>-9.2815446054464132</c:v>
                </c:pt>
                <c:pt idx="204">
                  <c:v>-9.1786782035609349</c:v>
                </c:pt>
                <c:pt idx="205">
                  <c:v>-8.8121399266754565</c:v>
                </c:pt>
                <c:pt idx="206">
                  <c:v>-8.7092735247899782</c:v>
                </c:pt>
                <c:pt idx="207">
                  <c:v>-8.5185164979044998</c:v>
                </c:pt>
                <c:pt idx="208">
                  <c:v>-7.8883063460190215</c:v>
                </c:pt>
                <c:pt idx="209">
                  <c:v>-8.1370024441335431</c:v>
                </c:pt>
                <c:pt idx="210">
                  <c:v>-7.8583547922480648</c:v>
                </c:pt>
                <c:pt idx="211">
                  <c:v>-7.3160352653625864</c:v>
                </c:pt>
                <c:pt idx="212">
                  <c:v>-7.1252782384771081</c:v>
                </c:pt>
                <c:pt idx="213">
                  <c:v>-7.1103024615916297</c:v>
                </c:pt>
                <c:pt idx="214">
                  <c:v>-6.6558735597061514</c:v>
                </c:pt>
                <c:pt idx="215">
                  <c:v>-6.553007157820673</c:v>
                </c:pt>
                <c:pt idx="216">
                  <c:v>-6.4501407559351946</c:v>
                </c:pt>
                <c:pt idx="217">
                  <c:v>-5.8199306040497163</c:v>
                </c:pt>
                <c:pt idx="218">
                  <c:v>-6.1565173271642379</c:v>
                </c:pt>
                <c:pt idx="219">
                  <c:v>-6.5809946752787596</c:v>
                </c:pt>
                <c:pt idx="220">
                  <c:v>-6.4781282733932812</c:v>
                </c:pt>
                <c:pt idx="221">
                  <c:v>-5.8479181215078029</c:v>
                </c:pt>
                <c:pt idx="222">
                  <c:v>-5.5692704696223245</c:v>
                </c:pt>
                <c:pt idx="223">
                  <c:v>-5.3785134427368462</c:v>
                </c:pt>
                <c:pt idx="224">
                  <c:v>-5.0119751658513678</c:v>
                </c:pt>
                <c:pt idx="225">
                  <c:v>-4.5575462639658895</c:v>
                </c:pt>
                <c:pt idx="226">
                  <c:v>-4.4546798620804111</c:v>
                </c:pt>
                <c:pt idx="227">
                  <c:v>-4.1760322101949328</c:v>
                </c:pt>
                <c:pt idx="228">
                  <c:v>-3.5458220583094544</c:v>
                </c:pt>
                <c:pt idx="229">
                  <c:v>-3.5308462814239761</c:v>
                </c:pt>
                <c:pt idx="230">
                  <c:v>-3.2521986295384977</c:v>
                </c:pt>
                <c:pt idx="231">
                  <c:v>-2.9735509776530193</c:v>
                </c:pt>
                <c:pt idx="232">
                  <c:v>-2.870684575767541</c:v>
                </c:pt>
                <c:pt idx="233">
                  <c:v>-3.3830525488820626</c:v>
                </c:pt>
                <c:pt idx="234">
                  <c:v>-3.1044048969965843</c:v>
                </c:pt>
                <c:pt idx="235">
                  <c:v>-2.6499759951111059</c:v>
                </c:pt>
                <c:pt idx="236">
                  <c:v>-2.3713283432256276</c:v>
                </c:pt>
                <c:pt idx="237">
                  <c:v>-2.0926806913401492</c:v>
                </c:pt>
                <c:pt idx="238">
                  <c:v>-1.9898142894546709</c:v>
                </c:pt>
                <c:pt idx="239">
                  <c:v>-1.6232760125691925</c:v>
                </c:pt>
                <c:pt idx="240">
                  <c:v>-1.5204096106837142</c:v>
                </c:pt>
                <c:pt idx="241">
                  <c:v>-1.4175432087982358</c:v>
                </c:pt>
                <c:pt idx="242">
                  <c:v>-1.3146768069127575</c:v>
                </c:pt>
                <c:pt idx="243">
                  <c:v>-1.0360291550272791</c:v>
                </c:pt>
                <c:pt idx="244">
                  <c:v>-0.66949087814180075</c:v>
                </c:pt>
                <c:pt idx="245">
                  <c:v>-0.3029526012563224</c:v>
                </c:pt>
                <c:pt idx="246">
                  <c:v>-0.46375807437084404</c:v>
                </c:pt>
                <c:pt idx="247">
                  <c:v>-0.71245417248536569</c:v>
                </c:pt>
                <c:pt idx="248">
                  <c:v>-0.78536902059988734</c:v>
                </c:pt>
                <c:pt idx="249">
                  <c:v>-0.68250261871440898</c:v>
                </c:pt>
                <c:pt idx="250">
                  <c:v>-0.14018309182893063</c:v>
                </c:pt>
                <c:pt idx="251">
                  <c:v>-3.7316689943452275E-2</c:v>
                </c:pt>
                <c:pt idx="252">
                  <c:v>0.41711221194202608</c:v>
                </c:pt>
                <c:pt idx="253">
                  <c:v>0.51997861382750443</c:v>
                </c:pt>
                <c:pt idx="254">
                  <c:v>9.5501265712982786E-2</c:v>
                </c:pt>
                <c:pt idx="255">
                  <c:v>0.72571141759846114</c:v>
                </c:pt>
                <c:pt idx="256">
                  <c:v>0.65279656948393949</c:v>
                </c:pt>
                <c:pt idx="257">
                  <c:v>5.2537971369417846E-2</c:v>
                </c:pt>
                <c:pt idx="258">
                  <c:v>0.3311856232548962</c:v>
                </c:pt>
                <c:pt idx="259">
                  <c:v>0.43405202514037455</c:v>
                </c:pt>
                <c:pt idx="260">
                  <c:v>0.44902780202585291</c:v>
                </c:pt>
                <c:pt idx="261">
                  <c:v>0.46400357891133126</c:v>
                </c:pt>
                <c:pt idx="262">
                  <c:v>0.65476060579680961</c:v>
                </c:pt>
                <c:pt idx="263">
                  <c:v>0.84551763268228797</c:v>
                </c:pt>
                <c:pt idx="264">
                  <c:v>1.2999465345677663</c:v>
                </c:pt>
                <c:pt idx="265">
                  <c:v>1.2270316864532447</c:v>
                </c:pt>
                <c:pt idx="266">
                  <c:v>0.71466371333872303</c:v>
                </c:pt>
                <c:pt idx="267">
                  <c:v>0.64174886522420138</c:v>
                </c:pt>
                <c:pt idx="268">
                  <c:v>0.65672464210967973</c:v>
                </c:pt>
                <c:pt idx="269">
                  <c:v>0.75959104399515809</c:v>
                </c:pt>
                <c:pt idx="270">
                  <c:v>0.68667619588063644</c:v>
                </c:pt>
                <c:pt idx="271">
                  <c:v>0.4379800977661148</c:v>
                </c:pt>
                <c:pt idx="272">
                  <c:v>0.89240899965159315</c:v>
                </c:pt>
                <c:pt idx="273">
                  <c:v>1.0831660265370715</c:v>
                </c:pt>
                <c:pt idx="274">
                  <c:v>1.2739230534225499</c:v>
                </c:pt>
                <c:pt idx="275">
                  <c:v>1.0252269553080282</c:v>
                </c:pt>
                <c:pt idx="276">
                  <c:v>1.5675464821935066</c:v>
                </c:pt>
                <c:pt idx="277">
                  <c:v>1.6704128840789849</c:v>
                </c:pt>
                <c:pt idx="278">
                  <c:v>2.3006230359644633</c:v>
                </c:pt>
                <c:pt idx="279">
                  <c:v>2.1398175628499416</c:v>
                </c:pt>
                <c:pt idx="280">
                  <c:v>2.06690271473542</c:v>
                </c:pt>
                <c:pt idx="281">
                  <c:v>1.9060972416208983</c:v>
                </c:pt>
                <c:pt idx="282">
                  <c:v>2.2726355185063767</c:v>
                </c:pt>
                <c:pt idx="283">
                  <c:v>2.375501920391855</c:v>
                </c:pt>
                <c:pt idx="284">
                  <c:v>1.9510245722773334</c:v>
                </c:pt>
                <c:pt idx="285">
                  <c:v>2.0538909741628117</c:v>
                </c:pt>
                <c:pt idx="286">
                  <c:v>2.0688667510482901</c:v>
                </c:pt>
                <c:pt idx="287">
                  <c:v>1.6443894029337685</c:v>
                </c:pt>
                <c:pt idx="288">
                  <c:v>1.8351464298192468</c:v>
                </c:pt>
                <c:pt idx="289">
                  <c:v>2.0259034567047252</c:v>
                </c:pt>
                <c:pt idx="290">
                  <c:v>2.4803323585902035</c:v>
                </c:pt>
                <c:pt idx="291">
                  <c:v>2.8468706354756819</c:v>
                </c:pt>
                <c:pt idx="292">
                  <c:v>2.9497370373611602</c:v>
                </c:pt>
                <c:pt idx="293">
                  <c:v>3.1404940642466386</c:v>
                </c:pt>
                <c:pt idx="294">
                  <c:v>2.9796885911321169</c:v>
                </c:pt>
                <c:pt idx="295">
                  <c:v>1.8520862430175953</c:v>
                </c:pt>
                <c:pt idx="296">
                  <c:v>2.2186245199030736</c:v>
                </c:pt>
                <c:pt idx="297">
                  <c:v>2.057819046788552</c:v>
                </c:pt>
                <c:pt idx="298">
                  <c:v>1.6333416986740303</c:v>
                </c:pt>
                <c:pt idx="299">
                  <c:v>1.9998799755595087</c:v>
                </c:pt>
                <c:pt idx="300">
                  <c:v>2.366418252444987</c:v>
                </c:pt>
                <c:pt idx="301">
                  <c:v>2.6450659043304654</c:v>
                </c:pt>
                <c:pt idx="302">
                  <c:v>2.0448073062159438</c:v>
                </c:pt>
                <c:pt idx="303">
                  <c:v>1.8840018331014221</c:v>
                </c:pt>
                <c:pt idx="304">
                  <c:v>2.2505401099869005</c:v>
                </c:pt>
                <c:pt idx="305">
                  <c:v>2.3534065118723788</c:v>
                </c:pt>
                <c:pt idx="306">
                  <c:v>2.4562729137578572</c:v>
                </c:pt>
                <c:pt idx="307">
                  <c:v>2.7349205656433355</c:v>
                </c:pt>
                <c:pt idx="308">
                  <c:v>3.1014588425288139</c:v>
                </c:pt>
                <c:pt idx="309">
                  <c:v>3.1164346194142922</c:v>
                </c:pt>
                <c:pt idx="310">
                  <c:v>2.3403947712997706</c:v>
                </c:pt>
                <c:pt idx="311">
                  <c:v>2.0038080481852489</c:v>
                </c:pt>
                <c:pt idx="312">
                  <c:v>1.7551119500707273</c:v>
                </c:pt>
                <c:pt idx="313">
                  <c:v>1.7700877269562056</c:v>
                </c:pt>
                <c:pt idx="314">
                  <c:v>1.785063503841684</c:v>
                </c:pt>
                <c:pt idx="315">
                  <c:v>1.4484767807271623</c:v>
                </c:pt>
                <c:pt idx="316">
                  <c:v>1.1118900576126407</c:v>
                </c:pt>
                <c:pt idx="317">
                  <c:v>0.86319395949811906</c:v>
                </c:pt>
                <c:pt idx="318">
                  <c:v>1.1418416113835974</c:v>
                </c:pt>
                <c:pt idx="319">
                  <c:v>0.89314551326907576</c:v>
                </c:pt>
                <c:pt idx="320">
                  <c:v>0.82023066515455412</c:v>
                </c:pt>
                <c:pt idx="321">
                  <c:v>0.83520644204003247</c:v>
                </c:pt>
                <c:pt idx="322">
                  <c:v>0.85018221892551082</c:v>
                </c:pt>
                <c:pt idx="323">
                  <c:v>0.60148612081098918</c:v>
                </c:pt>
                <c:pt idx="324">
                  <c:v>0.61646189769646753</c:v>
                </c:pt>
                <c:pt idx="325">
                  <c:v>0.27987517458194588</c:v>
                </c:pt>
                <c:pt idx="326">
                  <c:v>-5.6711548532575762E-2</c:v>
                </c:pt>
                <c:pt idx="327">
                  <c:v>-0.30540764664709741</c:v>
                </c:pt>
                <c:pt idx="328">
                  <c:v>-2.6759994761619055E-2</c:v>
                </c:pt>
                <c:pt idx="329">
                  <c:v>-0.2754560928761407</c:v>
                </c:pt>
                <c:pt idx="330">
                  <c:v>-0.69993344099066235</c:v>
                </c:pt>
                <c:pt idx="331">
                  <c:v>-0.77284828910518399</c:v>
                </c:pt>
                <c:pt idx="332">
                  <c:v>-1.0215443872197056</c:v>
                </c:pt>
                <c:pt idx="333">
                  <c:v>-1.2702404853342273</c:v>
                </c:pt>
                <c:pt idx="334">
                  <c:v>-1.6947178334487489</c:v>
                </c:pt>
                <c:pt idx="335">
                  <c:v>-1.7676326815632706</c:v>
                </c:pt>
                <c:pt idx="336">
                  <c:v>-2.5436725296777922</c:v>
                </c:pt>
                <c:pt idx="337">
                  <c:v>-2.2650248777923139</c:v>
                </c:pt>
                <c:pt idx="338">
                  <c:v>-2.3379397259068355</c:v>
                </c:pt>
                <c:pt idx="339">
                  <c:v>-3.1139795740213572</c:v>
                </c:pt>
                <c:pt idx="340">
                  <c:v>-3.6263475471358788</c:v>
                </c:pt>
                <c:pt idx="341">
                  <c:v>-4.4023873952504005</c:v>
                </c:pt>
                <c:pt idx="342">
                  <c:v>-4.4753022433649221</c:v>
                </c:pt>
                <c:pt idx="343">
                  <c:v>-4.9876702164794438</c:v>
                </c:pt>
                <c:pt idx="344">
                  <c:v>-5.0605850645939654</c:v>
                </c:pt>
                <c:pt idx="345">
                  <c:v>-4.781937412708487</c:v>
                </c:pt>
                <c:pt idx="346">
                  <c:v>-4.5032897608230087</c:v>
                </c:pt>
                <c:pt idx="347">
                  <c:v>-4.9277671089375303</c:v>
                </c:pt>
                <c:pt idx="348">
                  <c:v>-5.352244457052052</c:v>
                </c:pt>
                <c:pt idx="349">
                  <c:v>-5.4251593051665736</c:v>
                </c:pt>
                <c:pt idx="350">
                  <c:v>-5.6738554032810953</c:v>
                </c:pt>
                <c:pt idx="351">
                  <c:v>-5.3952077513956169</c:v>
                </c:pt>
                <c:pt idx="352">
                  <c:v>-5.3802319745101386</c:v>
                </c:pt>
                <c:pt idx="353">
                  <c:v>-5.8925999476246602</c:v>
                </c:pt>
                <c:pt idx="354">
                  <c:v>-5.4381710457391819</c:v>
                </c:pt>
                <c:pt idx="355">
                  <c:v>-4.8079608938537035</c:v>
                </c:pt>
                <c:pt idx="356">
                  <c:v>-4.1777507419682252</c:v>
                </c:pt>
                <c:pt idx="357">
                  <c:v>-3.5475405900827468</c:v>
                </c:pt>
                <c:pt idx="358">
                  <c:v>-2.9173304381972684</c:v>
                </c:pt>
                <c:pt idx="359">
                  <c:v>-2.2871202863117901</c:v>
                </c:pt>
                <c:pt idx="360">
                  <c:v>-1.6569101344263117</c:v>
                </c:pt>
                <c:pt idx="361">
                  <c:v>-1.0266999825408334</c:v>
                </c:pt>
                <c:pt idx="362">
                  <c:v>-0.39648983065535504</c:v>
                </c:pt>
                <c:pt idx="363">
                  <c:v>0.23372032123012332</c:v>
                </c:pt>
                <c:pt idx="364">
                  <c:v>0.86393047311560167</c:v>
                </c:pt>
                <c:pt idx="365">
                  <c:v>1.49414062500108</c:v>
                </c:pt>
                <c:pt idx="366">
                  <c:v>2.1243507768865584</c:v>
                </c:pt>
                <c:pt idx="367">
                  <c:v>2.7545609287720367</c:v>
                </c:pt>
                <c:pt idx="368">
                  <c:v>3.3847710806575151</c:v>
                </c:pt>
                <c:pt idx="369">
                  <c:v>4.0149812325429934</c:v>
                </c:pt>
                <c:pt idx="370">
                  <c:v>4.6451913844284718</c:v>
                </c:pt>
                <c:pt idx="371">
                  <c:v>5.2754015363139501</c:v>
                </c:pt>
                <c:pt idx="372">
                  <c:v>5.9056116881994285</c:v>
                </c:pt>
                <c:pt idx="373">
                  <c:v>6.5358218400849069</c:v>
                </c:pt>
                <c:pt idx="374">
                  <c:v>7.1660319919703852</c:v>
                </c:pt>
                <c:pt idx="375">
                  <c:v>7.7962421438558636</c:v>
                </c:pt>
                <c:pt idx="376">
                  <c:v>8.4264522957413419</c:v>
                </c:pt>
                <c:pt idx="377">
                  <c:v>9.0566624476268203</c:v>
                </c:pt>
                <c:pt idx="378">
                  <c:v>9.6868725995122986</c:v>
                </c:pt>
                <c:pt idx="379">
                  <c:v>10.317082751397777</c:v>
                </c:pt>
                <c:pt idx="380">
                  <c:v>10.947292903283255</c:v>
                </c:pt>
                <c:pt idx="381">
                  <c:v>11.577503055168734</c:v>
                </c:pt>
                <c:pt idx="382">
                  <c:v>12.207713207054212</c:v>
                </c:pt>
                <c:pt idx="383">
                  <c:v>12.83792335893969</c:v>
                </c:pt>
                <c:pt idx="384">
                  <c:v>13.468133510825169</c:v>
                </c:pt>
                <c:pt idx="385">
                  <c:v>14.098343662710647</c:v>
                </c:pt>
                <c:pt idx="386">
                  <c:v>14.728553814596125</c:v>
                </c:pt>
                <c:pt idx="387">
                  <c:v>15.358763966481604</c:v>
                </c:pt>
                <c:pt idx="388">
                  <c:v>15.988974118367082</c:v>
                </c:pt>
                <c:pt idx="389">
                  <c:v>16.619184270252561</c:v>
                </c:pt>
                <c:pt idx="390">
                  <c:v>17.249394422138039</c:v>
                </c:pt>
                <c:pt idx="391">
                  <c:v>17.879604574023517</c:v>
                </c:pt>
                <c:pt idx="392">
                  <c:v>18.509814725908996</c:v>
                </c:pt>
                <c:pt idx="393">
                  <c:v>19.140024877794474</c:v>
                </c:pt>
                <c:pt idx="394">
                  <c:v>19.770235029679952</c:v>
                </c:pt>
                <c:pt idx="395">
                  <c:v>20.400445181565431</c:v>
                </c:pt>
                <c:pt idx="396">
                  <c:v>21.030655333450909</c:v>
                </c:pt>
                <c:pt idx="397">
                  <c:v>21.660865485336387</c:v>
                </c:pt>
                <c:pt idx="398">
                  <c:v>22.291075637221866</c:v>
                </c:pt>
                <c:pt idx="399">
                  <c:v>22.921285789107344</c:v>
                </c:pt>
                <c:pt idx="400">
                  <c:v>23.551495940992822</c:v>
                </c:pt>
                <c:pt idx="401">
                  <c:v>24.181706092878301</c:v>
                </c:pt>
                <c:pt idx="402">
                  <c:v>24.811916244763779</c:v>
                </c:pt>
                <c:pt idx="403">
                  <c:v>25.442126396649257</c:v>
                </c:pt>
                <c:pt idx="404">
                  <c:v>26.072336548534736</c:v>
                </c:pt>
                <c:pt idx="405">
                  <c:v>26.702546700420214</c:v>
                </c:pt>
                <c:pt idx="406">
                  <c:v>27.332756852305693</c:v>
                </c:pt>
                <c:pt idx="407">
                  <c:v>27.962967004191171</c:v>
                </c:pt>
                <c:pt idx="408">
                  <c:v>28.593177156076649</c:v>
                </c:pt>
                <c:pt idx="409">
                  <c:v>29.223387307962128</c:v>
                </c:pt>
                <c:pt idx="410">
                  <c:v>29.853597459847606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6A-442C-AAD2-8839CCBC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57119"/>
        <c:axId val="313192303"/>
      </c:scatterChart>
      <c:valAx>
        <c:axId val="20388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PWM Step</a:t>
                </a:r>
                <a:r>
                  <a:rPr lang="it-IT" baseline="0"/>
                  <a:t> Value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192303"/>
        <c:crosses val="autoZero"/>
        <c:crossBetween val="midCat"/>
      </c:valAx>
      <c:valAx>
        <c:axId val="3131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Shaft Angle Error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88571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Hysteresis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952140748031486E-2"/>
          <c:y val="9.7062469554839215E-2"/>
          <c:w val="0.91991633858267718"/>
          <c:h val="0.834360398171188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Dati!$Q$2</c:f>
              <c:strCache>
                <c:ptCount val="1"/>
                <c:pt idx="0">
                  <c:v>Hysteresis [°]</c:v>
                </c:pt>
              </c:strCache>
            </c:strRef>
          </c:tx>
          <c:marker>
            <c:symbol val="none"/>
          </c:marker>
          <c:xVal>
            <c:numRef>
              <c:f>Dati!$B$4:$B$414</c:f>
              <c:numCache>
                <c:formatCode>General</c:formatCode>
                <c:ptCount val="4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150</c:v>
                </c:pt>
                <c:pt idx="49">
                  <c:v>151</c:v>
                </c:pt>
                <c:pt idx="50">
                  <c:v>152</c:v>
                </c:pt>
                <c:pt idx="51">
                  <c:v>153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163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168</c:v>
                </c:pt>
                <c:pt idx="67">
                  <c:v>169</c:v>
                </c:pt>
                <c:pt idx="68">
                  <c:v>170</c:v>
                </c:pt>
                <c:pt idx="69">
                  <c:v>171</c:v>
                </c:pt>
                <c:pt idx="70">
                  <c:v>172</c:v>
                </c:pt>
                <c:pt idx="71">
                  <c:v>173</c:v>
                </c:pt>
                <c:pt idx="72">
                  <c:v>174</c:v>
                </c:pt>
                <c:pt idx="73">
                  <c:v>175</c:v>
                </c:pt>
                <c:pt idx="74">
                  <c:v>176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180</c:v>
                </c:pt>
                <c:pt idx="79">
                  <c:v>181</c:v>
                </c:pt>
                <c:pt idx="80">
                  <c:v>182</c:v>
                </c:pt>
                <c:pt idx="81">
                  <c:v>183</c:v>
                </c:pt>
                <c:pt idx="82">
                  <c:v>184</c:v>
                </c:pt>
                <c:pt idx="83">
                  <c:v>185</c:v>
                </c:pt>
                <c:pt idx="84">
                  <c:v>186</c:v>
                </c:pt>
                <c:pt idx="85">
                  <c:v>187</c:v>
                </c:pt>
                <c:pt idx="86">
                  <c:v>188</c:v>
                </c:pt>
                <c:pt idx="87">
                  <c:v>189</c:v>
                </c:pt>
                <c:pt idx="88">
                  <c:v>190</c:v>
                </c:pt>
                <c:pt idx="89">
                  <c:v>191</c:v>
                </c:pt>
                <c:pt idx="90">
                  <c:v>192</c:v>
                </c:pt>
                <c:pt idx="91">
                  <c:v>193</c:v>
                </c:pt>
                <c:pt idx="92">
                  <c:v>194</c:v>
                </c:pt>
                <c:pt idx="93">
                  <c:v>195</c:v>
                </c:pt>
                <c:pt idx="94">
                  <c:v>196</c:v>
                </c:pt>
                <c:pt idx="95">
                  <c:v>197</c:v>
                </c:pt>
                <c:pt idx="96">
                  <c:v>198</c:v>
                </c:pt>
                <c:pt idx="97">
                  <c:v>199</c:v>
                </c:pt>
                <c:pt idx="98">
                  <c:v>200</c:v>
                </c:pt>
                <c:pt idx="99">
                  <c:v>201</c:v>
                </c:pt>
                <c:pt idx="100">
                  <c:v>202</c:v>
                </c:pt>
                <c:pt idx="101">
                  <c:v>203</c:v>
                </c:pt>
                <c:pt idx="102">
                  <c:v>204</c:v>
                </c:pt>
                <c:pt idx="103">
                  <c:v>205</c:v>
                </c:pt>
                <c:pt idx="104">
                  <c:v>206</c:v>
                </c:pt>
                <c:pt idx="105">
                  <c:v>207</c:v>
                </c:pt>
                <c:pt idx="106">
                  <c:v>208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212</c:v>
                </c:pt>
                <c:pt idx="111">
                  <c:v>213</c:v>
                </c:pt>
                <c:pt idx="112">
                  <c:v>214</c:v>
                </c:pt>
                <c:pt idx="113">
                  <c:v>215</c:v>
                </c:pt>
                <c:pt idx="114">
                  <c:v>216</c:v>
                </c:pt>
                <c:pt idx="115">
                  <c:v>217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221</c:v>
                </c:pt>
                <c:pt idx="120">
                  <c:v>222</c:v>
                </c:pt>
                <c:pt idx="121">
                  <c:v>223</c:v>
                </c:pt>
                <c:pt idx="122">
                  <c:v>224</c:v>
                </c:pt>
                <c:pt idx="123">
                  <c:v>225</c:v>
                </c:pt>
                <c:pt idx="124">
                  <c:v>226</c:v>
                </c:pt>
                <c:pt idx="125">
                  <c:v>227</c:v>
                </c:pt>
                <c:pt idx="126">
                  <c:v>228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234</c:v>
                </c:pt>
                <c:pt idx="133">
                  <c:v>235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240</c:v>
                </c:pt>
                <c:pt idx="139">
                  <c:v>241</c:v>
                </c:pt>
                <c:pt idx="140">
                  <c:v>242</c:v>
                </c:pt>
                <c:pt idx="141">
                  <c:v>243</c:v>
                </c:pt>
                <c:pt idx="142">
                  <c:v>244</c:v>
                </c:pt>
                <c:pt idx="143">
                  <c:v>245</c:v>
                </c:pt>
                <c:pt idx="144">
                  <c:v>246</c:v>
                </c:pt>
                <c:pt idx="145">
                  <c:v>247</c:v>
                </c:pt>
                <c:pt idx="146">
                  <c:v>248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254</c:v>
                </c:pt>
                <c:pt idx="153">
                  <c:v>255</c:v>
                </c:pt>
                <c:pt idx="154">
                  <c:v>256</c:v>
                </c:pt>
                <c:pt idx="155">
                  <c:v>257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265</c:v>
                </c:pt>
                <c:pt idx="164">
                  <c:v>266</c:v>
                </c:pt>
                <c:pt idx="165">
                  <c:v>267</c:v>
                </c:pt>
                <c:pt idx="166">
                  <c:v>268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272</c:v>
                </c:pt>
                <c:pt idx="171">
                  <c:v>273</c:v>
                </c:pt>
                <c:pt idx="172">
                  <c:v>274</c:v>
                </c:pt>
                <c:pt idx="173">
                  <c:v>275</c:v>
                </c:pt>
                <c:pt idx="174">
                  <c:v>276</c:v>
                </c:pt>
                <c:pt idx="175">
                  <c:v>277</c:v>
                </c:pt>
                <c:pt idx="176">
                  <c:v>278</c:v>
                </c:pt>
                <c:pt idx="177">
                  <c:v>279</c:v>
                </c:pt>
                <c:pt idx="178">
                  <c:v>280</c:v>
                </c:pt>
                <c:pt idx="179">
                  <c:v>281</c:v>
                </c:pt>
                <c:pt idx="180">
                  <c:v>282</c:v>
                </c:pt>
                <c:pt idx="181">
                  <c:v>283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288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298</c:v>
                </c:pt>
                <c:pt idx="197">
                  <c:v>299</c:v>
                </c:pt>
                <c:pt idx="198">
                  <c:v>300</c:v>
                </c:pt>
                <c:pt idx="199">
                  <c:v>301</c:v>
                </c:pt>
                <c:pt idx="200">
                  <c:v>302</c:v>
                </c:pt>
                <c:pt idx="201">
                  <c:v>303</c:v>
                </c:pt>
                <c:pt idx="202">
                  <c:v>304</c:v>
                </c:pt>
                <c:pt idx="203">
                  <c:v>305</c:v>
                </c:pt>
                <c:pt idx="204">
                  <c:v>306</c:v>
                </c:pt>
                <c:pt idx="205">
                  <c:v>307</c:v>
                </c:pt>
                <c:pt idx="206">
                  <c:v>308</c:v>
                </c:pt>
                <c:pt idx="207">
                  <c:v>309</c:v>
                </c:pt>
                <c:pt idx="208">
                  <c:v>310</c:v>
                </c:pt>
                <c:pt idx="209">
                  <c:v>311</c:v>
                </c:pt>
                <c:pt idx="210">
                  <c:v>312</c:v>
                </c:pt>
                <c:pt idx="211">
                  <c:v>313</c:v>
                </c:pt>
                <c:pt idx="212">
                  <c:v>314</c:v>
                </c:pt>
                <c:pt idx="213">
                  <c:v>315</c:v>
                </c:pt>
                <c:pt idx="214">
                  <c:v>316</c:v>
                </c:pt>
                <c:pt idx="215">
                  <c:v>317</c:v>
                </c:pt>
                <c:pt idx="216">
                  <c:v>318</c:v>
                </c:pt>
                <c:pt idx="217">
                  <c:v>319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327</c:v>
                </c:pt>
                <c:pt idx="226">
                  <c:v>328</c:v>
                </c:pt>
                <c:pt idx="227">
                  <c:v>329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335</c:v>
                </c:pt>
                <c:pt idx="234">
                  <c:v>336</c:v>
                </c:pt>
                <c:pt idx="235">
                  <c:v>337</c:v>
                </c:pt>
                <c:pt idx="236">
                  <c:v>338</c:v>
                </c:pt>
                <c:pt idx="237">
                  <c:v>339</c:v>
                </c:pt>
                <c:pt idx="238">
                  <c:v>340</c:v>
                </c:pt>
                <c:pt idx="239">
                  <c:v>341</c:v>
                </c:pt>
                <c:pt idx="240">
                  <c:v>342</c:v>
                </c:pt>
                <c:pt idx="241">
                  <c:v>343</c:v>
                </c:pt>
                <c:pt idx="242">
                  <c:v>344</c:v>
                </c:pt>
                <c:pt idx="243">
                  <c:v>345</c:v>
                </c:pt>
                <c:pt idx="244">
                  <c:v>346</c:v>
                </c:pt>
                <c:pt idx="245">
                  <c:v>347</c:v>
                </c:pt>
                <c:pt idx="246">
                  <c:v>348</c:v>
                </c:pt>
                <c:pt idx="247">
                  <c:v>349</c:v>
                </c:pt>
                <c:pt idx="248">
                  <c:v>350</c:v>
                </c:pt>
                <c:pt idx="249">
                  <c:v>351</c:v>
                </c:pt>
                <c:pt idx="250">
                  <c:v>352</c:v>
                </c:pt>
                <c:pt idx="251">
                  <c:v>353</c:v>
                </c:pt>
                <c:pt idx="252">
                  <c:v>354</c:v>
                </c:pt>
                <c:pt idx="253">
                  <c:v>355</c:v>
                </c:pt>
                <c:pt idx="254">
                  <c:v>356</c:v>
                </c:pt>
                <c:pt idx="255">
                  <c:v>357</c:v>
                </c:pt>
                <c:pt idx="256">
                  <c:v>358</c:v>
                </c:pt>
                <c:pt idx="257">
                  <c:v>359</c:v>
                </c:pt>
                <c:pt idx="258">
                  <c:v>360</c:v>
                </c:pt>
                <c:pt idx="259">
                  <c:v>361</c:v>
                </c:pt>
                <c:pt idx="260">
                  <c:v>362</c:v>
                </c:pt>
                <c:pt idx="261">
                  <c:v>363</c:v>
                </c:pt>
                <c:pt idx="262">
                  <c:v>364</c:v>
                </c:pt>
                <c:pt idx="263">
                  <c:v>365</c:v>
                </c:pt>
                <c:pt idx="264">
                  <c:v>366</c:v>
                </c:pt>
                <c:pt idx="265">
                  <c:v>367</c:v>
                </c:pt>
                <c:pt idx="266">
                  <c:v>368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372</c:v>
                </c:pt>
                <c:pt idx="271">
                  <c:v>373</c:v>
                </c:pt>
                <c:pt idx="272">
                  <c:v>374</c:v>
                </c:pt>
                <c:pt idx="273">
                  <c:v>375</c:v>
                </c:pt>
                <c:pt idx="274">
                  <c:v>376</c:v>
                </c:pt>
                <c:pt idx="275">
                  <c:v>377</c:v>
                </c:pt>
                <c:pt idx="276">
                  <c:v>378</c:v>
                </c:pt>
                <c:pt idx="277">
                  <c:v>379</c:v>
                </c:pt>
                <c:pt idx="278">
                  <c:v>380</c:v>
                </c:pt>
                <c:pt idx="279">
                  <c:v>381</c:v>
                </c:pt>
                <c:pt idx="280">
                  <c:v>382</c:v>
                </c:pt>
                <c:pt idx="281">
                  <c:v>383</c:v>
                </c:pt>
                <c:pt idx="282">
                  <c:v>384</c:v>
                </c:pt>
                <c:pt idx="283">
                  <c:v>385</c:v>
                </c:pt>
                <c:pt idx="284">
                  <c:v>386</c:v>
                </c:pt>
                <c:pt idx="285">
                  <c:v>387</c:v>
                </c:pt>
                <c:pt idx="286">
                  <c:v>388</c:v>
                </c:pt>
                <c:pt idx="287">
                  <c:v>389</c:v>
                </c:pt>
                <c:pt idx="288">
                  <c:v>390</c:v>
                </c:pt>
                <c:pt idx="289">
                  <c:v>391</c:v>
                </c:pt>
                <c:pt idx="290">
                  <c:v>392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397</c:v>
                </c:pt>
                <c:pt idx="296">
                  <c:v>398</c:v>
                </c:pt>
                <c:pt idx="297">
                  <c:v>399</c:v>
                </c:pt>
                <c:pt idx="298">
                  <c:v>400</c:v>
                </c:pt>
                <c:pt idx="299">
                  <c:v>401</c:v>
                </c:pt>
                <c:pt idx="300">
                  <c:v>402</c:v>
                </c:pt>
                <c:pt idx="301">
                  <c:v>403</c:v>
                </c:pt>
                <c:pt idx="302">
                  <c:v>404</c:v>
                </c:pt>
                <c:pt idx="303">
                  <c:v>405</c:v>
                </c:pt>
                <c:pt idx="304">
                  <c:v>406</c:v>
                </c:pt>
                <c:pt idx="305">
                  <c:v>407</c:v>
                </c:pt>
                <c:pt idx="306">
                  <c:v>408</c:v>
                </c:pt>
                <c:pt idx="307">
                  <c:v>409</c:v>
                </c:pt>
                <c:pt idx="308">
                  <c:v>410</c:v>
                </c:pt>
                <c:pt idx="309">
                  <c:v>411</c:v>
                </c:pt>
                <c:pt idx="310">
                  <c:v>412</c:v>
                </c:pt>
                <c:pt idx="311">
                  <c:v>413</c:v>
                </c:pt>
                <c:pt idx="312">
                  <c:v>414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424</c:v>
                </c:pt>
                <c:pt idx="323">
                  <c:v>425</c:v>
                </c:pt>
                <c:pt idx="324">
                  <c:v>426</c:v>
                </c:pt>
                <c:pt idx="325">
                  <c:v>427</c:v>
                </c:pt>
                <c:pt idx="326">
                  <c:v>428</c:v>
                </c:pt>
                <c:pt idx="327">
                  <c:v>429</c:v>
                </c:pt>
                <c:pt idx="328">
                  <c:v>430</c:v>
                </c:pt>
                <c:pt idx="329">
                  <c:v>431</c:v>
                </c:pt>
                <c:pt idx="330">
                  <c:v>432</c:v>
                </c:pt>
                <c:pt idx="331">
                  <c:v>433</c:v>
                </c:pt>
                <c:pt idx="332">
                  <c:v>434</c:v>
                </c:pt>
                <c:pt idx="333">
                  <c:v>435</c:v>
                </c:pt>
                <c:pt idx="334">
                  <c:v>436</c:v>
                </c:pt>
                <c:pt idx="335">
                  <c:v>437</c:v>
                </c:pt>
                <c:pt idx="336">
                  <c:v>438</c:v>
                </c:pt>
                <c:pt idx="337">
                  <c:v>439</c:v>
                </c:pt>
                <c:pt idx="338">
                  <c:v>440</c:v>
                </c:pt>
                <c:pt idx="339">
                  <c:v>441</c:v>
                </c:pt>
                <c:pt idx="340">
                  <c:v>442</c:v>
                </c:pt>
                <c:pt idx="341">
                  <c:v>443</c:v>
                </c:pt>
                <c:pt idx="342">
                  <c:v>444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448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452</c:v>
                </c:pt>
                <c:pt idx="351">
                  <c:v>453</c:v>
                </c:pt>
                <c:pt idx="352">
                  <c:v>454</c:v>
                </c:pt>
                <c:pt idx="353">
                  <c:v>455</c:v>
                </c:pt>
                <c:pt idx="354">
                  <c:v>456</c:v>
                </c:pt>
                <c:pt idx="355">
                  <c:v>457</c:v>
                </c:pt>
                <c:pt idx="356">
                  <c:v>458</c:v>
                </c:pt>
                <c:pt idx="357">
                  <c:v>459</c:v>
                </c:pt>
                <c:pt idx="358">
                  <c:v>460</c:v>
                </c:pt>
                <c:pt idx="359">
                  <c:v>461</c:v>
                </c:pt>
                <c:pt idx="360">
                  <c:v>462</c:v>
                </c:pt>
                <c:pt idx="361">
                  <c:v>463</c:v>
                </c:pt>
                <c:pt idx="362">
                  <c:v>464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469</c:v>
                </c:pt>
                <c:pt idx="368">
                  <c:v>470</c:v>
                </c:pt>
                <c:pt idx="369">
                  <c:v>471</c:v>
                </c:pt>
                <c:pt idx="370">
                  <c:v>472</c:v>
                </c:pt>
                <c:pt idx="371">
                  <c:v>473</c:v>
                </c:pt>
                <c:pt idx="372">
                  <c:v>474</c:v>
                </c:pt>
                <c:pt idx="373">
                  <c:v>475</c:v>
                </c:pt>
                <c:pt idx="374">
                  <c:v>476</c:v>
                </c:pt>
                <c:pt idx="375">
                  <c:v>477</c:v>
                </c:pt>
                <c:pt idx="376">
                  <c:v>478</c:v>
                </c:pt>
                <c:pt idx="377">
                  <c:v>479</c:v>
                </c:pt>
                <c:pt idx="378">
                  <c:v>480</c:v>
                </c:pt>
                <c:pt idx="379">
                  <c:v>481</c:v>
                </c:pt>
                <c:pt idx="380">
                  <c:v>482</c:v>
                </c:pt>
                <c:pt idx="381">
                  <c:v>483</c:v>
                </c:pt>
                <c:pt idx="382">
                  <c:v>484</c:v>
                </c:pt>
                <c:pt idx="383">
                  <c:v>485</c:v>
                </c:pt>
                <c:pt idx="384">
                  <c:v>486</c:v>
                </c:pt>
                <c:pt idx="385">
                  <c:v>487</c:v>
                </c:pt>
                <c:pt idx="386">
                  <c:v>488</c:v>
                </c:pt>
                <c:pt idx="387">
                  <c:v>489</c:v>
                </c:pt>
                <c:pt idx="388">
                  <c:v>490</c:v>
                </c:pt>
                <c:pt idx="389">
                  <c:v>491</c:v>
                </c:pt>
                <c:pt idx="390">
                  <c:v>492</c:v>
                </c:pt>
                <c:pt idx="391">
                  <c:v>493</c:v>
                </c:pt>
                <c:pt idx="392">
                  <c:v>494</c:v>
                </c:pt>
                <c:pt idx="393">
                  <c:v>495</c:v>
                </c:pt>
                <c:pt idx="394">
                  <c:v>496</c:v>
                </c:pt>
                <c:pt idx="395">
                  <c:v>497</c:v>
                </c:pt>
                <c:pt idx="396">
                  <c:v>498</c:v>
                </c:pt>
                <c:pt idx="397">
                  <c:v>499</c:v>
                </c:pt>
                <c:pt idx="398">
                  <c:v>500</c:v>
                </c:pt>
                <c:pt idx="399">
                  <c:v>501</c:v>
                </c:pt>
                <c:pt idx="400">
                  <c:v>502</c:v>
                </c:pt>
                <c:pt idx="401">
                  <c:v>503</c:v>
                </c:pt>
                <c:pt idx="402">
                  <c:v>504</c:v>
                </c:pt>
                <c:pt idx="403">
                  <c:v>505</c:v>
                </c:pt>
                <c:pt idx="404">
                  <c:v>506</c:v>
                </c:pt>
                <c:pt idx="405">
                  <c:v>507</c:v>
                </c:pt>
                <c:pt idx="406">
                  <c:v>508</c:v>
                </c:pt>
                <c:pt idx="407">
                  <c:v>509</c:v>
                </c:pt>
                <c:pt idx="408">
                  <c:v>510</c:v>
                </c:pt>
                <c:pt idx="409">
                  <c:v>511</c:v>
                </c:pt>
                <c:pt idx="410">
                  <c:v>512</c:v>
                </c:pt>
              </c:numCache>
            </c:numRef>
          </c:xVal>
          <c:yVal>
            <c:numRef>
              <c:f>Dati!$Q$4:$Q$414</c:f>
              <c:numCache>
                <c:formatCode>0,000</c:formatCode>
                <c:ptCount val="411"/>
                <c:pt idx="0">
                  <c:v>2.109375</c:v>
                </c:pt>
                <c:pt idx="1">
                  <c:v>3.33984375</c:v>
                </c:pt>
                <c:pt idx="2">
                  <c:v>4.21875</c:v>
                </c:pt>
                <c:pt idx="3">
                  <c:v>5.2734375</c:v>
                </c:pt>
                <c:pt idx="4">
                  <c:v>5.9765625</c:v>
                </c:pt>
                <c:pt idx="5">
                  <c:v>6.767578125</c:v>
                </c:pt>
                <c:pt idx="6">
                  <c:v>7.646484375</c:v>
                </c:pt>
                <c:pt idx="7">
                  <c:v>6.943359375</c:v>
                </c:pt>
                <c:pt idx="8">
                  <c:v>7.03125</c:v>
                </c:pt>
                <c:pt idx="9">
                  <c:v>6.6796875</c:v>
                </c:pt>
                <c:pt idx="10">
                  <c:v>6.416015625</c:v>
                </c:pt>
                <c:pt idx="11">
                  <c:v>6.416015625</c:v>
                </c:pt>
                <c:pt idx="12">
                  <c:v>7.119140625</c:v>
                </c:pt>
                <c:pt idx="13">
                  <c:v>7.294921875</c:v>
                </c:pt>
                <c:pt idx="14">
                  <c:v>7.03125</c:v>
                </c:pt>
                <c:pt idx="15">
                  <c:v>6.6796875</c:v>
                </c:pt>
                <c:pt idx="16">
                  <c:v>6.240234375</c:v>
                </c:pt>
                <c:pt idx="17">
                  <c:v>6.591796875</c:v>
                </c:pt>
                <c:pt idx="18">
                  <c:v>6.943359375</c:v>
                </c:pt>
                <c:pt idx="19">
                  <c:v>6.767578125</c:v>
                </c:pt>
                <c:pt idx="20">
                  <c:v>6.064453125</c:v>
                </c:pt>
                <c:pt idx="21">
                  <c:v>6.767578125</c:v>
                </c:pt>
                <c:pt idx="22">
                  <c:v>7.734375</c:v>
                </c:pt>
                <c:pt idx="23">
                  <c:v>6.85546875</c:v>
                </c:pt>
                <c:pt idx="24">
                  <c:v>6.943359375</c:v>
                </c:pt>
                <c:pt idx="25">
                  <c:v>6.416015625</c:v>
                </c:pt>
                <c:pt idx="26">
                  <c:v>7.20703125</c:v>
                </c:pt>
                <c:pt idx="27">
                  <c:v>6.591796875</c:v>
                </c:pt>
                <c:pt idx="28">
                  <c:v>6.943359375</c:v>
                </c:pt>
                <c:pt idx="29">
                  <c:v>6.6796875</c:v>
                </c:pt>
                <c:pt idx="30">
                  <c:v>5.625</c:v>
                </c:pt>
                <c:pt idx="31">
                  <c:v>7.20703125</c:v>
                </c:pt>
                <c:pt idx="32">
                  <c:v>6.50390625</c:v>
                </c:pt>
                <c:pt idx="33">
                  <c:v>5.888671875</c:v>
                </c:pt>
                <c:pt idx="34">
                  <c:v>6.85546875</c:v>
                </c:pt>
                <c:pt idx="35">
                  <c:v>5.80078125</c:v>
                </c:pt>
                <c:pt idx="36">
                  <c:v>6.50390625</c:v>
                </c:pt>
                <c:pt idx="37">
                  <c:v>5.537109375</c:v>
                </c:pt>
                <c:pt idx="38">
                  <c:v>5.361328125</c:v>
                </c:pt>
                <c:pt idx="39">
                  <c:v>5.888671875</c:v>
                </c:pt>
                <c:pt idx="40">
                  <c:v>5.80078125</c:v>
                </c:pt>
                <c:pt idx="41">
                  <c:v>5.185546875</c:v>
                </c:pt>
                <c:pt idx="42">
                  <c:v>5.80078125</c:v>
                </c:pt>
                <c:pt idx="43">
                  <c:v>6.85546875</c:v>
                </c:pt>
                <c:pt idx="44">
                  <c:v>6.85546875</c:v>
                </c:pt>
                <c:pt idx="45">
                  <c:v>6.85546875</c:v>
                </c:pt>
                <c:pt idx="46">
                  <c:v>6.943359375</c:v>
                </c:pt>
                <c:pt idx="47">
                  <c:v>7.646484375</c:v>
                </c:pt>
                <c:pt idx="48">
                  <c:v>6.6796875</c:v>
                </c:pt>
                <c:pt idx="49">
                  <c:v>6.328125</c:v>
                </c:pt>
                <c:pt idx="50">
                  <c:v>6.240234375</c:v>
                </c:pt>
                <c:pt idx="51">
                  <c:v>4.833984375</c:v>
                </c:pt>
                <c:pt idx="52">
                  <c:v>5.80078125</c:v>
                </c:pt>
                <c:pt idx="53">
                  <c:v>6.416015625</c:v>
                </c:pt>
                <c:pt idx="54">
                  <c:v>7.03125</c:v>
                </c:pt>
                <c:pt idx="55">
                  <c:v>6.064453125</c:v>
                </c:pt>
                <c:pt idx="56">
                  <c:v>6.767578125</c:v>
                </c:pt>
                <c:pt idx="57">
                  <c:v>7.119140625</c:v>
                </c:pt>
                <c:pt idx="58">
                  <c:v>7.734375</c:v>
                </c:pt>
                <c:pt idx="59">
                  <c:v>7.998046875</c:v>
                </c:pt>
                <c:pt idx="60">
                  <c:v>6.50390625</c:v>
                </c:pt>
                <c:pt idx="61">
                  <c:v>6.50390625</c:v>
                </c:pt>
                <c:pt idx="62">
                  <c:v>6.240234375</c:v>
                </c:pt>
                <c:pt idx="63">
                  <c:v>6.328125</c:v>
                </c:pt>
                <c:pt idx="64">
                  <c:v>6.591796875</c:v>
                </c:pt>
                <c:pt idx="65">
                  <c:v>5.888671875</c:v>
                </c:pt>
                <c:pt idx="66">
                  <c:v>6.416015625</c:v>
                </c:pt>
                <c:pt idx="67">
                  <c:v>6.240234375</c:v>
                </c:pt>
                <c:pt idx="68">
                  <c:v>7.294921875</c:v>
                </c:pt>
                <c:pt idx="69">
                  <c:v>6.416015625</c:v>
                </c:pt>
                <c:pt idx="70">
                  <c:v>5.537109375</c:v>
                </c:pt>
                <c:pt idx="71">
                  <c:v>5.537109375</c:v>
                </c:pt>
                <c:pt idx="72">
                  <c:v>4.658203125</c:v>
                </c:pt>
                <c:pt idx="73">
                  <c:v>4.833984375</c:v>
                </c:pt>
                <c:pt idx="74">
                  <c:v>5.888671875</c:v>
                </c:pt>
                <c:pt idx="75">
                  <c:v>5.44921875</c:v>
                </c:pt>
                <c:pt idx="76">
                  <c:v>5.009765625</c:v>
                </c:pt>
                <c:pt idx="77">
                  <c:v>4.921875</c:v>
                </c:pt>
                <c:pt idx="78">
                  <c:v>4.921875</c:v>
                </c:pt>
                <c:pt idx="79">
                  <c:v>5.80078125</c:v>
                </c:pt>
                <c:pt idx="80">
                  <c:v>5.009765625</c:v>
                </c:pt>
                <c:pt idx="81">
                  <c:v>4.833984375</c:v>
                </c:pt>
                <c:pt idx="82">
                  <c:v>4.482421875</c:v>
                </c:pt>
                <c:pt idx="83">
                  <c:v>4.5703125</c:v>
                </c:pt>
                <c:pt idx="84">
                  <c:v>5.09765625</c:v>
                </c:pt>
                <c:pt idx="85">
                  <c:v>4.658203125</c:v>
                </c:pt>
                <c:pt idx="86">
                  <c:v>4.306640625</c:v>
                </c:pt>
                <c:pt idx="87">
                  <c:v>5.009765625</c:v>
                </c:pt>
                <c:pt idx="88">
                  <c:v>5.2734375</c:v>
                </c:pt>
                <c:pt idx="89">
                  <c:v>4.658203125</c:v>
                </c:pt>
                <c:pt idx="90">
                  <c:v>5.185546875</c:v>
                </c:pt>
                <c:pt idx="91">
                  <c:v>5.361328125</c:v>
                </c:pt>
                <c:pt idx="92">
                  <c:v>5.2734375</c:v>
                </c:pt>
                <c:pt idx="93">
                  <c:v>5.712890625</c:v>
                </c:pt>
                <c:pt idx="94">
                  <c:v>5.009765625</c:v>
                </c:pt>
                <c:pt idx="95">
                  <c:v>4.833984375</c:v>
                </c:pt>
                <c:pt idx="96">
                  <c:v>5.2734375</c:v>
                </c:pt>
                <c:pt idx="97">
                  <c:v>5.009765625</c:v>
                </c:pt>
                <c:pt idx="98">
                  <c:v>4.74609375</c:v>
                </c:pt>
                <c:pt idx="99">
                  <c:v>4.482421875</c:v>
                </c:pt>
                <c:pt idx="100">
                  <c:v>4.74609375</c:v>
                </c:pt>
                <c:pt idx="101">
                  <c:v>4.39453125</c:v>
                </c:pt>
                <c:pt idx="102">
                  <c:v>4.482421875</c:v>
                </c:pt>
                <c:pt idx="103">
                  <c:v>3.955078125</c:v>
                </c:pt>
                <c:pt idx="104">
                  <c:v>3.8671875</c:v>
                </c:pt>
                <c:pt idx="105">
                  <c:v>4.39453125</c:v>
                </c:pt>
                <c:pt idx="106">
                  <c:v>4.306640625</c:v>
                </c:pt>
                <c:pt idx="107">
                  <c:v>5.09765625</c:v>
                </c:pt>
                <c:pt idx="108">
                  <c:v>4.306640625</c:v>
                </c:pt>
                <c:pt idx="109">
                  <c:v>4.74609375</c:v>
                </c:pt>
                <c:pt idx="110">
                  <c:v>4.74609375</c:v>
                </c:pt>
                <c:pt idx="111">
                  <c:v>4.921875</c:v>
                </c:pt>
                <c:pt idx="112">
                  <c:v>5.185546875</c:v>
                </c:pt>
                <c:pt idx="113">
                  <c:v>4.39453125</c:v>
                </c:pt>
                <c:pt idx="114">
                  <c:v>4.39453125</c:v>
                </c:pt>
                <c:pt idx="115">
                  <c:v>3.8671875</c:v>
                </c:pt>
                <c:pt idx="116">
                  <c:v>3.69140625</c:v>
                </c:pt>
                <c:pt idx="117">
                  <c:v>3.33984375</c:v>
                </c:pt>
                <c:pt idx="118">
                  <c:v>4.04296875</c:v>
                </c:pt>
                <c:pt idx="119">
                  <c:v>3.69140625</c:v>
                </c:pt>
                <c:pt idx="120">
                  <c:v>3.515625</c:v>
                </c:pt>
                <c:pt idx="121">
                  <c:v>2.63671875</c:v>
                </c:pt>
                <c:pt idx="122">
                  <c:v>3.955078125</c:v>
                </c:pt>
                <c:pt idx="123">
                  <c:v>3.33984375</c:v>
                </c:pt>
                <c:pt idx="124">
                  <c:v>4.306640625</c:v>
                </c:pt>
                <c:pt idx="125">
                  <c:v>3.69140625</c:v>
                </c:pt>
                <c:pt idx="126">
                  <c:v>2.98828125</c:v>
                </c:pt>
                <c:pt idx="127">
                  <c:v>3.69140625</c:v>
                </c:pt>
                <c:pt idx="128">
                  <c:v>4.130859375</c:v>
                </c:pt>
                <c:pt idx="129">
                  <c:v>3.8671875</c:v>
                </c:pt>
                <c:pt idx="130">
                  <c:v>3.69140625</c:v>
                </c:pt>
                <c:pt idx="131">
                  <c:v>3.69140625</c:v>
                </c:pt>
                <c:pt idx="132">
                  <c:v>3.076171875</c:v>
                </c:pt>
                <c:pt idx="133">
                  <c:v>3.8671875</c:v>
                </c:pt>
                <c:pt idx="134">
                  <c:v>3.251953125</c:v>
                </c:pt>
                <c:pt idx="135">
                  <c:v>3.1640625</c:v>
                </c:pt>
                <c:pt idx="136">
                  <c:v>3.1640625</c:v>
                </c:pt>
                <c:pt idx="137">
                  <c:v>2.98828125</c:v>
                </c:pt>
                <c:pt idx="138">
                  <c:v>3.427734375</c:v>
                </c:pt>
                <c:pt idx="139">
                  <c:v>3.515625</c:v>
                </c:pt>
                <c:pt idx="140">
                  <c:v>3.1640625</c:v>
                </c:pt>
                <c:pt idx="141">
                  <c:v>3.779296875</c:v>
                </c:pt>
                <c:pt idx="142">
                  <c:v>3.427734375</c:v>
                </c:pt>
                <c:pt idx="143">
                  <c:v>3.427734375</c:v>
                </c:pt>
                <c:pt idx="144">
                  <c:v>3.427734375</c:v>
                </c:pt>
                <c:pt idx="145">
                  <c:v>3.8671875</c:v>
                </c:pt>
                <c:pt idx="146">
                  <c:v>3.8671875</c:v>
                </c:pt>
                <c:pt idx="147">
                  <c:v>3.8671875</c:v>
                </c:pt>
                <c:pt idx="148">
                  <c:v>3.8671875</c:v>
                </c:pt>
                <c:pt idx="149">
                  <c:v>3.515625</c:v>
                </c:pt>
                <c:pt idx="150">
                  <c:v>3.076171875</c:v>
                </c:pt>
                <c:pt idx="151">
                  <c:v>3.33984375</c:v>
                </c:pt>
                <c:pt idx="152">
                  <c:v>2.98828125</c:v>
                </c:pt>
                <c:pt idx="153">
                  <c:v>2.98828125</c:v>
                </c:pt>
                <c:pt idx="154">
                  <c:v>2.63671875</c:v>
                </c:pt>
                <c:pt idx="155">
                  <c:v>2.724609375</c:v>
                </c:pt>
                <c:pt idx="156">
                  <c:v>2.373046875</c:v>
                </c:pt>
                <c:pt idx="157">
                  <c:v>2.548828125</c:v>
                </c:pt>
                <c:pt idx="158">
                  <c:v>3.076171875</c:v>
                </c:pt>
                <c:pt idx="159">
                  <c:v>2.8125</c:v>
                </c:pt>
                <c:pt idx="160">
                  <c:v>3.33984375</c:v>
                </c:pt>
                <c:pt idx="161">
                  <c:v>3.33984375</c:v>
                </c:pt>
                <c:pt idx="162">
                  <c:v>3.076171875</c:v>
                </c:pt>
                <c:pt idx="163">
                  <c:v>2.724609375</c:v>
                </c:pt>
                <c:pt idx="164">
                  <c:v>3.076171875</c:v>
                </c:pt>
                <c:pt idx="165">
                  <c:v>2.98828125</c:v>
                </c:pt>
                <c:pt idx="166">
                  <c:v>2.548828125</c:v>
                </c:pt>
                <c:pt idx="167">
                  <c:v>3.33984375</c:v>
                </c:pt>
                <c:pt idx="168">
                  <c:v>2.8125</c:v>
                </c:pt>
                <c:pt idx="169">
                  <c:v>2.98828125</c:v>
                </c:pt>
                <c:pt idx="170">
                  <c:v>2.98828125</c:v>
                </c:pt>
                <c:pt idx="171">
                  <c:v>2.98828125</c:v>
                </c:pt>
                <c:pt idx="172">
                  <c:v>3.33984375</c:v>
                </c:pt>
                <c:pt idx="173">
                  <c:v>3.1640625</c:v>
                </c:pt>
                <c:pt idx="174">
                  <c:v>3.076171875</c:v>
                </c:pt>
                <c:pt idx="175">
                  <c:v>2.548828125</c:v>
                </c:pt>
                <c:pt idx="176">
                  <c:v>2.724609375</c:v>
                </c:pt>
                <c:pt idx="177">
                  <c:v>3.251953125</c:v>
                </c:pt>
                <c:pt idx="178">
                  <c:v>2.373046875</c:v>
                </c:pt>
                <c:pt idx="179">
                  <c:v>2.28515625</c:v>
                </c:pt>
                <c:pt idx="180">
                  <c:v>2.4609375</c:v>
                </c:pt>
                <c:pt idx="181">
                  <c:v>3.076171875</c:v>
                </c:pt>
                <c:pt idx="182">
                  <c:v>2.548828125</c:v>
                </c:pt>
                <c:pt idx="183">
                  <c:v>2.373046875</c:v>
                </c:pt>
                <c:pt idx="184">
                  <c:v>2.4609375</c:v>
                </c:pt>
                <c:pt idx="185">
                  <c:v>2.4609375</c:v>
                </c:pt>
                <c:pt idx="186">
                  <c:v>2.724609375</c:v>
                </c:pt>
                <c:pt idx="187">
                  <c:v>2.724609375</c:v>
                </c:pt>
                <c:pt idx="188">
                  <c:v>2.4609375</c:v>
                </c:pt>
                <c:pt idx="189">
                  <c:v>2.900390625</c:v>
                </c:pt>
                <c:pt idx="190">
                  <c:v>2.98828125</c:v>
                </c:pt>
                <c:pt idx="191">
                  <c:v>2.63671875</c:v>
                </c:pt>
                <c:pt idx="192">
                  <c:v>2.724609375</c:v>
                </c:pt>
                <c:pt idx="193">
                  <c:v>2.900390625</c:v>
                </c:pt>
                <c:pt idx="194">
                  <c:v>2.724609375</c:v>
                </c:pt>
                <c:pt idx="195">
                  <c:v>2.8125</c:v>
                </c:pt>
                <c:pt idx="196">
                  <c:v>2.724609375</c:v>
                </c:pt>
                <c:pt idx="197">
                  <c:v>2.28515625</c:v>
                </c:pt>
                <c:pt idx="198">
                  <c:v>2.4609375</c:v>
                </c:pt>
                <c:pt idx="199">
                  <c:v>2.28515625</c:v>
                </c:pt>
                <c:pt idx="200">
                  <c:v>2.8125</c:v>
                </c:pt>
                <c:pt idx="201">
                  <c:v>2.98828125</c:v>
                </c:pt>
                <c:pt idx="202">
                  <c:v>2.900390625</c:v>
                </c:pt>
                <c:pt idx="203">
                  <c:v>2.4609375</c:v>
                </c:pt>
                <c:pt idx="204">
                  <c:v>2.724609375</c:v>
                </c:pt>
                <c:pt idx="205">
                  <c:v>2.63671875</c:v>
                </c:pt>
                <c:pt idx="206">
                  <c:v>3.1640625</c:v>
                </c:pt>
                <c:pt idx="207">
                  <c:v>3.33984375</c:v>
                </c:pt>
                <c:pt idx="208">
                  <c:v>2.109375</c:v>
                </c:pt>
                <c:pt idx="209">
                  <c:v>2.4609375</c:v>
                </c:pt>
                <c:pt idx="210">
                  <c:v>2.4609375</c:v>
                </c:pt>
                <c:pt idx="211">
                  <c:v>2.548828125</c:v>
                </c:pt>
                <c:pt idx="212">
                  <c:v>2.548828125</c:v>
                </c:pt>
                <c:pt idx="213">
                  <c:v>2.63671875</c:v>
                </c:pt>
                <c:pt idx="214">
                  <c:v>2.373046875</c:v>
                </c:pt>
                <c:pt idx="215">
                  <c:v>2.548828125</c:v>
                </c:pt>
                <c:pt idx="216">
                  <c:v>2.724609375</c:v>
                </c:pt>
                <c:pt idx="217">
                  <c:v>2.28515625</c:v>
                </c:pt>
                <c:pt idx="218">
                  <c:v>2.8125</c:v>
                </c:pt>
                <c:pt idx="219">
                  <c:v>3.603515625</c:v>
                </c:pt>
                <c:pt idx="220">
                  <c:v>3.603515625</c:v>
                </c:pt>
                <c:pt idx="221">
                  <c:v>3.076171875</c:v>
                </c:pt>
                <c:pt idx="222">
                  <c:v>3.251953125</c:v>
                </c:pt>
                <c:pt idx="223">
                  <c:v>3.251953125</c:v>
                </c:pt>
                <c:pt idx="224">
                  <c:v>3.076171875</c:v>
                </c:pt>
                <c:pt idx="225">
                  <c:v>2.63671875</c:v>
                </c:pt>
                <c:pt idx="226">
                  <c:v>2.373046875</c:v>
                </c:pt>
                <c:pt idx="227">
                  <c:v>2.109375</c:v>
                </c:pt>
                <c:pt idx="228">
                  <c:v>1.7578125</c:v>
                </c:pt>
                <c:pt idx="229">
                  <c:v>2.197265625</c:v>
                </c:pt>
                <c:pt idx="230">
                  <c:v>2.28515625</c:v>
                </c:pt>
                <c:pt idx="231">
                  <c:v>2.28515625</c:v>
                </c:pt>
                <c:pt idx="232">
                  <c:v>2.28515625</c:v>
                </c:pt>
                <c:pt idx="233">
                  <c:v>2.98828125</c:v>
                </c:pt>
                <c:pt idx="234">
                  <c:v>2.8125</c:v>
                </c:pt>
                <c:pt idx="235">
                  <c:v>2.98828125</c:v>
                </c:pt>
                <c:pt idx="236">
                  <c:v>3.076171875</c:v>
                </c:pt>
                <c:pt idx="237">
                  <c:v>2.197265625</c:v>
                </c:pt>
                <c:pt idx="238">
                  <c:v>2.724609375</c:v>
                </c:pt>
                <c:pt idx="239">
                  <c:v>2.63671875</c:v>
                </c:pt>
                <c:pt idx="240">
                  <c:v>2.548828125</c:v>
                </c:pt>
                <c:pt idx="241">
                  <c:v>2.28515625</c:v>
                </c:pt>
                <c:pt idx="242">
                  <c:v>2.4609375</c:v>
                </c:pt>
                <c:pt idx="243">
                  <c:v>2.8125</c:v>
                </c:pt>
                <c:pt idx="244">
                  <c:v>2.63671875</c:v>
                </c:pt>
                <c:pt idx="245">
                  <c:v>2.4609375</c:v>
                </c:pt>
                <c:pt idx="246">
                  <c:v>2.900390625</c:v>
                </c:pt>
                <c:pt idx="247">
                  <c:v>3.1640625</c:v>
                </c:pt>
                <c:pt idx="248">
                  <c:v>3.1640625</c:v>
                </c:pt>
                <c:pt idx="249">
                  <c:v>3.1640625</c:v>
                </c:pt>
                <c:pt idx="250">
                  <c:v>3.251953125</c:v>
                </c:pt>
                <c:pt idx="251">
                  <c:v>2.98828125</c:v>
                </c:pt>
                <c:pt idx="252">
                  <c:v>3.076171875</c:v>
                </c:pt>
                <c:pt idx="253">
                  <c:v>3.1640625</c:v>
                </c:pt>
                <c:pt idx="254">
                  <c:v>3.69140625</c:v>
                </c:pt>
                <c:pt idx="255">
                  <c:v>3.251953125</c:v>
                </c:pt>
                <c:pt idx="256">
                  <c:v>3.427734375</c:v>
                </c:pt>
                <c:pt idx="257">
                  <c:v>3.779296875</c:v>
                </c:pt>
                <c:pt idx="258">
                  <c:v>3.779296875</c:v>
                </c:pt>
                <c:pt idx="259">
                  <c:v>3.603515625</c:v>
                </c:pt>
                <c:pt idx="260">
                  <c:v>4.21875</c:v>
                </c:pt>
                <c:pt idx="261">
                  <c:v>4.130859375</c:v>
                </c:pt>
                <c:pt idx="262">
                  <c:v>4.130859375</c:v>
                </c:pt>
                <c:pt idx="263">
                  <c:v>3.69140625</c:v>
                </c:pt>
                <c:pt idx="264">
                  <c:v>3.427734375</c:v>
                </c:pt>
                <c:pt idx="265">
                  <c:v>3.515625</c:v>
                </c:pt>
                <c:pt idx="266">
                  <c:v>4.130859375</c:v>
                </c:pt>
                <c:pt idx="267">
                  <c:v>4.482421875</c:v>
                </c:pt>
                <c:pt idx="268">
                  <c:v>4.74609375</c:v>
                </c:pt>
                <c:pt idx="269">
                  <c:v>4.21875</c:v>
                </c:pt>
                <c:pt idx="270">
                  <c:v>4.39453125</c:v>
                </c:pt>
                <c:pt idx="271">
                  <c:v>4.5703125</c:v>
                </c:pt>
                <c:pt idx="272">
                  <c:v>4.74609375</c:v>
                </c:pt>
                <c:pt idx="273">
                  <c:v>3.779296875</c:v>
                </c:pt>
                <c:pt idx="274">
                  <c:v>3.603515625</c:v>
                </c:pt>
                <c:pt idx="275">
                  <c:v>4.04296875</c:v>
                </c:pt>
                <c:pt idx="276">
                  <c:v>3.515625</c:v>
                </c:pt>
                <c:pt idx="277">
                  <c:v>3.603515625</c:v>
                </c:pt>
                <c:pt idx="278">
                  <c:v>3.427734375</c:v>
                </c:pt>
                <c:pt idx="279">
                  <c:v>3.779296875</c:v>
                </c:pt>
                <c:pt idx="280">
                  <c:v>3.603515625</c:v>
                </c:pt>
                <c:pt idx="281">
                  <c:v>3.955078125</c:v>
                </c:pt>
                <c:pt idx="282">
                  <c:v>4.21875</c:v>
                </c:pt>
                <c:pt idx="283">
                  <c:v>4.130859375</c:v>
                </c:pt>
                <c:pt idx="284">
                  <c:v>3.603515625</c:v>
                </c:pt>
                <c:pt idx="285">
                  <c:v>4.130859375</c:v>
                </c:pt>
                <c:pt idx="286">
                  <c:v>3.955078125</c:v>
                </c:pt>
                <c:pt idx="287">
                  <c:v>4.482421875</c:v>
                </c:pt>
                <c:pt idx="288">
                  <c:v>4.921875</c:v>
                </c:pt>
                <c:pt idx="289">
                  <c:v>4.482421875</c:v>
                </c:pt>
                <c:pt idx="290">
                  <c:v>4.658203125</c:v>
                </c:pt>
                <c:pt idx="291">
                  <c:v>4.39453125</c:v>
                </c:pt>
                <c:pt idx="292">
                  <c:v>4.130859375</c:v>
                </c:pt>
                <c:pt idx="293">
                  <c:v>3.8671875</c:v>
                </c:pt>
                <c:pt idx="294">
                  <c:v>4.658203125</c:v>
                </c:pt>
                <c:pt idx="295">
                  <c:v>5.712890625</c:v>
                </c:pt>
                <c:pt idx="296">
                  <c:v>4.5703125</c:v>
                </c:pt>
                <c:pt idx="297">
                  <c:v>4.658203125</c:v>
                </c:pt>
                <c:pt idx="298">
                  <c:v>5.2734375</c:v>
                </c:pt>
                <c:pt idx="299">
                  <c:v>5.537109375</c:v>
                </c:pt>
                <c:pt idx="300">
                  <c:v>5.09765625</c:v>
                </c:pt>
                <c:pt idx="301">
                  <c:v>4.921875</c:v>
                </c:pt>
                <c:pt idx="302">
                  <c:v>5.361328125</c:v>
                </c:pt>
                <c:pt idx="303">
                  <c:v>4.74609375</c:v>
                </c:pt>
                <c:pt idx="304">
                  <c:v>4.658203125</c:v>
                </c:pt>
                <c:pt idx="305">
                  <c:v>4.5703125</c:v>
                </c:pt>
                <c:pt idx="306">
                  <c:v>5.09765625</c:v>
                </c:pt>
                <c:pt idx="307">
                  <c:v>4.04296875</c:v>
                </c:pt>
                <c:pt idx="308">
                  <c:v>3.779296875</c:v>
                </c:pt>
                <c:pt idx="309">
                  <c:v>4.39453125</c:v>
                </c:pt>
                <c:pt idx="310">
                  <c:v>5.2734375</c:v>
                </c:pt>
                <c:pt idx="311">
                  <c:v>4.658203125</c:v>
                </c:pt>
                <c:pt idx="312">
                  <c:v>4.658203125</c:v>
                </c:pt>
                <c:pt idx="313">
                  <c:v>5.2734375</c:v>
                </c:pt>
                <c:pt idx="314">
                  <c:v>5.09765625</c:v>
                </c:pt>
                <c:pt idx="315">
                  <c:v>5.44921875</c:v>
                </c:pt>
                <c:pt idx="316">
                  <c:v>6.50390625</c:v>
                </c:pt>
                <c:pt idx="317">
                  <c:v>6.416015625</c:v>
                </c:pt>
                <c:pt idx="318">
                  <c:v>5.625</c:v>
                </c:pt>
                <c:pt idx="319">
                  <c:v>5.625</c:v>
                </c:pt>
                <c:pt idx="320">
                  <c:v>5.625</c:v>
                </c:pt>
                <c:pt idx="321">
                  <c:v>5.625</c:v>
                </c:pt>
                <c:pt idx="322">
                  <c:v>5.888671875</c:v>
                </c:pt>
                <c:pt idx="323">
                  <c:v>6.15234375</c:v>
                </c:pt>
                <c:pt idx="324">
                  <c:v>5.09765625</c:v>
                </c:pt>
                <c:pt idx="325">
                  <c:v>5.09765625</c:v>
                </c:pt>
                <c:pt idx="326">
                  <c:v>5.361328125</c:v>
                </c:pt>
                <c:pt idx="327">
                  <c:v>5.2734375</c:v>
                </c:pt>
                <c:pt idx="328">
                  <c:v>4.5703125</c:v>
                </c:pt>
                <c:pt idx="329">
                  <c:v>5.185546875</c:v>
                </c:pt>
                <c:pt idx="330">
                  <c:v>5.80078125</c:v>
                </c:pt>
                <c:pt idx="331">
                  <c:v>5.80078125</c:v>
                </c:pt>
                <c:pt idx="332">
                  <c:v>5.80078125</c:v>
                </c:pt>
                <c:pt idx="333">
                  <c:v>6.6796875</c:v>
                </c:pt>
                <c:pt idx="334">
                  <c:v>7.03125</c:v>
                </c:pt>
                <c:pt idx="335">
                  <c:v>7.119140625</c:v>
                </c:pt>
                <c:pt idx="336">
                  <c:v>7.646484375</c:v>
                </c:pt>
                <c:pt idx="337">
                  <c:v>7.3828125</c:v>
                </c:pt>
                <c:pt idx="338">
                  <c:v>7.734375</c:v>
                </c:pt>
                <c:pt idx="339">
                  <c:v>7.91015625</c:v>
                </c:pt>
                <c:pt idx="340">
                  <c:v>7.646484375</c:v>
                </c:pt>
                <c:pt idx="341">
                  <c:v>8.4375</c:v>
                </c:pt>
                <c:pt idx="342">
                  <c:v>8.173828125</c:v>
                </c:pt>
                <c:pt idx="343">
                  <c:v>7.998046875</c:v>
                </c:pt>
                <c:pt idx="344">
                  <c:v>7.294921875</c:v>
                </c:pt>
                <c:pt idx="345">
                  <c:v>6.591796875</c:v>
                </c:pt>
                <c:pt idx="346">
                  <c:v>6.943359375</c:v>
                </c:pt>
                <c:pt idx="347">
                  <c:v>7.20703125</c:v>
                </c:pt>
                <c:pt idx="348">
                  <c:v>7.55859375</c:v>
                </c:pt>
                <c:pt idx="349">
                  <c:v>7.55859375</c:v>
                </c:pt>
                <c:pt idx="350">
                  <c:v>7.470703125</c:v>
                </c:pt>
                <c:pt idx="351">
                  <c:v>6.416015625</c:v>
                </c:pt>
                <c:pt idx="352">
                  <c:v>5.888671875</c:v>
                </c:pt>
                <c:pt idx="353">
                  <c:v>5.625</c:v>
                </c:pt>
                <c:pt idx="354">
                  <c:v>5.80078125</c:v>
                </c:pt>
                <c:pt idx="355">
                  <c:v>4.658203125</c:v>
                </c:pt>
                <c:pt idx="356">
                  <c:v>3.603515625</c:v>
                </c:pt>
                <c:pt idx="357">
                  <c:v>2.63671875</c:v>
                </c:pt>
                <c:pt idx="358">
                  <c:v>2.28515625</c:v>
                </c:pt>
                <c:pt idx="359">
                  <c:v>1.318359375</c:v>
                </c:pt>
                <c:pt idx="360">
                  <c:v>0.966796875</c:v>
                </c:pt>
                <c:pt idx="361">
                  <c:v>0.3515625</c:v>
                </c:pt>
                <c:pt idx="362">
                  <c:v>0.263671875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EF-46FA-B330-3702992E9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57119"/>
        <c:axId val="313192303"/>
      </c:scatterChart>
      <c:valAx>
        <c:axId val="20388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PWM Step</a:t>
                </a:r>
                <a:r>
                  <a:rPr lang="it-IT" baseline="0"/>
                  <a:t> Value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192303"/>
        <c:crosses val="autoZero"/>
        <c:crossBetween val="midCat"/>
      </c:valAx>
      <c:valAx>
        <c:axId val="3131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Hysteresis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88571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0</xdr:colOff>
      <xdr:row>26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C7A806-A0F5-4782-01E4-8E8CFB95F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24</xdr:col>
      <xdr:colOff>0</xdr:colOff>
      <xdr:row>52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7A61910-01BC-4AE0-A76C-BB5803D50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24</xdr:col>
      <xdr:colOff>0</xdr:colOff>
      <xdr:row>78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1C9AE07-6569-4D11-AB6B-073EB7E46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6"/>
  <sheetViews>
    <sheetView topLeftCell="A363" zoomScale="70" zoomScaleNormal="70" workbookViewId="0">
      <selection activeCell="U4" sqref="U4"/>
    </sheetView>
  </sheetViews>
  <sheetFormatPr defaultRowHeight="15" x14ac:dyDescent="0.25"/>
  <cols>
    <col min="1" max="1" width="1.7109375" style="29" customWidth="1"/>
    <col min="2" max="2" width="14.7109375" style="4" bestFit="1" customWidth="1"/>
    <col min="3" max="3" width="1.7109375" style="30" customWidth="1"/>
    <col min="4" max="4" width="13.85546875" style="4" bestFit="1" customWidth="1"/>
    <col min="5" max="5" width="12" style="4" bestFit="1" customWidth="1"/>
    <col min="6" max="6" width="17.5703125" style="4" bestFit="1" customWidth="1"/>
    <col min="7" max="7" width="1.7109375" style="30" customWidth="1"/>
    <col min="8" max="8" width="18.5703125" style="4" bestFit="1" customWidth="1"/>
    <col min="9" max="9" width="20.28515625" style="4" bestFit="1" customWidth="1"/>
    <col min="10" max="10" width="18.28515625" style="4" bestFit="1" customWidth="1"/>
    <col min="11" max="11" width="18.42578125" style="4" bestFit="1" customWidth="1"/>
    <col min="12" max="12" width="1.7109375" style="30" customWidth="1"/>
    <col min="13" max="13" width="26.42578125" style="4" bestFit="1" customWidth="1"/>
    <col min="14" max="14" width="29.28515625" bestFit="1" customWidth="1"/>
    <col min="15" max="15" width="27.28515625" bestFit="1" customWidth="1"/>
    <col min="16" max="16" width="1.7109375" style="29" customWidth="1"/>
    <col min="17" max="19" width="22" style="26" customWidth="1"/>
    <col min="20" max="20" width="1.7109375" style="29" customWidth="1"/>
    <col min="21" max="21" width="9.140625" customWidth="1"/>
    <col min="22" max="22" width="66" customWidth="1"/>
    <col min="25" max="25" width="9.140625" customWidth="1"/>
  </cols>
  <sheetData>
    <row r="1" spans="2:25" x14ac:dyDescent="0.25">
      <c r="B1" s="36"/>
      <c r="D1" s="36"/>
      <c r="E1" s="36"/>
      <c r="F1" s="36"/>
      <c r="H1" s="36"/>
      <c r="I1" s="36"/>
      <c r="J1" s="36"/>
      <c r="K1" s="36"/>
      <c r="M1" s="36"/>
      <c r="N1" s="37"/>
      <c r="O1" s="37"/>
      <c r="Q1" s="29"/>
      <c r="R1" s="29"/>
      <c r="S1" s="29"/>
      <c r="U1" s="4"/>
    </row>
    <row r="2" spans="2:25" x14ac:dyDescent="0.25">
      <c r="B2" s="3" t="s">
        <v>1</v>
      </c>
      <c r="D2" s="3" t="s">
        <v>0</v>
      </c>
      <c r="E2" s="25" t="s">
        <v>6</v>
      </c>
      <c r="F2" s="3" t="s">
        <v>2</v>
      </c>
      <c r="H2" s="3" t="s">
        <v>16</v>
      </c>
      <c r="I2" s="24" t="s">
        <v>17</v>
      </c>
      <c r="J2" s="15" t="s">
        <v>3</v>
      </c>
      <c r="K2" s="3" t="s">
        <v>18</v>
      </c>
      <c r="M2" s="3" t="s">
        <v>19</v>
      </c>
      <c r="N2" s="25" t="s">
        <v>20</v>
      </c>
      <c r="O2" s="3" t="s">
        <v>21</v>
      </c>
      <c r="P2" s="30"/>
      <c r="Q2" s="3" t="s">
        <v>22</v>
      </c>
      <c r="R2" s="3" t="s">
        <v>23</v>
      </c>
      <c r="S2" s="3" t="s">
        <v>24</v>
      </c>
      <c r="T2" s="30"/>
      <c r="U2" s="4"/>
      <c r="V2" s="1" t="s">
        <v>4</v>
      </c>
      <c r="W2" s="9">
        <v>4096</v>
      </c>
      <c r="Y2" s="2" t="s">
        <v>7</v>
      </c>
    </row>
    <row r="3" spans="2:25" x14ac:dyDescent="0.25">
      <c r="B3" s="36"/>
      <c r="D3" s="36"/>
      <c r="E3" s="36"/>
      <c r="F3" s="36"/>
      <c r="H3" s="36"/>
      <c r="I3" s="36"/>
      <c r="J3" s="36"/>
      <c r="K3" s="36"/>
      <c r="M3" s="36"/>
      <c r="N3" s="37"/>
      <c r="O3" s="37"/>
      <c r="Q3" s="29"/>
      <c r="R3" s="29"/>
      <c r="S3" s="29"/>
      <c r="U3" s="4"/>
      <c r="V3" s="1" t="s">
        <v>5</v>
      </c>
      <c r="W3" s="9">
        <v>50</v>
      </c>
      <c r="Y3" s="2" t="s">
        <v>8</v>
      </c>
    </row>
    <row r="4" spans="2:25" x14ac:dyDescent="0.25">
      <c r="B4" s="10">
        <v>102</v>
      </c>
      <c r="D4" s="6">
        <f>B4*100/$W$2</f>
        <v>2.490234375</v>
      </c>
      <c r="E4" s="7">
        <f>D4*10/$W$3</f>
        <v>0.498046875</v>
      </c>
      <c r="F4" s="7">
        <f>J4</f>
        <v>0</v>
      </c>
      <c r="G4" s="35"/>
      <c r="H4" s="8">
        <v>1715</v>
      </c>
      <c r="I4" s="5">
        <f>H4-1715</f>
        <v>0</v>
      </c>
      <c r="J4" s="7">
        <f>I4*360/4096</f>
        <v>0</v>
      </c>
      <c r="K4" s="13"/>
      <c r="L4" s="34"/>
      <c r="M4" s="8">
        <v>1739</v>
      </c>
      <c r="N4" s="5">
        <f>M4-1715</f>
        <v>24</v>
      </c>
      <c r="O4" s="21">
        <f>360*N4/4096</f>
        <v>2.109375</v>
      </c>
      <c r="P4" s="31"/>
      <c r="Q4" s="21">
        <f>O4-J4</f>
        <v>2.109375</v>
      </c>
      <c r="R4" s="21">
        <f>F4-J4</f>
        <v>0</v>
      </c>
      <c r="S4" s="21">
        <f>F4-O4</f>
        <v>-2.109375</v>
      </c>
      <c r="T4" s="31"/>
      <c r="U4" s="16"/>
      <c r="Y4" s="2" t="s">
        <v>9</v>
      </c>
    </row>
    <row r="5" spans="2:25" x14ac:dyDescent="0.25">
      <c r="B5" s="10">
        <v>103</v>
      </c>
      <c r="D5" s="6">
        <f>B5*100/$W$2</f>
        <v>2.5146484375</v>
      </c>
      <c r="E5" s="7">
        <f>D5*10/$W$3</f>
        <v>0.5029296875</v>
      </c>
      <c r="F5" s="7">
        <f>J5</f>
        <v>0</v>
      </c>
      <c r="G5" s="35"/>
      <c r="H5" s="8">
        <v>1715</v>
      </c>
      <c r="I5" s="5">
        <f>H5-1715</f>
        <v>0</v>
      </c>
      <c r="J5" s="7">
        <f>I5*360/4096</f>
        <v>0</v>
      </c>
      <c r="K5" s="13"/>
      <c r="L5" s="34"/>
      <c r="M5" s="8">
        <v>1753</v>
      </c>
      <c r="N5" s="5">
        <f>M5-1715</f>
        <v>38</v>
      </c>
      <c r="O5" s="21">
        <f>360*N5/4096</f>
        <v>3.33984375</v>
      </c>
      <c r="P5" s="31"/>
      <c r="Q5" s="21">
        <f t="shared" ref="Q5:Q68" si="0">O5-J5</f>
        <v>3.33984375</v>
      </c>
      <c r="R5" s="21">
        <f t="shared" ref="R5:R68" si="1">F5-J5</f>
        <v>0</v>
      </c>
      <c r="S5" s="21">
        <f t="shared" ref="S5:S68" si="2">F5-O5</f>
        <v>-3.33984375</v>
      </c>
      <c r="T5" s="31"/>
      <c r="U5" s="16"/>
      <c r="V5" s="1" t="s">
        <v>10</v>
      </c>
      <c r="W5" s="12">
        <f>J367-J4</f>
        <v>225.615234375</v>
      </c>
      <c r="Y5" s="2" t="s">
        <v>12</v>
      </c>
    </row>
    <row r="6" spans="2:25" x14ac:dyDescent="0.25">
      <c r="B6" s="10">
        <v>104</v>
      </c>
      <c r="D6" s="6">
        <f>B6*100/$W$2</f>
        <v>2.5390625</v>
      </c>
      <c r="E6" s="7">
        <f>D6*10/$W$3</f>
        <v>0.5078125</v>
      </c>
      <c r="F6" s="7">
        <f>J6</f>
        <v>0</v>
      </c>
      <c r="G6" s="35"/>
      <c r="H6" s="8">
        <v>1715</v>
      </c>
      <c r="I6" s="5">
        <f>H6-1715</f>
        <v>0</v>
      </c>
      <c r="J6" s="7">
        <f>I6*360/4096</f>
        <v>0</v>
      </c>
      <c r="K6" s="13"/>
      <c r="L6" s="34"/>
      <c r="M6" s="8">
        <v>1763</v>
      </c>
      <c r="N6" s="5">
        <f>M6-1715</f>
        <v>48</v>
      </c>
      <c r="O6" s="21">
        <f>360*N6/4096</f>
        <v>4.21875</v>
      </c>
      <c r="P6" s="31"/>
      <c r="Q6" s="21">
        <f t="shared" si="0"/>
        <v>4.21875</v>
      </c>
      <c r="R6" s="21">
        <f t="shared" si="1"/>
        <v>0</v>
      </c>
      <c r="S6" s="21">
        <f t="shared" si="2"/>
        <v>-4.21875</v>
      </c>
      <c r="T6" s="31"/>
      <c r="U6" s="16"/>
      <c r="V6" s="1" t="s">
        <v>11</v>
      </c>
      <c r="W6" s="14">
        <f>SUM(K4:K414)</f>
        <v>358</v>
      </c>
    </row>
    <row r="7" spans="2:25" x14ac:dyDescent="0.25">
      <c r="B7" s="10">
        <v>105</v>
      </c>
      <c r="D7" s="6">
        <f>B7*100/$W$2</f>
        <v>2.5634765625</v>
      </c>
      <c r="E7" s="7">
        <f>D7*10/$W$3</f>
        <v>0.5126953125</v>
      </c>
      <c r="F7" s="7">
        <f>J7</f>
        <v>0</v>
      </c>
      <c r="G7" s="35"/>
      <c r="H7" s="8">
        <v>1715</v>
      </c>
      <c r="I7" s="5">
        <f>H7-1715</f>
        <v>0</v>
      </c>
      <c r="J7" s="7">
        <f>I7*360/4096</f>
        <v>0</v>
      </c>
      <c r="K7" s="13"/>
      <c r="L7" s="34"/>
      <c r="M7" s="8">
        <v>1775</v>
      </c>
      <c r="N7" s="5">
        <f>M7-1715</f>
        <v>60</v>
      </c>
      <c r="O7" s="21">
        <f>360*N7/4096</f>
        <v>5.2734375</v>
      </c>
      <c r="P7" s="31"/>
      <c r="Q7" s="21">
        <f t="shared" si="0"/>
        <v>5.2734375</v>
      </c>
      <c r="R7" s="21">
        <f t="shared" si="1"/>
        <v>0</v>
      </c>
      <c r="S7" s="21">
        <f t="shared" si="2"/>
        <v>-5.2734375</v>
      </c>
      <c r="T7" s="31"/>
      <c r="U7" s="16"/>
    </row>
    <row r="8" spans="2:25" x14ac:dyDescent="0.25">
      <c r="B8" s="10">
        <v>106</v>
      </c>
      <c r="D8" s="6">
        <f>B8*100/$W$2</f>
        <v>2.587890625</v>
      </c>
      <c r="E8" s="7">
        <f>D8*10/$W$3</f>
        <v>0.517578125</v>
      </c>
      <c r="F8" s="7">
        <f>J8</f>
        <v>0</v>
      </c>
      <c r="G8" s="35"/>
      <c r="H8" s="8">
        <v>1715</v>
      </c>
      <c r="I8" s="5">
        <f>H8-1715</f>
        <v>0</v>
      </c>
      <c r="J8" s="7">
        <f>I8*360/4096</f>
        <v>0</v>
      </c>
      <c r="K8" s="13"/>
      <c r="L8" s="34"/>
      <c r="M8" s="8">
        <v>1783</v>
      </c>
      <c r="N8" s="5">
        <f>M8-1715</f>
        <v>68</v>
      </c>
      <c r="O8" s="21">
        <f>360*N8/4096</f>
        <v>5.9765625</v>
      </c>
      <c r="P8" s="31"/>
      <c r="Q8" s="21">
        <f t="shared" si="0"/>
        <v>5.9765625</v>
      </c>
      <c r="R8" s="21">
        <f t="shared" si="1"/>
        <v>0</v>
      </c>
      <c r="S8" s="21">
        <f t="shared" si="2"/>
        <v>-5.9765625</v>
      </c>
      <c r="T8" s="31"/>
      <c r="U8" s="16"/>
      <c r="Y8" s="2" t="s">
        <v>13</v>
      </c>
    </row>
    <row r="9" spans="2:25" x14ac:dyDescent="0.25">
      <c r="B9" s="10">
        <v>107</v>
      </c>
      <c r="D9" s="6">
        <f>B9*100/$W$2</f>
        <v>2.6123046875</v>
      </c>
      <c r="E9" s="7">
        <f>D9*10/$W$3</f>
        <v>0.5224609375</v>
      </c>
      <c r="F9" s="7">
        <f>J9</f>
        <v>0</v>
      </c>
      <c r="G9" s="35"/>
      <c r="H9" s="8">
        <v>1715</v>
      </c>
      <c r="I9" s="5">
        <f>H9-1715</f>
        <v>0</v>
      </c>
      <c r="J9" s="7">
        <f>I9*360/4096</f>
        <v>0</v>
      </c>
      <c r="K9" s="13"/>
      <c r="L9" s="34"/>
      <c r="M9" s="8">
        <v>1792</v>
      </c>
      <c r="N9" s="5">
        <f>M9-1715</f>
        <v>77</v>
      </c>
      <c r="O9" s="21">
        <f>360*N9/4096</f>
        <v>6.767578125</v>
      </c>
      <c r="P9" s="31"/>
      <c r="Q9" s="21">
        <f t="shared" si="0"/>
        <v>6.767578125</v>
      </c>
      <c r="R9" s="21">
        <f t="shared" si="1"/>
        <v>0</v>
      </c>
      <c r="S9" s="21">
        <f t="shared" si="2"/>
        <v>-6.767578125</v>
      </c>
      <c r="T9" s="31"/>
      <c r="U9" s="16"/>
      <c r="Y9" s="2" t="s">
        <v>14</v>
      </c>
    </row>
    <row r="10" spans="2:25" x14ac:dyDescent="0.25">
      <c r="B10" s="10">
        <v>108</v>
      </c>
      <c r="D10" s="6">
        <f>B10*100/$W$2</f>
        <v>2.63671875</v>
      </c>
      <c r="E10" s="7">
        <f>D10*10/$W$3</f>
        <v>0.52734375</v>
      </c>
      <c r="F10" s="7">
        <f>J10</f>
        <v>0</v>
      </c>
      <c r="G10" s="35"/>
      <c r="H10" s="8">
        <v>1715</v>
      </c>
      <c r="I10" s="5">
        <f>H10-1715</f>
        <v>0</v>
      </c>
      <c r="J10" s="7">
        <f>I10*360/4096</f>
        <v>0</v>
      </c>
      <c r="K10" s="13">
        <v>1</v>
      </c>
      <c r="L10" s="34"/>
      <c r="M10" s="8">
        <v>1802</v>
      </c>
      <c r="N10" s="5">
        <f>M10-1715</f>
        <v>87</v>
      </c>
      <c r="O10" s="21">
        <f>360*N10/4096</f>
        <v>7.646484375</v>
      </c>
      <c r="P10" s="31"/>
      <c r="Q10" s="21">
        <f t="shared" si="0"/>
        <v>7.646484375</v>
      </c>
      <c r="R10" s="21">
        <f t="shared" si="1"/>
        <v>0</v>
      </c>
      <c r="S10" s="21">
        <f t="shared" si="2"/>
        <v>-7.646484375</v>
      </c>
      <c r="T10" s="31"/>
      <c r="U10" s="16"/>
      <c r="Y10" s="2" t="s">
        <v>15</v>
      </c>
    </row>
    <row r="11" spans="2:25" x14ac:dyDescent="0.25">
      <c r="B11" s="10">
        <v>109</v>
      </c>
      <c r="D11" s="6">
        <f>B11*100/$W$2</f>
        <v>2.6611328125</v>
      </c>
      <c r="E11" s="7">
        <f>D11*10/$W$3</f>
        <v>0.5322265625</v>
      </c>
      <c r="F11" s="7">
        <f>J11</f>
        <v>1.494140625</v>
      </c>
      <c r="G11" s="35"/>
      <c r="H11" s="8">
        <v>1732</v>
      </c>
      <c r="I11" s="5">
        <f>H11-1715</f>
        <v>17</v>
      </c>
      <c r="J11" s="7">
        <f>I11*360/4096</f>
        <v>1.494140625</v>
      </c>
      <c r="K11" s="13">
        <v>1</v>
      </c>
      <c r="L11" s="34"/>
      <c r="M11" s="8">
        <v>1811</v>
      </c>
      <c r="N11" s="5">
        <f>M11-1715</f>
        <v>96</v>
      </c>
      <c r="O11" s="21">
        <f>360*N11/4096</f>
        <v>8.4375</v>
      </c>
      <c r="P11" s="31"/>
      <c r="Q11" s="21">
        <f t="shared" si="0"/>
        <v>6.943359375</v>
      </c>
      <c r="R11" s="21">
        <f t="shared" si="1"/>
        <v>0</v>
      </c>
      <c r="S11" s="21">
        <f t="shared" si="2"/>
        <v>-6.943359375</v>
      </c>
      <c r="T11" s="31"/>
      <c r="U11" s="16"/>
    </row>
    <row r="12" spans="2:25" x14ac:dyDescent="0.25">
      <c r="B12" s="10">
        <v>110</v>
      </c>
      <c r="D12" s="6">
        <f>B12*100/$W$2</f>
        <v>2.685546875</v>
      </c>
      <c r="E12" s="7">
        <f>D12*10/$W$3</f>
        <v>0.537109375</v>
      </c>
      <c r="F12" s="7">
        <f>F11+$W$5/$W$6</f>
        <v>2.1243507768854748</v>
      </c>
      <c r="G12" s="35"/>
      <c r="H12" s="8">
        <v>1747</v>
      </c>
      <c r="I12" s="5">
        <f>H12-1715</f>
        <v>32</v>
      </c>
      <c r="J12" s="7">
        <f>I12*360/4096</f>
        <v>2.8125</v>
      </c>
      <c r="K12" s="13">
        <v>1</v>
      </c>
      <c r="L12" s="34"/>
      <c r="M12" s="8">
        <v>1827</v>
      </c>
      <c r="N12" s="5">
        <f>M12-1715</f>
        <v>112</v>
      </c>
      <c r="O12" s="21">
        <f>360*N12/4096</f>
        <v>9.84375</v>
      </c>
      <c r="P12" s="31"/>
      <c r="Q12" s="21">
        <f t="shared" si="0"/>
        <v>7.03125</v>
      </c>
      <c r="R12" s="21">
        <f t="shared" si="1"/>
        <v>-0.6881492231145252</v>
      </c>
      <c r="S12" s="21">
        <f t="shared" si="2"/>
        <v>-7.7193992231145252</v>
      </c>
      <c r="T12" s="31"/>
      <c r="U12" s="16"/>
    </row>
    <row r="13" spans="2:25" x14ac:dyDescent="0.25">
      <c r="B13" s="10">
        <v>111</v>
      </c>
      <c r="D13" s="6">
        <f>B13*100/$W$2</f>
        <v>2.7099609375</v>
      </c>
      <c r="E13" s="7">
        <f>D13*10/$W$3</f>
        <v>0.5419921875</v>
      </c>
      <c r="F13" s="7">
        <f>F12+$W$5/$W$6</f>
        <v>2.7545609287709496</v>
      </c>
      <c r="G13" s="35"/>
      <c r="H13" s="8">
        <v>1764</v>
      </c>
      <c r="I13" s="5">
        <f>H13-1715</f>
        <v>49</v>
      </c>
      <c r="J13" s="7">
        <f>I13*360/4096</f>
        <v>4.306640625</v>
      </c>
      <c r="K13" s="13">
        <v>1</v>
      </c>
      <c r="L13" s="34"/>
      <c r="M13" s="8">
        <v>1840</v>
      </c>
      <c r="N13" s="5">
        <f>M13-1715</f>
        <v>125</v>
      </c>
      <c r="O13" s="21">
        <f>360*N13/4096</f>
        <v>10.986328125</v>
      </c>
      <c r="P13" s="31"/>
      <c r="Q13" s="21">
        <f t="shared" si="0"/>
        <v>6.6796875</v>
      </c>
      <c r="R13" s="21">
        <f t="shared" si="1"/>
        <v>-1.5520796962290504</v>
      </c>
      <c r="S13" s="21">
        <f t="shared" si="2"/>
        <v>-8.2317671962290504</v>
      </c>
      <c r="T13" s="31"/>
      <c r="U13" s="16"/>
    </row>
    <row r="14" spans="2:25" x14ac:dyDescent="0.25">
      <c r="B14" s="10">
        <v>112</v>
      </c>
      <c r="D14" s="6">
        <f>B14*100/$W$2</f>
        <v>2.734375</v>
      </c>
      <c r="E14" s="7">
        <f>D14*10/$W$3</f>
        <v>0.546875</v>
      </c>
      <c r="F14" s="7">
        <f>F13+$W$5/$W$6</f>
        <v>3.3847710806564244</v>
      </c>
      <c r="G14" s="35"/>
      <c r="H14" s="8">
        <v>1767</v>
      </c>
      <c r="I14" s="5">
        <f>H14-1715</f>
        <v>52</v>
      </c>
      <c r="J14" s="7">
        <f>I14*360/4096</f>
        <v>4.5703125</v>
      </c>
      <c r="K14" s="13">
        <v>1</v>
      </c>
      <c r="L14" s="34"/>
      <c r="M14" s="8">
        <v>1840</v>
      </c>
      <c r="N14" s="5">
        <f>M14-1715</f>
        <v>125</v>
      </c>
      <c r="O14" s="21">
        <f>360*N14/4096</f>
        <v>10.986328125</v>
      </c>
      <c r="P14" s="31"/>
      <c r="Q14" s="21">
        <f t="shared" si="0"/>
        <v>6.416015625</v>
      </c>
      <c r="R14" s="21">
        <f t="shared" si="1"/>
        <v>-1.1855414193435756</v>
      </c>
      <c r="S14" s="21">
        <f t="shared" si="2"/>
        <v>-7.6015570443435756</v>
      </c>
      <c r="T14" s="31"/>
      <c r="U14" s="16"/>
    </row>
    <row r="15" spans="2:25" x14ac:dyDescent="0.25">
      <c r="B15" s="10">
        <v>113</v>
      </c>
      <c r="D15" s="6">
        <f>B15*100/$W$2</f>
        <v>2.7587890625</v>
      </c>
      <c r="E15" s="7">
        <f>D15*10/$W$3</f>
        <v>0.5517578125</v>
      </c>
      <c r="F15" s="7">
        <f>F14+$W$5/$W$6</f>
        <v>4.0149812325418992</v>
      </c>
      <c r="G15" s="35"/>
      <c r="H15" s="8">
        <v>1777</v>
      </c>
      <c r="I15" s="5">
        <f>H15-1715</f>
        <v>62</v>
      </c>
      <c r="J15" s="7">
        <f>I15*360/4096</f>
        <v>5.44921875</v>
      </c>
      <c r="K15" s="13">
        <v>1</v>
      </c>
      <c r="L15" s="34"/>
      <c r="M15" s="8">
        <v>1850</v>
      </c>
      <c r="N15" s="5">
        <f>M15-1715</f>
        <v>135</v>
      </c>
      <c r="O15" s="21">
        <f>360*N15/4096</f>
        <v>11.865234375</v>
      </c>
      <c r="P15" s="31"/>
      <c r="Q15" s="21">
        <f t="shared" si="0"/>
        <v>6.416015625</v>
      </c>
      <c r="R15" s="21">
        <f t="shared" si="1"/>
        <v>-1.4342375174581008</v>
      </c>
      <c r="S15" s="21">
        <f t="shared" si="2"/>
        <v>-7.8502531424581008</v>
      </c>
      <c r="T15" s="31"/>
      <c r="U15" s="16"/>
    </row>
    <row r="16" spans="2:25" x14ac:dyDescent="0.25">
      <c r="B16" s="10">
        <v>114</v>
      </c>
      <c r="D16" s="6">
        <f>B16*100/$W$2</f>
        <v>2.783203125</v>
      </c>
      <c r="E16" s="7">
        <f>D16*10/$W$3</f>
        <v>0.556640625</v>
      </c>
      <c r="F16" s="7">
        <f>F15+$W$5/$W$6</f>
        <v>4.645191384427374</v>
      </c>
      <c r="G16" s="35"/>
      <c r="H16" s="8">
        <v>1787</v>
      </c>
      <c r="I16" s="5">
        <f>H16-1715</f>
        <v>72</v>
      </c>
      <c r="J16" s="7">
        <f>I16*360/4096</f>
        <v>6.328125</v>
      </c>
      <c r="K16" s="13">
        <v>1</v>
      </c>
      <c r="L16" s="34"/>
      <c r="M16" s="8">
        <v>1868</v>
      </c>
      <c r="N16" s="5">
        <f>M16-1715</f>
        <v>153</v>
      </c>
      <c r="O16" s="21">
        <f>360*N16/4096</f>
        <v>13.447265625</v>
      </c>
      <c r="P16" s="31"/>
      <c r="Q16" s="21">
        <f t="shared" si="0"/>
        <v>7.119140625</v>
      </c>
      <c r="R16" s="21">
        <f t="shared" si="1"/>
        <v>-1.682933615572626</v>
      </c>
      <c r="S16" s="21">
        <f t="shared" si="2"/>
        <v>-8.802074240572626</v>
      </c>
      <c r="T16" s="31"/>
      <c r="U16" s="16"/>
      <c r="W16" s="11"/>
    </row>
    <row r="17" spans="2:23" x14ac:dyDescent="0.25">
      <c r="B17" s="10">
        <v>115</v>
      </c>
      <c r="D17" s="6">
        <f>B17*100/$W$2</f>
        <v>2.8076171875</v>
      </c>
      <c r="E17" s="7">
        <f>D17*10/$W$3</f>
        <v>0.5615234375</v>
      </c>
      <c r="F17" s="7">
        <f>F16+$W$5/$W$6</f>
        <v>5.2754015363128488</v>
      </c>
      <c r="G17" s="35"/>
      <c r="H17" s="8">
        <v>1796</v>
      </c>
      <c r="I17" s="5">
        <f>H17-1715</f>
        <v>81</v>
      </c>
      <c r="J17" s="7">
        <f>I17*360/4096</f>
        <v>7.119140625</v>
      </c>
      <c r="K17" s="13">
        <v>1</v>
      </c>
      <c r="L17" s="34"/>
      <c r="M17" s="8">
        <v>1879</v>
      </c>
      <c r="N17" s="5">
        <f>M17-1715</f>
        <v>164</v>
      </c>
      <c r="O17" s="21">
        <f>360*N17/4096</f>
        <v>14.4140625</v>
      </c>
      <c r="P17" s="31"/>
      <c r="Q17" s="21">
        <f t="shared" si="0"/>
        <v>7.294921875</v>
      </c>
      <c r="R17" s="21">
        <f t="shared" si="1"/>
        <v>-1.8437390886871512</v>
      </c>
      <c r="S17" s="21">
        <f t="shared" si="2"/>
        <v>-9.1386609636871512</v>
      </c>
      <c r="T17" s="31"/>
      <c r="U17" s="16"/>
      <c r="W17" s="11"/>
    </row>
    <row r="18" spans="2:23" x14ac:dyDescent="0.25">
      <c r="B18" s="10">
        <v>116</v>
      </c>
      <c r="D18" s="6">
        <f>B18*100/$W$2</f>
        <v>2.83203125</v>
      </c>
      <c r="E18" s="7">
        <f>D18*10/$W$3</f>
        <v>0.56640625</v>
      </c>
      <c r="F18" s="7">
        <f>F17+$W$5/$W$6</f>
        <v>5.9056116881983236</v>
      </c>
      <c r="G18" s="35"/>
      <c r="H18" s="8">
        <v>1805</v>
      </c>
      <c r="I18" s="5">
        <f>H18-1715</f>
        <v>90</v>
      </c>
      <c r="J18" s="7">
        <f>I18*360/4096</f>
        <v>7.91015625</v>
      </c>
      <c r="K18" s="13">
        <v>1</v>
      </c>
      <c r="L18" s="34"/>
      <c r="M18" s="8">
        <v>1885</v>
      </c>
      <c r="N18" s="5">
        <f>M18-1715</f>
        <v>170</v>
      </c>
      <c r="O18" s="21">
        <f>360*N18/4096</f>
        <v>14.94140625</v>
      </c>
      <c r="P18" s="31"/>
      <c r="Q18" s="21">
        <f t="shared" si="0"/>
        <v>7.03125</v>
      </c>
      <c r="R18" s="21">
        <f t="shared" si="1"/>
        <v>-2.0045445618016764</v>
      </c>
      <c r="S18" s="21">
        <f t="shared" si="2"/>
        <v>-9.0357945618016764</v>
      </c>
      <c r="T18" s="31"/>
      <c r="U18" s="16"/>
    </row>
    <row r="19" spans="2:23" x14ac:dyDescent="0.25">
      <c r="B19" s="10">
        <v>117</v>
      </c>
      <c r="D19" s="6">
        <f>B19*100/$W$2</f>
        <v>2.8564453125</v>
      </c>
      <c r="E19" s="7">
        <f>D19*10/$W$3</f>
        <v>0.5712890625</v>
      </c>
      <c r="F19" s="7">
        <f>F18+$W$5/$W$6</f>
        <v>6.5358218400837984</v>
      </c>
      <c r="G19" s="35"/>
      <c r="H19" s="8">
        <v>1815</v>
      </c>
      <c r="I19" s="5">
        <f>H19-1715</f>
        <v>100</v>
      </c>
      <c r="J19" s="7">
        <f>I19*360/4096</f>
        <v>8.7890625</v>
      </c>
      <c r="K19" s="13">
        <v>1</v>
      </c>
      <c r="L19" s="34"/>
      <c r="M19" s="8">
        <v>1891</v>
      </c>
      <c r="N19" s="5">
        <f>M19-1715</f>
        <v>176</v>
      </c>
      <c r="O19" s="21">
        <f>360*N19/4096</f>
        <v>15.46875</v>
      </c>
      <c r="P19" s="31"/>
      <c r="Q19" s="21">
        <f t="shared" si="0"/>
        <v>6.6796875</v>
      </c>
      <c r="R19" s="21">
        <f t="shared" si="1"/>
        <v>-2.2532406599162016</v>
      </c>
      <c r="S19" s="21">
        <f t="shared" si="2"/>
        <v>-8.9329281599162016</v>
      </c>
      <c r="T19" s="31"/>
      <c r="U19" s="16"/>
    </row>
    <row r="20" spans="2:23" x14ac:dyDescent="0.25">
      <c r="B20" s="10">
        <v>118</v>
      </c>
      <c r="D20" s="6">
        <f>B20*100/$W$2</f>
        <v>2.880859375</v>
      </c>
      <c r="E20" s="7">
        <f>D20*10/$W$3</f>
        <v>0.576171875</v>
      </c>
      <c r="F20" s="7">
        <f>F19+$W$5/$W$6</f>
        <v>7.1660319919692732</v>
      </c>
      <c r="G20" s="35"/>
      <c r="H20" s="8">
        <v>1839</v>
      </c>
      <c r="I20" s="5">
        <f>H20-1715</f>
        <v>124</v>
      </c>
      <c r="J20" s="7">
        <f>I20*360/4096</f>
        <v>10.8984375</v>
      </c>
      <c r="K20" s="13">
        <v>1</v>
      </c>
      <c r="L20" s="34"/>
      <c r="M20" s="8">
        <v>1910</v>
      </c>
      <c r="N20" s="5">
        <f>M20-1715</f>
        <v>195</v>
      </c>
      <c r="O20" s="21">
        <f>360*N20/4096</f>
        <v>17.138671875</v>
      </c>
      <c r="P20" s="31"/>
      <c r="Q20" s="21">
        <f t="shared" si="0"/>
        <v>6.240234375</v>
      </c>
      <c r="R20" s="21">
        <f t="shared" si="1"/>
        <v>-3.7324055080307268</v>
      </c>
      <c r="S20" s="21">
        <f t="shared" si="2"/>
        <v>-9.9726398830307268</v>
      </c>
      <c r="T20" s="31"/>
      <c r="U20" s="16"/>
    </row>
    <row r="21" spans="2:23" x14ac:dyDescent="0.25">
      <c r="B21" s="10">
        <v>119</v>
      </c>
      <c r="D21" s="6">
        <f>B21*100/$W$2</f>
        <v>2.9052734375</v>
      </c>
      <c r="E21" s="7">
        <f>D21*10/$W$3</f>
        <v>0.5810546875</v>
      </c>
      <c r="F21" s="7">
        <f>F20+$W$5/$W$6</f>
        <v>7.796242143854748</v>
      </c>
      <c r="G21" s="35"/>
      <c r="H21" s="8">
        <v>1845</v>
      </c>
      <c r="I21" s="5">
        <f>H21-1715</f>
        <v>130</v>
      </c>
      <c r="J21" s="7">
        <f>I21*360/4096</f>
        <v>11.42578125</v>
      </c>
      <c r="K21" s="13">
        <v>1</v>
      </c>
      <c r="L21" s="34"/>
      <c r="M21" s="8">
        <v>1920</v>
      </c>
      <c r="N21" s="5">
        <f>M21-1715</f>
        <v>205</v>
      </c>
      <c r="O21" s="21">
        <f>360*N21/4096</f>
        <v>18.017578125</v>
      </c>
      <c r="P21" s="31"/>
      <c r="Q21" s="21">
        <f t="shared" si="0"/>
        <v>6.591796875</v>
      </c>
      <c r="R21" s="21">
        <f t="shared" si="1"/>
        <v>-3.629539106145252</v>
      </c>
      <c r="S21" s="21">
        <f t="shared" si="2"/>
        <v>-10.221335981145252</v>
      </c>
      <c r="T21" s="31"/>
      <c r="U21" s="16"/>
    </row>
    <row r="22" spans="2:23" x14ac:dyDescent="0.25">
      <c r="B22" s="10">
        <v>120</v>
      </c>
      <c r="D22" s="6">
        <f>B22*100/$W$2</f>
        <v>2.9296875</v>
      </c>
      <c r="E22" s="7">
        <f>D22*10/$W$3</f>
        <v>0.5859375</v>
      </c>
      <c r="F22" s="7">
        <f>F21+$W$5/$W$6</f>
        <v>8.4264522957402228</v>
      </c>
      <c r="G22" s="35"/>
      <c r="H22" s="8">
        <v>1852</v>
      </c>
      <c r="I22" s="5">
        <f>H22-1715</f>
        <v>137</v>
      </c>
      <c r="J22" s="7">
        <f>I22*360/4096</f>
        <v>12.041015625</v>
      </c>
      <c r="K22" s="13">
        <v>1</v>
      </c>
      <c r="L22" s="34"/>
      <c r="M22" s="8">
        <v>1931</v>
      </c>
      <c r="N22" s="5">
        <f>M22-1715</f>
        <v>216</v>
      </c>
      <c r="O22" s="21">
        <f>360*N22/4096</f>
        <v>18.984375</v>
      </c>
      <c r="P22" s="31"/>
      <c r="Q22" s="21">
        <f t="shared" si="0"/>
        <v>6.943359375</v>
      </c>
      <c r="R22" s="21">
        <f t="shared" si="1"/>
        <v>-3.6145633292597772</v>
      </c>
      <c r="S22" s="21">
        <f t="shared" si="2"/>
        <v>-10.557922704259777</v>
      </c>
      <c r="T22" s="31"/>
      <c r="U22" s="16"/>
    </row>
    <row r="23" spans="2:23" x14ac:dyDescent="0.25">
      <c r="B23" s="10">
        <v>121</v>
      </c>
      <c r="D23" s="6">
        <f>B23*100/$W$2</f>
        <v>2.9541015625</v>
      </c>
      <c r="E23" s="7">
        <f>D23*10/$W$3</f>
        <v>0.5908203125</v>
      </c>
      <c r="F23" s="7">
        <f>F22+$W$5/$W$6</f>
        <v>9.0566624476256976</v>
      </c>
      <c r="G23" s="35"/>
      <c r="H23" s="8">
        <v>1858</v>
      </c>
      <c r="I23" s="5">
        <f>H23-1715</f>
        <v>143</v>
      </c>
      <c r="J23" s="7">
        <f>I23*360/4096</f>
        <v>12.568359375</v>
      </c>
      <c r="K23" s="13">
        <v>1</v>
      </c>
      <c r="L23" s="34"/>
      <c r="M23" s="8">
        <v>1935</v>
      </c>
      <c r="N23" s="5">
        <f>M23-1715</f>
        <v>220</v>
      </c>
      <c r="O23" s="21">
        <f>360*N23/4096</f>
        <v>19.3359375</v>
      </c>
      <c r="P23" s="31"/>
      <c r="Q23" s="21">
        <f t="shared" si="0"/>
        <v>6.767578125</v>
      </c>
      <c r="R23" s="21">
        <f t="shared" si="1"/>
        <v>-3.5116969273743024</v>
      </c>
      <c r="S23" s="21">
        <f t="shared" si="2"/>
        <v>-10.279275052374302</v>
      </c>
      <c r="T23" s="31"/>
      <c r="U23" s="16"/>
    </row>
    <row r="24" spans="2:23" x14ac:dyDescent="0.25">
      <c r="B24" s="10">
        <v>122</v>
      </c>
      <c r="D24" s="6">
        <f>B24*100/$W$2</f>
        <v>2.978515625</v>
      </c>
      <c r="E24" s="7">
        <f>D24*10/$W$3</f>
        <v>0.595703125</v>
      </c>
      <c r="F24" s="7">
        <f>F23+$W$5/$W$6</f>
        <v>9.6868725995111724</v>
      </c>
      <c r="G24" s="35"/>
      <c r="H24" s="8">
        <v>1873</v>
      </c>
      <c r="I24" s="5">
        <f>H24-1715</f>
        <v>158</v>
      </c>
      <c r="J24" s="7">
        <f>I24*360/4096</f>
        <v>13.88671875</v>
      </c>
      <c r="K24" s="13">
        <v>1</v>
      </c>
      <c r="L24" s="34"/>
      <c r="M24" s="8">
        <v>1942</v>
      </c>
      <c r="N24" s="5">
        <f>M24-1715</f>
        <v>227</v>
      </c>
      <c r="O24" s="21">
        <f>360*N24/4096</f>
        <v>19.951171875</v>
      </c>
      <c r="P24" s="31"/>
      <c r="Q24" s="21">
        <f t="shared" si="0"/>
        <v>6.064453125</v>
      </c>
      <c r="R24" s="21">
        <f t="shared" si="1"/>
        <v>-4.1998461504888276</v>
      </c>
      <c r="S24" s="21">
        <f t="shared" si="2"/>
        <v>-10.264299275488828</v>
      </c>
      <c r="T24" s="31"/>
      <c r="U24" s="16"/>
    </row>
    <row r="25" spans="2:23" x14ac:dyDescent="0.25">
      <c r="B25" s="10">
        <v>123</v>
      </c>
      <c r="D25" s="6">
        <f>B25*100/$W$2</f>
        <v>3.0029296875</v>
      </c>
      <c r="E25" s="7">
        <f>D25*10/$W$3</f>
        <v>0.6005859375</v>
      </c>
      <c r="F25" s="7">
        <f>F24+$W$5/$W$6</f>
        <v>10.317082751396647</v>
      </c>
      <c r="G25" s="35"/>
      <c r="H25" s="8">
        <v>1887</v>
      </c>
      <c r="I25" s="5">
        <f>H25-1715</f>
        <v>172</v>
      </c>
      <c r="J25" s="7">
        <f>I25*360/4096</f>
        <v>15.1171875</v>
      </c>
      <c r="K25" s="13">
        <v>1</v>
      </c>
      <c r="L25" s="34"/>
      <c r="M25" s="8">
        <v>1964</v>
      </c>
      <c r="N25" s="5">
        <f>M25-1715</f>
        <v>249</v>
      </c>
      <c r="O25" s="21">
        <f>360*N25/4096</f>
        <v>21.884765625</v>
      </c>
      <c r="P25" s="31"/>
      <c r="Q25" s="21">
        <f t="shared" si="0"/>
        <v>6.767578125</v>
      </c>
      <c r="R25" s="21">
        <f t="shared" si="1"/>
        <v>-4.8001047486033528</v>
      </c>
      <c r="S25" s="21">
        <f t="shared" si="2"/>
        <v>-11.567682873603353</v>
      </c>
      <c r="T25" s="31"/>
      <c r="U25" s="16"/>
    </row>
    <row r="26" spans="2:23" x14ac:dyDescent="0.25">
      <c r="B26" s="10">
        <v>124</v>
      </c>
      <c r="D26" s="6">
        <f>B26*100/$W$2</f>
        <v>3.02734375</v>
      </c>
      <c r="E26" s="7">
        <f>D26*10/$W$3</f>
        <v>0.60546875</v>
      </c>
      <c r="F26" s="7">
        <f>F25+$W$5/$W$6</f>
        <v>10.947292903282122</v>
      </c>
      <c r="G26" s="35"/>
      <c r="H26" s="8">
        <v>1887</v>
      </c>
      <c r="I26" s="5">
        <f>H26-1715</f>
        <v>172</v>
      </c>
      <c r="J26" s="7">
        <f>I26*360/4096</f>
        <v>15.1171875</v>
      </c>
      <c r="K26" s="13">
        <v>1</v>
      </c>
      <c r="L26" s="34"/>
      <c r="M26" s="8">
        <v>1975</v>
      </c>
      <c r="N26" s="5">
        <f>M26-1715</f>
        <v>260</v>
      </c>
      <c r="O26" s="21">
        <f>360*N26/4096</f>
        <v>22.8515625</v>
      </c>
      <c r="P26" s="31"/>
      <c r="Q26" s="21">
        <f t="shared" si="0"/>
        <v>7.734375</v>
      </c>
      <c r="R26" s="21">
        <f t="shared" si="1"/>
        <v>-4.169894596717878</v>
      </c>
      <c r="S26" s="21">
        <f t="shared" si="2"/>
        <v>-11.904269596717878</v>
      </c>
      <c r="T26" s="31"/>
      <c r="U26" s="16"/>
    </row>
    <row r="27" spans="2:23" x14ac:dyDescent="0.25">
      <c r="B27" s="10">
        <v>125</v>
      </c>
      <c r="D27" s="6">
        <f>B27*100/$W$2</f>
        <v>3.0517578125</v>
      </c>
      <c r="E27" s="7">
        <f>D27*10/$W$3</f>
        <v>0.6103515625</v>
      </c>
      <c r="F27" s="7">
        <f>F26+$W$5/$W$6</f>
        <v>11.577503055167597</v>
      </c>
      <c r="G27" s="35"/>
      <c r="H27" s="8">
        <v>1897</v>
      </c>
      <c r="I27" s="5">
        <f>H27-1715</f>
        <v>182</v>
      </c>
      <c r="J27" s="7">
        <f>I27*360/4096</f>
        <v>15.99609375</v>
      </c>
      <c r="K27" s="13">
        <v>1</v>
      </c>
      <c r="L27" s="34"/>
      <c r="M27" s="8">
        <v>1975</v>
      </c>
      <c r="N27" s="5">
        <f>M27-1715</f>
        <v>260</v>
      </c>
      <c r="O27" s="21">
        <f>360*N27/4096</f>
        <v>22.8515625</v>
      </c>
      <c r="P27" s="31"/>
      <c r="Q27" s="21">
        <f t="shared" si="0"/>
        <v>6.85546875</v>
      </c>
      <c r="R27" s="21">
        <f t="shared" si="1"/>
        <v>-4.4185906948324032</v>
      </c>
      <c r="S27" s="21">
        <f t="shared" si="2"/>
        <v>-11.274059444832403</v>
      </c>
      <c r="T27" s="31"/>
      <c r="U27" s="16"/>
    </row>
    <row r="28" spans="2:23" x14ac:dyDescent="0.25">
      <c r="B28" s="10">
        <v>126</v>
      </c>
      <c r="D28" s="6">
        <f>B28*100/$W$2</f>
        <v>3.076171875</v>
      </c>
      <c r="E28" s="7">
        <f>D28*10/$W$3</f>
        <v>0.615234375</v>
      </c>
      <c r="F28" s="7">
        <f>F27+$W$5/$W$6</f>
        <v>12.207713207053072</v>
      </c>
      <c r="G28" s="35"/>
      <c r="H28" s="8">
        <v>1907</v>
      </c>
      <c r="I28" s="5">
        <f>H28-1715</f>
        <v>192</v>
      </c>
      <c r="J28" s="7">
        <f>I28*360/4096</f>
        <v>16.875</v>
      </c>
      <c r="K28" s="13">
        <v>1</v>
      </c>
      <c r="L28" s="34"/>
      <c r="M28" s="8">
        <v>1986</v>
      </c>
      <c r="N28" s="5">
        <f>M28-1715</f>
        <v>271</v>
      </c>
      <c r="O28" s="21">
        <f>360*N28/4096</f>
        <v>23.818359375</v>
      </c>
      <c r="P28" s="31"/>
      <c r="Q28" s="21">
        <f t="shared" si="0"/>
        <v>6.943359375</v>
      </c>
      <c r="R28" s="21">
        <f t="shared" si="1"/>
        <v>-4.6672867929469284</v>
      </c>
      <c r="S28" s="21">
        <f t="shared" si="2"/>
        <v>-11.610646167946928</v>
      </c>
      <c r="T28" s="31"/>
      <c r="U28" s="16"/>
    </row>
    <row r="29" spans="2:23" x14ac:dyDescent="0.25">
      <c r="B29" s="10">
        <v>127</v>
      </c>
      <c r="D29" s="6">
        <f>B29*100/$W$2</f>
        <v>3.1005859375</v>
      </c>
      <c r="E29" s="7">
        <f>D29*10/$W$3</f>
        <v>0.6201171875</v>
      </c>
      <c r="F29" s="7">
        <f>F28+$W$5/$W$6</f>
        <v>12.837923358938546</v>
      </c>
      <c r="G29" s="35"/>
      <c r="H29" s="8">
        <v>1927</v>
      </c>
      <c r="I29" s="5">
        <f>H29-1715</f>
        <v>212</v>
      </c>
      <c r="J29" s="7">
        <f>I29*360/4096</f>
        <v>18.6328125</v>
      </c>
      <c r="K29" s="13">
        <v>1</v>
      </c>
      <c r="L29" s="34"/>
      <c r="M29" s="8">
        <v>2000</v>
      </c>
      <c r="N29" s="5">
        <f>M29-1715</f>
        <v>285</v>
      </c>
      <c r="O29" s="21">
        <f>360*N29/4096</f>
        <v>25.048828125</v>
      </c>
      <c r="P29" s="31"/>
      <c r="Q29" s="21">
        <f t="shared" si="0"/>
        <v>6.416015625</v>
      </c>
      <c r="R29" s="21">
        <f t="shared" si="1"/>
        <v>-5.7948891410614536</v>
      </c>
      <c r="S29" s="21">
        <f t="shared" si="2"/>
        <v>-12.210904766061454</v>
      </c>
      <c r="T29" s="31"/>
      <c r="U29" s="16"/>
    </row>
    <row r="30" spans="2:23" x14ac:dyDescent="0.25">
      <c r="B30" s="10">
        <v>128</v>
      </c>
      <c r="D30" s="6">
        <f>B30*100/$W$2</f>
        <v>3.125</v>
      </c>
      <c r="E30" s="7">
        <f>D30*10/$W$3</f>
        <v>0.625</v>
      </c>
      <c r="F30" s="7">
        <f>F29+$W$5/$W$6</f>
        <v>13.468133510824021</v>
      </c>
      <c r="G30" s="35"/>
      <c r="H30" s="8">
        <v>1934</v>
      </c>
      <c r="I30" s="5">
        <f>H30-1715</f>
        <v>219</v>
      </c>
      <c r="J30" s="7">
        <f>I30*360/4096</f>
        <v>19.248046875</v>
      </c>
      <c r="K30" s="13">
        <v>1</v>
      </c>
      <c r="L30" s="34"/>
      <c r="M30" s="8">
        <v>2016</v>
      </c>
      <c r="N30" s="5">
        <f>M30-1715</f>
        <v>301</v>
      </c>
      <c r="O30" s="21">
        <f>360*N30/4096</f>
        <v>26.455078125</v>
      </c>
      <c r="P30" s="31"/>
      <c r="Q30" s="21">
        <f t="shared" si="0"/>
        <v>7.20703125</v>
      </c>
      <c r="R30" s="21">
        <f t="shared" si="1"/>
        <v>-5.7799133641759788</v>
      </c>
      <c r="S30" s="21">
        <f t="shared" si="2"/>
        <v>-12.986944614175979</v>
      </c>
      <c r="T30" s="31"/>
      <c r="U30" s="16"/>
    </row>
    <row r="31" spans="2:23" x14ac:dyDescent="0.25">
      <c r="B31" s="10">
        <v>129</v>
      </c>
      <c r="D31" s="6">
        <f>B31*100/$W$2</f>
        <v>3.1494140625</v>
      </c>
      <c r="E31" s="7">
        <f>D31*10/$W$3</f>
        <v>0.6298828125</v>
      </c>
      <c r="F31" s="7">
        <f>F30+$W$5/$W$6</f>
        <v>14.098343662709496</v>
      </c>
      <c r="G31" s="35"/>
      <c r="H31" s="8">
        <v>1948</v>
      </c>
      <c r="I31" s="5">
        <f>H31-1715</f>
        <v>233</v>
      </c>
      <c r="J31" s="7">
        <f>I31*360/4096</f>
        <v>20.478515625</v>
      </c>
      <c r="K31" s="13">
        <v>1</v>
      </c>
      <c r="L31" s="34"/>
      <c r="M31" s="8">
        <v>2023</v>
      </c>
      <c r="N31" s="5">
        <f>M31-1715</f>
        <v>308</v>
      </c>
      <c r="O31" s="21">
        <f>360*N31/4096</f>
        <v>27.0703125</v>
      </c>
      <c r="P31" s="31"/>
      <c r="Q31" s="21">
        <f t="shared" si="0"/>
        <v>6.591796875</v>
      </c>
      <c r="R31" s="21">
        <f t="shared" si="1"/>
        <v>-6.380171962290504</v>
      </c>
      <c r="S31" s="21">
        <f t="shared" si="2"/>
        <v>-12.971968837290504</v>
      </c>
      <c r="T31" s="31"/>
      <c r="U31" s="16"/>
    </row>
    <row r="32" spans="2:23" x14ac:dyDescent="0.25">
      <c r="B32" s="10">
        <v>130</v>
      </c>
      <c r="D32" s="6">
        <f>B32*100/$W$2</f>
        <v>3.173828125</v>
      </c>
      <c r="E32" s="7">
        <f>D32*10/$W$3</f>
        <v>0.634765625</v>
      </c>
      <c r="F32" s="7">
        <f>F31+$W$5/$W$6</f>
        <v>14.728553814594971</v>
      </c>
      <c r="G32" s="35"/>
      <c r="H32" s="8">
        <v>1948</v>
      </c>
      <c r="I32" s="5">
        <f>H32-1715</f>
        <v>233</v>
      </c>
      <c r="J32" s="7">
        <f>I32*360/4096</f>
        <v>20.478515625</v>
      </c>
      <c r="K32" s="13">
        <v>1</v>
      </c>
      <c r="L32" s="34"/>
      <c r="M32" s="8">
        <v>2027</v>
      </c>
      <c r="N32" s="5">
        <f>M32-1715</f>
        <v>312</v>
      </c>
      <c r="O32" s="21">
        <f>360*N32/4096</f>
        <v>27.421875</v>
      </c>
      <c r="P32" s="31"/>
      <c r="Q32" s="21">
        <f t="shared" si="0"/>
        <v>6.943359375</v>
      </c>
      <c r="R32" s="21">
        <f t="shared" si="1"/>
        <v>-5.7499618104050292</v>
      </c>
      <c r="S32" s="21">
        <f t="shared" si="2"/>
        <v>-12.693321185405029</v>
      </c>
      <c r="T32" s="31"/>
      <c r="U32" s="16"/>
    </row>
    <row r="33" spans="2:21" x14ac:dyDescent="0.25">
      <c r="B33" s="10">
        <v>131</v>
      </c>
      <c r="D33" s="6">
        <f>B33*100/$W$2</f>
        <v>3.1982421875</v>
      </c>
      <c r="E33" s="7">
        <f>D33*10/$W$3</f>
        <v>0.6396484375</v>
      </c>
      <c r="F33" s="7">
        <f>F32+$W$5/$W$6</f>
        <v>15.358763966480446</v>
      </c>
      <c r="G33" s="35"/>
      <c r="H33" s="8">
        <v>1969</v>
      </c>
      <c r="I33" s="5">
        <f>H33-1715</f>
        <v>254</v>
      </c>
      <c r="J33" s="7">
        <f>I33*360/4096</f>
        <v>22.32421875</v>
      </c>
      <c r="K33" s="13">
        <v>1</v>
      </c>
      <c r="L33" s="34"/>
      <c r="M33" s="8">
        <v>2045</v>
      </c>
      <c r="N33" s="5">
        <f>M33-1715</f>
        <v>330</v>
      </c>
      <c r="O33" s="21">
        <f>360*N33/4096</f>
        <v>29.00390625</v>
      </c>
      <c r="P33" s="31"/>
      <c r="Q33" s="21">
        <f t="shared" si="0"/>
        <v>6.6796875</v>
      </c>
      <c r="R33" s="21">
        <f t="shared" si="1"/>
        <v>-6.9654547835195544</v>
      </c>
      <c r="S33" s="21">
        <f t="shared" si="2"/>
        <v>-13.645142283519554</v>
      </c>
      <c r="T33" s="31"/>
      <c r="U33" s="16"/>
    </row>
    <row r="34" spans="2:21" x14ac:dyDescent="0.25">
      <c r="B34" s="10">
        <v>132</v>
      </c>
      <c r="D34" s="6">
        <f>B34*100/$W$2</f>
        <v>3.22265625</v>
      </c>
      <c r="E34" s="7">
        <f>D34*10/$W$3</f>
        <v>0.64453125</v>
      </c>
      <c r="F34" s="7">
        <f>F33+$W$5/$W$6</f>
        <v>15.98897411836592</v>
      </c>
      <c r="G34" s="35"/>
      <c r="H34" s="8">
        <v>1985</v>
      </c>
      <c r="I34" s="5">
        <f>H34-1715</f>
        <v>270</v>
      </c>
      <c r="J34" s="7">
        <f>I34*360/4096</f>
        <v>23.73046875</v>
      </c>
      <c r="K34" s="13">
        <v>1</v>
      </c>
      <c r="L34" s="34"/>
      <c r="M34" s="8">
        <v>2049</v>
      </c>
      <c r="N34" s="5">
        <f>M34-1715</f>
        <v>334</v>
      </c>
      <c r="O34" s="21">
        <f>360*N34/4096</f>
        <v>29.35546875</v>
      </c>
      <c r="P34" s="31"/>
      <c r="Q34" s="21">
        <f t="shared" si="0"/>
        <v>5.625</v>
      </c>
      <c r="R34" s="21">
        <f t="shared" si="1"/>
        <v>-7.7414946316340796</v>
      </c>
      <c r="S34" s="21">
        <f t="shared" si="2"/>
        <v>-13.36649463163408</v>
      </c>
      <c r="T34" s="31"/>
      <c r="U34" s="16"/>
    </row>
    <row r="35" spans="2:21" x14ac:dyDescent="0.25">
      <c r="B35" s="10">
        <v>133</v>
      </c>
      <c r="D35" s="6">
        <f>B35*100/$W$2</f>
        <v>3.2470703125</v>
      </c>
      <c r="E35" s="7">
        <f>D35*10/$W$3</f>
        <v>0.6494140625</v>
      </c>
      <c r="F35" s="7">
        <f>F34+$W$5/$W$6</f>
        <v>16.619184270251395</v>
      </c>
      <c r="G35" s="35"/>
      <c r="H35" s="8">
        <v>1985</v>
      </c>
      <c r="I35" s="5">
        <f>H35-1715</f>
        <v>270</v>
      </c>
      <c r="J35" s="7">
        <f>I35*360/4096</f>
        <v>23.73046875</v>
      </c>
      <c r="K35" s="13">
        <v>1</v>
      </c>
      <c r="L35" s="34"/>
      <c r="M35" s="8">
        <v>2067</v>
      </c>
      <c r="N35" s="5">
        <f>M35-1715</f>
        <v>352</v>
      </c>
      <c r="O35" s="21">
        <f>360*N35/4096</f>
        <v>30.9375</v>
      </c>
      <c r="P35" s="31"/>
      <c r="Q35" s="21">
        <f t="shared" si="0"/>
        <v>7.20703125</v>
      </c>
      <c r="R35" s="21">
        <f t="shared" si="1"/>
        <v>-7.1112844797486048</v>
      </c>
      <c r="S35" s="21">
        <f t="shared" si="2"/>
        <v>-14.318315729748605</v>
      </c>
      <c r="T35" s="31"/>
      <c r="U35" s="16"/>
    </row>
    <row r="36" spans="2:21" x14ac:dyDescent="0.25">
      <c r="B36" s="10">
        <v>134</v>
      </c>
      <c r="D36" s="6">
        <f>B36*100/$W$2</f>
        <v>3.271484375</v>
      </c>
      <c r="E36" s="7">
        <f>D36*10/$W$3</f>
        <v>0.654296875</v>
      </c>
      <c r="F36" s="7">
        <f>F35+$W$5/$W$6</f>
        <v>17.24939442213687</v>
      </c>
      <c r="G36" s="35"/>
      <c r="H36" s="8">
        <v>2004</v>
      </c>
      <c r="I36" s="5">
        <f>H36-1715</f>
        <v>289</v>
      </c>
      <c r="J36" s="7">
        <f>I36*360/4096</f>
        <v>25.400390625</v>
      </c>
      <c r="K36" s="13">
        <v>1</v>
      </c>
      <c r="L36" s="34"/>
      <c r="M36" s="8">
        <v>2078</v>
      </c>
      <c r="N36" s="5">
        <f>M36-1715</f>
        <v>363</v>
      </c>
      <c r="O36" s="21">
        <f>360*N36/4096</f>
        <v>31.904296875</v>
      </c>
      <c r="P36" s="31"/>
      <c r="Q36" s="21">
        <f t="shared" si="0"/>
        <v>6.50390625</v>
      </c>
      <c r="R36" s="21">
        <f t="shared" si="1"/>
        <v>-8.15099620286313</v>
      </c>
      <c r="S36" s="21">
        <f t="shared" si="2"/>
        <v>-14.65490245286313</v>
      </c>
      <c r="T36" s="31"/>
      <c r="U36" s="16"/>
    </row>
    <row r="37" spans="2:21" x14ac:dyDescent="0.25">
      <c r="B37" s="10">
        <v>135</v>
      </c>
      <c r="D37" s="6">
        <f>B37*100/$W$2</f>
        <v>3.2958984375</v>
      </c>
      <c r="E37" s="7">
        <f>D37*10/$W$3</f>
        <v>0.6591796875</v>
      </c>
      <c r="F37" s="7">
        <f>F36+$W$5/$W$6</f>
        <v>17.879604574022345</v>
      </c>
      <c r="G37" s="35"/>
      <c r="H37" s="8">
        <v>2015</v>
      </c>
      <c r="I37" s="5">
        <f>H37-1715</f>
        <v>300</v>
      </c>
      <c r="J37" s="7">
        <f>I37*360/4096</f>
        <v>26.3671875</v>
      </c>
      <c r="K37" s="13">
        <v>1</v>
      </c>
      <c r="L37" s="34"/>
      <c r="M37" s="8">
        <v>2082</v>
      </c>
      <c r="N37" s="5">
        <f>M37-1715</f>
        <v>367</v>
      </c>
      <c r="O37" s="21">
        <f>360*N37/4096</f>
        <v>32.255859375</v>
      </c>
      <c r="P37" s="31"/>
      <c r="Q37" s="21">
        <f t="shared" si="0"/>
        <v>5.888671875</v>
      </c>
      <c r="R37" s="21">
        <f t="shared" si="1"/>
        <v>-8.4875829259776552</v>
      </c>
      <c r="S37" s="21">
        <f t="shared" si="2"/>
        <v>-14.376254800977655</v>
      </c>
      <c r="T37" s="31"/>
      <c r="U37" s="16"/>
    </row>
    <row r="38" spans="2:21" x14ac:dyDescent="0.25">
      <c r="B38" s="10">
        <v>136</v>
      </c>
      <c r="D38" s="6">
        <f>B38*100/$W$2</f>
        <v>3.3203125</v>
      </c>
      <c r="E38" s="7">
        <f>D38*10/$W$3</f>
        <v>0.6640625</v>
      </c>
      <c r="F38" s="7">
        <f>F37+$W$5/$W$6</f>
        <v>18.50981472590782</v>
      </c>
      <c r="G38" s="35"/>
      <c r="H38" s="8">
        <v>2015</v>
      </c>
      <c r="I38" s="5">
        <f>H38-1715</f>
        <v>300</v>
      </c>
      <c r="J38" s="7">
        <f>I38*360/4096</f>
        <v>26.3671875</v>
      </c>
      <c r="K38" s="13">
        <v>1</v>
      </c>
      <c r="L38" s="34"/>
      <c r="M38" s="8">
        <v>2093</v>
      </c>
      <c r="N38" s="5">
        <f>M38-1715</f>
        <v>378</v>
      </c>
      <c r="O38" s="21">
        <f>360*N38/4096</f>
        <v>33.22265625</v>
      </c>
      <c r="P38" s="31"/>
      <c r="Q38" s="21">
        <f t="shared" si="0"/>
        <v>6.85546875</v>
      </c>
      <c r="R38" s="21">
        <f t="shared" si="1"/>
        <v>-7.8573727740921804</v>
      </c>
      <c r="S38" s="21">
        <f t="shared" si="2"/>
        <v>-14.71284152409218</v>
      </c>
      <c r="T38" s="31"/>
      <c r="U38" s="16"/>
    </row>
    <row r="39" spans="2:21" x14ac:dyDescent="0.25">
      <c r="B39" s="10">
        <v>137</v>
      </c>
      <c r="D39" s="6">
        <f>B39*100/$W$2</f>
        <v>3.3447265625</v>
      </c>
      <c r="E39" s="7">
        <f>D39*10/$W$3</f>
        <v>0.6689453125</v>
      </c>
      <c r="F39" s="7">
        <f>F38+$W$5/$W$6</f>
        <v>19.140024877793294</v>
      </c>
      <c r="G39" s="35"/>
      <c r="H39" s="8">
        <v>2035</v>
      </c>
      <c r="I39" s="5">
        <f>H39-1715</f>
        <v>320</v>
      </c>
      <c r="J39" s="7">
        <f>I39*360/4096</f>
        <v>28.125</v>
      </c>
      <c r="K39" s="13">
        <v>1</v>
      </c>
      <c r="L39" s="34"/>
      <c r="M39" s="8">
        <v>2101</v>
      </c>
      <c r="N39" s="5">
        <f>M39-1715</f>
        <v>386</v>
      </c>
      <c r="O39" s="21">
        <f>360*N39/4096</f>
        <v>33.92578125</v>
      </c>
      <c r="P39" s="31"/>
      <c r="Q39" s="21">
        <f t="shared" si="0"/>
        <v>5.80078125</v>
      </c>
      <c r="R39" s="21">
        <f t="shared" si="1"/>
        <v>-8.9849751222067056</v>
      </c>
      <c r="S39" s="21">
        <f t="shared" si="2"/>
        <v>-14.785756372206706</v>
      </c>
      <c r="T39" s="31"/>
      <c r="U39" s="16"/>
    </row>
    <row r="40" spans="2:21" x14ac:dyDescent="0.25">
      <c r="B40" s="10">
        <v>138</v>
      </c>
      <c r="D40" s="6">
        <f>B40*100/$W$2</f>
        <v>3.369140625</v>
      </c>
      <c r="E40" s="7">
        <f>D40*10/$W$3</f>
        <v>0.673828125</v>
      </c>
      <c r="F40" s="7">
        <f>F39+$W$5/$W$6</f>
        <v>19.770235029678769</v>
      </c>
      <c r="G40" s="35"/>
      <c r="H40" s="8">
        <v>2035</v>
      </c>
      <c r="I40" s="5">
        <f>H40-1715</f>
        <v>320</v>
      </c>
      <c r="J40" s="7">
        <f>I40*360/4096</f>
        <v>28.125</v>
      </c>
      <c r="K40" s="13">
        <v>1</v>
      </c>
      <c r="L40" s="34"/>
      <c r="M40" s="8">
        <v>2109</v>
      </c>
      <c r="N40" s="5">
        <f>M40-1715</f>
        <v>394</v>
      </c>
      <c r="O40" s="21">
        <f>360*N40/4096</f>
        <v>34.62890625</v>
      </c>
      <c r="P40" s="31"/>
      <c r="Q40" s="21">
        <f t="shared" si="0"/>
        <v>6.50390625</v>
      </c>
      <c r="R40" s="21">
        <f t="shared" si="1"/>
        <v>-8.3547649703212308</v>
      </c>
      <c r="S40" s="21">
        <f t="shared" si="2"/>
        <v>-14.858671220321231</v>
      </c>
      <c r="T40" s="31"/>
      <c r="U40" s="16"/>
    </row>
    <row r="41" spans="2:21" x14ac:dyDescent="0.25">
      <c r="B41" s="10">
        <v>139</v>
      </c>
      <c r="D41" s="6">
        <f>B41*100/$W$2</f>
        <v>3.3935546875</v>
      </c>
      <c r="E41" s="7">
        <f>D41*10/$W$3</f>
        <v>0.6787109375</v>
      </c>
      <c r="F41" s="7">
        <f>F40+$W$5/$W$6</f>
        <v>20.400445181564244</v>
      </c>
      <c r="G41" s="35"/>
      <c r="H41" s="8">
        <v>2053</v>
      </c>
      <c r="I41" s="5">
        <f>H41-1715</f>
        <v>338</v>
      </c>
      <c r="J41" s="7">
        <f>I41*360/4096</f>
        <v>29.70703125</v>
      </c>
      <c r="K41" s="13">
        <v>1</v>
      </c>
      <c r="L41" s="34"/>
      <c r="M41" s="8">
        <v>2116</v>
      </c>
      <c r="N41" s="5">
        <f>M41-1715</f>
        <v>401</v>
      </c>
      <c r="O41" s="21">
        <f>360*N41/4096</f>
        <v>35.244140625</v>
      </c>
      <c r="P41" s="31"/>
      <c r="Q41" s="21">
        <f t="shared" si="0"/>
        <v>5.537109375</v>
      </c>
      <c r="R41" s="21">
        <f t="shared" si="1"/>
        <v>-9.306586068435756</v>
      </c>
      <c r="S41" s="21">
        <f t="shared" si="2"/>
        <v>-14.843695443435756</v>
      </c>
      <c r="T41" s="31"/>
      <c r="U41" s="16"/>
    </row>
    <row r="42" spans="2:21" x14ac:dyDescent="0.25">
      <c r="B42" s="10">
        <v>140</v>
      </c>
      <c r="D42" s="6">
        <f>B42*100/$W$2</f>
        <v>3.41796875</v>
      </c>
      <c r="E42" s="7">
        <f>D42*10/$W$3</f>
        <v>0.68359375</v>
      </c>
      <c r="F42" s="7">
        <f>F41+$W$5/$W$6</f>
        <v>21.030655333449719</v>
      </c>
      <c r="G42" s="35"/>
      <c r="H42" s="8">
        <v>2064</v>
      </c>
      <c r="I42" s="5">
        <f>H42-1715</f>
        <v>349</v>
      </c>
      <c r="J42" s="7">
        <f>I42*360/4096</f>
        <v>30.673828125</v>
      </c>
      <c r="K42" s="13">
        <v>1</v>
      </c>
      <c r="L42" s="34"/>
      <c r="M42" s="8">
        <v>2125</v>
      </c>
      <c r="N42" s="5">
        <f>M42-1715</f>
        <v>410</v>
      </c>
      <c r="O42" s="21">
        <f>360*N42/4096</f>
        <v>36.03515625</v>
      </c>
      <c r="P42" s="31"/>
      <c r="Q42" s="21">
        <f t="shared" si="0"/>
        <v>5.361328125</v>
      </c>
      <c r="R42" s="21">
        <f t="shared" si="1"/>
        <v>-9.6431727915502812</v>
      </c>
      <c r="S42" s="21">
        <f t="shared" si="2"/>
        <v>-15.004500916550281</v>
      </c>
      <c r="T42" s="31"/>
      <c r="U42" s="16"/>
    </row>
    <row r="43" spans="2:21" x14ac:dyDescent="0.25">
      <c r="B43" s="10">
        <v>141</v>
      </c>
      <c r="D43" s="6">
        <f>B43*100/$W$2</f>
        <v>3.4423828125</v>
      </c>
      <c r="E43" s="7">
        <f>D43*10/$W$3</f>
        <v>0.6884765625</v>
      </c>
      <c r="F43" s="7">
        <f>F42+$W$5/$W$6</f>
        <v>21.660865485335194</v>
      </c>
      <c r="G43" s="35"/>
      <c r="H43" s="8">
        <v>2079</v>
      </c>
      <c r="I43" s="5">
        <f>H43-1715</f>
        <v>364</v>
      </c>
      <c r="J43" s="7">
        <f>I43*360/4096</f>
        <v>31.9921875</v>
      </c>
      <c r="K43" s="13">
        <v>1</v>
      </c>
      <c r="L43" s="34"/>
      <c r="M43" s="8">
        <v>2146</v>
      </c>
      <c r="N43" s="5">
        <f>M43-1715</f>
        <v>431</v>
      </c>
      <c r="O43" s="21">
        <f>360*N43/4096</f>
        <v>37.880859375</v>
      </c>
      <c r="P43" s="31"/>
      <c r="Q43" s="21">
        <f t="shared" si="0"/>
        <v>5.888671875</v>
      </c>
      <c r="R43" s="21">
        <f t="shared" si="1"/>
        <v>-10.331322014664806</v>
      </c>
      <c r="S43" s="21">
        <f t="shared" si="2"/>
        <v>-16.219993889664806</v>
      </c>
      <c r="T43" s="31"/>
      <c r="U43" s="16"/>
    </row>
    <row r="44" spans="2:21" x14ac:dyDescent="0.25">
      <c r="B44" s="10">
        <v>142</v>
      </c>
      <c r="D44" s="6">
        <f>B44*100/$W$2</f>
        <v>3.466796875</v>
      </c>
      <c r="E44" s="7">
        <f>D44*10/$W$3</f>
        <v>0.693359375</v>
      </c>
      <c r="F44" s="7">
        <f>F43+$W$5/$W$6</f>
        <v>22.291075637220668</v>
      </c>
      <c r="G44" s="35"/>
      <c r="H44" s="8">
        <v>2090</v>
      </c>
      <c r="I44" s="5">
        <f>H44-1715</f>
        <v>375</v>
      </c>
      <c r="J44" s="7">
        <f>I44*360/4096</f>
        <v>32.958984375</v>
      </c>
      <c r="K44" s="13">
        <v>1</v>
      </c>
      <c r="L44" s="34"/>
      <c r="M44" s="8">
        <v>2156</v>
      </c>
      <c r="N44" s="5">
        <f>M44-1715</f>
        <v>441</v>
      </c>
      <c r="O44" s="21">
        <f>360*N44/4096</f>
        <v>38.759765625</v>
      </c>
      <c r="P44" s="31"/>
      <c r="Q44" s="21">
        <f t="shared" si="0"/>
        <v>5.80078125</v>
      </c>
      <c r="R44" s="21">
        <f t="shared" si="1"/>
        <v>-10.667908737779332</v>
      </c>
      <c r="S44" s="21">
        <f t="shared" si="2"/>
        <v>-16.468689987779332</v>
      </c>
      <c r="T44" s="31"/>
      <c r="U44" s="16"/>
    </row>
    <row r="45" spans="2:21" x14ac:dyDescent="0.25">
      <c r="B45" s="10">
        <v>143</v>
      </c>
      <c r="D45" s="6">
        <f>B45*100/$W$2</f>
        <v>3.4912109375</v>
      </c>
      <c r="E45" s="7">
        <f>D45*10/$W$3</f>
        <v>0.6982421875</v>
      </c>
      <c r="F45" s="7">
        <f>F44+$W$5/$W$6</f>
        <v>22.921285789106143</v>
      </c>
      <c r="G45" s="35"/>
      <c r="H45" s="8">
        <v>2098</v>
      </c>
      <c r="I45" s="5">
        <f>H45-1715</f>
        <v>383</v>
      </c>
      <c r="J45" s="7">
        <f>I45*360/4096</f>
        <v>33.662109375</v>
      </c>
      <c r="K45" s="13">
        <v>1</v>
      </c>
      <c r="L45" s="34"/>
      <c r="M45" s="8">
        <v>2157</v>
      </c>
      <c r="N45" s="5">
        <f>M45-1715</f>
        <v>442</v>
      </c>
      <c r="O45" s="21">
        <f>360*N45/4096</f>
        <v>38.84765625</v>
      </c>
      <c r="P45" s="31"/>
      <c r="Q45" s="21">
        <f t="shared" si="0"/>
        <v>5.185546875</v>
      </c>
      <c r="R45" s="21">
        <f t="shared" si="1"/>
        <v>-10.740823585893857</v>
      </c>
      <c r="S45" s="21">
        <f t="shared" si="2"/>
        <v>-15.926370460893857</v>
      </c>
      <c r="T45" s="31"/>
      <c r="U45" s="16"/>
    </row>
    <row r="46" spans="2:21" x14ac:dyDescent="0.25">
      <c r="B46" s="10">
        <v>144</v>
      </c>
      <c r="D46" s="6">
        <f>B46*100/$W$2</f>
        <v>3.515625</v>
      </c>
      <c r="E46" s="7">
        <f>D46*10/$W$3</f>
        <v>0.703125</v>
      </c>
      <c r="F46" s="7">
        <f>F45+$W$5/$W$6</f>
        <v>23.551495940991618</v>
      </c>
      <c r="G46" s="35"/>
      <c r="H46" s="8">
        <v>2105</v>
      </c>
      <c r="I46" s="5">
        <f>H46-1715</f>
        <v>390</v>
      </c>
      <c r="J46" s="7">
        <f>I46*360/4096</f>
        <v>34.27734375</v>
      </c>
      <c r="K46" s="13">
        <v>1</v>
      </c>
      <c r="L46" s="34"/>
      <c r="M46" s="8">
        <v>2171</v>
      </c>
      <c r="N46" s="5">
        <f>M46-1715</f>
        <v>456</v>
      </c>
      <c r="O46" s="21">
        <f>360*N46/4096</f>
        <v>40.078125</v>
      </c>
      <c r="P46" s="31"/>
      <c r="Q46" s="21">
        <f t="shared" si="0"/>
        <v>5.80078125</v>
      </c>
      <c r="R46" s="21">
        <f t="shared" si="1"/>
        <v>-10.725847809008382</v>
      </c>
      <c r="S46" s="21">
        <f t="shared" si="2"/>
        <v>-16.526629059008382</v>
      </c>
      <c r="T46" s="31"/>
      <c r="U46" s="16"/>
    </row>
    <row r="47" spans="2:21" x14ac:dyDescent="0.25">
      <c r="B47" s="10">
        <v>145</v>
      </c>
      <c r="D47" s="6">
        <f>B47*100/$W$2</f>
        <v>3.5400390625</v>
      </c>
      <c r="E47" s="7">
        <f>D47*10/$W$3</f>
        <v>0.7080078125</v>
      </c>
      <c r="F47" s="7">
        <f>F46+$W$5/$W$6</f>
        <v>24.181706092877093</v>
      </c>
      <c r="G47" s="35"/>
      <c r="H47" s="8">
        <v>2113</v>
      </c>
      <c r="I47" s="5">
        <f>H47-1715</f>
        <v>398</v>
      </c>
      <c r="J47" s="7">
        <f>I47*360/4096</f>
        <v>34.98046875</v>
      </c>
      <c r="K47" s="13">
        <v>1</v>
      </c>
      <c r="L47" s="34"/>
      <c r="M47" s="8">
        <v>2191</v>
      </c>
      <c r="N47" s="5">
        <f>M47-1715</f>
        <v>476</v>
      </c>
      <c r="O47" s="21">
        <f>360*N47/4096</f>
        <v>41.8359375</v>
      </c>
      <c r="P47" s="31"/>
      <c r="Q47" s="21">
        <f t="shared" si="0"/>
        <v>6.85546875</v>
      </c>
      <c r="R47" s="21">
        <f t="shared" si="1"/>
        <v>-10.798762657122907</v>
      </c>
      <c r="S47" s="21">
        <f t="shared" si="2"/>
        <v>-17.654231407122907</v>
      </c>
      <c r="T47" s="31"/>
      <c r="U47" s="16"/>
    </row>
    <row r="48" spans="2:21" x14ac:dyDescent="0.25">
      <c r="B48" s="10">
        <v>146</v>
      </c>
      <c r="D48" s="6">
        <f>B48*100/$W$2</f>
        <v>3.564453125</v>
      </c>
      <c r="E48" s="7">
        <f>D48*10/$W$3</f>
        <v>0.712890625</v>
      </c>
      <c r="F48" s="7">
        <f>F47+$W$5/$W$6</f>
        <v>24.811916244762568</v>
      </c>
      <c r="G48" s="35"/>
      <c r="H48" s="8">
        <v>2124</v>
      </c>
      <c r="I48" s="5">
        <f>H48-1715</f>
        <v>409</v>
      </c>
      <c r="J48" s="7">
        <f>I48*360/4096</f>
        <v>35.947265625</v>
      </c>
      <c r="K48" s="13">
        <v>1</v>
      </c>
      <c r="L48" s="34"/>
      <c r="M48" s="8">
        <v>2202</v>
      </c>
      <c r="N48" s="5">
        <f>M48-1715</f>
        <v>487</v>
      </c>
      <c r="O48" s="21">
        <f>360*N48/4096</f>
        <v>42.802734375</v>
      </c>
      <c r="P48" s="31"/>
      <c r="Q48" s="21">
        <f t="shared" si="0"/>
        <v>6.85546875</v>
      </c>
      <c r="R48" s="21">
        <f t="shared" si="1"/>
        <v>-11.135349380237432</v>
      </c>
      <c r="S48" s="21">
        <f t="shared" si="2"/>
        <v>-17.990818130237432</v>
      </c>
      <c r="T48" s="31"/>
      <c r="U48" s="16"/>
    </row>
    <row r="49" spans="2:21" x14ac:dyDescent="0.25">
      <c r="B49" s="10">
        <v>147</v>
      </c>
      <c r="D49" s="6">
        <f>B49*100/$W$2</f>
        <v>3.5888671875</v>
      </c>
      <c r="E49" s="7">
        <f>D49*10/$W$3</f>
        <v>0.7177734375</v>
      </c>
      <c r="F49" s="7">
        <f>F48+$W$5/$W$6</f>
        <v>25.442126396648042</v>
      </c>
      <c r="G49" s="35"/>
      <c r="H49" s="8">
        <v>2124</v>
      </c>
      <c r="I49" s="5">
        <f>H49-1715</f>
        <v>409</v>
      </c>
      <c r="J49" s="7">
        <f>I49*360/4096</f>
        <v>35.947265625</v>
      </c>
      <c r="K49" s="13">
        <v>1</v>
      </c>
      <c r="L49" s="34"/>
      <c r="M49" s="8">
        <v>2202</v>
      </c>
      <c r="N49" s="5">
        <f>M49-1715</f>
        <v>487</v>
      </c>
      <c r="O49" s="21">
        <f>360*N49/4096</f>
        <v>42.802734375</v>
      </c>
      <c r="P49" s="31"/>
      <c r="Q49" s="21">
        <f t="shared" si="0"/>
        <v>6.85546875</v>
      </c>
      <c r="R49" s="21">
        <f t="shared" si="1"/>
        <v>-10.505139228351958</v>
      </c>
      <c r="S49" s="21">
        <f t="shared" si="2"/>
        <v>-17.360607978351958</v>
      </c>
      <c r="T49" s="31"/>
      <c r="U49" s="16"/>
    </row>
    <row r="50" spans="2:21" x14ac:dyDescent="0.25">
      <c r="B50" s="10">
        <v>148</v>
      </c>
      <c r="D50" s="6">
        <f>B50*100/$W$2</f>
        <v>3.61328125</v>
      </c>
      <c r="E50" s="7">
        <f>D50*10/$W$3</f>
        <v>0.72265625</v>
      </c>
      <c r="F50" s="7">
        <f>F49+$W$5/$W$6</f>
        <v>26.072336548533517</v>
      </c>
      <c r="G50" s="35"/>
      <c r="H50" s="8">
        <v>2135</v>
      </c>
      <c r="I50" s="5">
        <f>H50-1715</f>
        <v>420</v>
      </c>
      <c r="J50" s="7">
        <f>I50*360/4096</f>
        <v>36.9140625</v>
      </c>
      <c r="K50" s="13">
        <v>1</v>
      </c>
      <c r="L50" s="34"/>
      <c r="M50" s="8">
        <v>2214</v>
      </c>
      <c r="N50" s="5">
        <f>M50-1715</f>
        <v>499</v>
      </c>
      <c r="O50" s="21">
        <f>360*N50/4096</f>
        <v>43.857421875</v>
      </c>
      <c r="P50" s="31"/>
      <c r="Q50" s="21">
        <f t="shared" si="0"/>
        <v>6.943359375</v>
      </c>
      <c r="R50" s="21">
        <f t="shared" si="1"/>
        <v>-10.841725951466483</v>
      </c>
      <c r="S50" s="21">
        <f t="shared" si="2"/>
        <v>-17.785085326466483</v>
      </c>
      <c r="T50" s="31"/>
      <c r="U50" s="16"/>
    </row>
    <row r="51" spans="2:21" x14ac:dyDescent="0.25">
      <c r="B51" s="10">
        <v>149</v>
      </c>
      <c r="D51" s="6">
        <f>B51*100/$W$2</f>
        <v>3.6376953125</v>
      </c>
      <c r="E51" s="7">
        <f>D51*10/$W$3</f>
        <v>0.7275390625</v>
      </c>
      <c r="F51" s="7">
        <f>F50+$W$5/$W$6</f>
        <v>26.702546700418992</v>
      </c>
      <c r="G51" s="35"/>
      <c r="H51" s="8">
        <v>2147</v>
      </c>
      <c r="I51" s="5">
        <f>H51-1715</f>
        <v>432</v>
      </c>
      <c r="J51" s="7">
        <f>I51*360/4096</f>
        <v>37.96875</v>
      </c>
      <c r="K51" s="13">
        <v>1</v>
      </c>
      <c r="L51" s="34"/>
      <c r="M51" s="8">
        <v>2234</v>
      </c>
      <c r="N51" s="5">
        <f>M51-1715</f>
        <v>519</v>
      </c>
      <c r="O51" s="21">
        <f>360*N51/4096</f>
        <v>45.615234375</v>
      </c>
      <c r="P51" s="31"/>
      <c r="Q51" s="21">
        <f t="shared" si="0"/>
        <v>7.646484375</v>
      </c>
      <c r="R51" s="21">
        <f t="shared" si="1"/>
        <v>-11.266203299581008</v>
      </c>
      <c r="S51" s="21">
        <f t="shared" si="2"/>
        <v>-18.912687674581008</v>
      </c>
      <c r="T51" s="31"/>
      <c r="U51" s="16"/>
    </row>
    <row r="52" spans="2:21" x14ac:dyDescent="0.25">
      <c r="B52" s="10">
        <v>150</v>
      </c>
      <c r="D52" s="6">
        <f>B52*100/$W$2</f>
        <v>3.662109375</v>
      </c>
      <c r="E52" s="7">
        <f>D52*10/$W$3</f>
        <v>0.732421875</v>
      </c>
      <c r="F52" s="7">
        <f>F51+$W$5/$W$6</f>
        <v>27.332756852304467</v>
      </c>
      <c r="G52" s="35"/>
      <c r="H52" s="8">
        <v>2165</v>
      </c>
      <c r="I52" s="5">
        <f>H52-1715</f>
        <v>450</v>
      </c>
      <c r="J52" s="7">
        <f>I52*360/4096</f>
        <v>39.55078125</v>
      </c>
      <c r="K52" s="13">
        <v>1</v>
      </c>
      <c r="L52" s="34"/>
      <c r="M52" s="8">
        <v>2241</v>
      </c>
      <c r="N52" s="5">
        <f>M52-1715</f>
        <v>526</v>
      </c>
      <c r="O52" s="21">
        <f>360*N52/4096</f>
        <v>46.23046875</v>
      </c>
      <c r="P52" s="31"/>
      <c r="Q52" s="21">
        <f t="shared" si="0"/>
        <v>6.6796875</v>
      </c>
      <c r="R52" s="21">
        <f t="shared" si="1"/>
        <v>-12.218024397695533</v>
      </c>
      <c r="S52" s="21">
        <f t="shared" si="2"/>
        <v>-18.897711897695533</v>
      </c>
      <c r="T52" s="31"/>
      <c r="U52" s="16"/>
    </row>
    <row r="53" spans="2:21" x14ac:dyDescent="0.25">
      <c r="B53" s="10">
        <v>151</v>
      </c>
      <c r="D53" s="6">
        <f>B53*100/$W$2</f>
        <v>3.6865234375</v>
      </c>
      <c r="E53" s="7">
        <f>D53*10/$W$3</f>
        <v>0.7373046875</v>
      </c>
      <c r="F53" s="7">
        <f>F52+$W$5/$W$6</f>
        <v>27.962967004189942</v>
      </c>
      <c r="G53" s="35"/>
      <c r="H53" s="8">
        <v>2172</v>
      </c>
      <c r="I53" s="5">
        <f>H53-1715</f>
        <v>457</v>
      </c>
      <c r="J53" s="7">
        <f>I53*360/4096</f>
        <v>40.166015625</v>
      </c>
      <c r="K53" s="13">
        <v>1</v>
      </c>
      <c r="L53" s="34"/>
      <c r="M53" s="8">
        <v>2244</v>
      </c>
      <c r="N53" s="5">
        <f>M53-1715</f>
        <v>529</v>
      </c>
      <c r="O53" s="21">
        <f>360*N53/4096</f>
        <v>46.494140625</v>
      </c>
      <c r="P53" s="31"/>
      <c r="Q53" s="21">
        <f t="shared" si="0"/>
        <v>6.328125</v>
      </c>
      <c r="R53" s="21">
        <f t="shared" si="1"/>
        <v>-12.203048620810058</v>
      </c>
      <c r="S53" s="21">
        <f t="shared" si="2"/>
        <v>-18.531173620810058</v>
      </c>
      <c r="T53" s="31"/>
      <c r="U53" s="16"/>
    </row>
    <row r="54" spans="2:21" x14ac:dyDescent="0.25">
      <c r="B54" s="10">
        <v>152</v>
      </c>
      <c r="D54" s="6">
        <f>B54*100/$W$2</f>
        <v>3.7109375</v>
      </c>
      <c r="E54" s="7">
        <f>D54*10/$W$3</f>
        <v>0.7421875</v>
      </c>
      <c r="F54" s="7">
        <f>F53+$W$5/$W$6</f>
        <v>28.593177156075416</v>
      </c>
      <c r="G54" s="35"/>
      <c r="H54" s="8">
        <v>2183</v>
      </c>
      <c r="I54" s="5">
        <f>H54-1715</f>
        <v>468</v>
      </c>
      <c r="J54" s="7">
        <f>I54*360/4096</f>
        <v>41.1328125</v>
      </c>
      <c r="K54" s="13">
        <v>1</v>
      </c>
      <c r="L54" s="34"/>
      <c r="M54" s="8">
        <v>2254</v>
      </c>
      <c r="N54" s="5">
        <f>M54-1715</f>
        <v>539</v>
      </c>
      <c r="O54" s="21">
        <f>360*N54/4096</f>
        <v>47.373046875</v>
      </c>
      <c r="P54" s="31"/>
      <c r="Q54" s="21">
        <f t="shared" si="0"/>
        <v>6.240234375</v>
      </c>
      <c r="R54" s="21">
        <f t="shared" si="1"/>
        <v>-12.539635343924584</v>
      </c>
      <c r="S54" s="21">
        <f t="shared" si="2"/>
        <v>-18.779869718924584</v>
      </c>
      <c r="T54" s="31"/>
      <c r="U54" s="16"/>
    </row>
    <row r="55" spans="2:21" x14ac:dyDescent="0.25">
      <c r="B55" s="10">
        <v>153</v>
      </c>
      <c r="D55" s="6">
        <f>B55*100/$W$2</f>
        <v>3.7353515625</v>
      </c>
      <c r="E55" s="7">
        <f>D55*10/$W$3</f>
        <v>0.7470703125</v>
      </c>
      <c r="F55" s="7">
        <f>F54+$W$5/$W$6</f>
        <v>29.223387307960891</v>
      </c>
      <c r="G55" s="35"/>
      <c r="H55" s="8">
        <v>2205</v>
      </c>
      <c r="I55" s="5">
        <f>H55-1715</f>
        <v>490</v>
      </c>
      <c r="J55" s="7">
        <f>I55*360/4096</f>
        <v>43.06640625</v>
      </c>
      <c r="K55" s="13">
        <v>1</v>
      </c>
      <c r="L55" s="34"/>
      <c r="M55" s="8">
        <v>2260</v>
      </c>
      <c r="N55" s="5">
        <f>M55-1715</f>
        <v>545</v>
      </c>
      <c r="O55" s="21">
        <f>360*N55/4096</f>
        <v>47.900390625</v>
      </c>
      <c r="P55" s="31"/>
      <c r="Q55" s="21">
        <f t="shared" si="0"/>
        <v>4.833984375</v>
      </c>
      <c r="R55" s="21">
        <f t="shared" si="1"/>
        <v>-13.843018942039109</v>
      </c>
      <c r="S55" s="21">
        <f t="shared" si="2"/>
        <v>-18.677003317039109</v>
      </c>
      <c r="T55" s="31"/>
      <c r="U55" s="16"/>
    </row>
    <row r="56" spans="2:21" x14ac:dyDescent="0.25">
      <c r="B56" s="10">
        <v>154</v>
      </c>
      <c r="D56" s="6">
        <f>B56*100/$W$2</f>
        <v>3.759765625</v>
      </c>
      <c r="E56" s="7">
        <f>D56*10/$W$3</f>
        <v>0.751953125</v>
      </c>
      <c r="F56" s="7">
        <f>F55+$W$5/$W$6</f>
        <v>29.853597459846366</v>
      </c>
      <c r="G56" s="35"/>
      <c r="H56" s="8">
        <v>2213</v>
      </c>
      <c r="I56" s="5">
        <f>H56-1715</f>
        <v>498</v>
      </c>
      <c r="J56" s="7">
        <f>I56*360/4096</f>
        <v>43.76953125</v>
      </c>
      <c r="K56" s="13">
        <v>1</v>
      </c>
      <c r="L56" s="34"/>
      <c r="M56" s="8">
        <v>2279</v>
      </c>
      <c r="N56" s="5">
        <f>M56-1715</f>
        <v>564</v>
      </c>
      <c r="O56" s="21">
        <f>360*N56/4096</f>
        <v>49.5703125</v>
      </c>
      <c r="P56" s="31"/>
      <c r="Q56" s="21">
        <f t="shared" si="0"/>
        <v>5.80078125</v>
      </c>
      <c r="R56" s="21">
        <f t="shared" si="1"/>
        <v>-13.915933790153634</v>
      </c>
      <c r="S56" s="21">
        <f t="shared" si="2"/>
        <v>-19.716715040153634</v>
      </c>
      <c r="T56" s="31"/>
      <c r="U56" s="16"/>
    </row>
    <row r="57" spans="2:21" x14ac:dyDescent="0.25">
      <c r="B57" s="10">
        <v>155</v>
      </c>
      <c r="D57" s="6">
        <f>B57*100/$W$2</f>
        <v>3.7841796875</v>
      </c>
      <c r="E57" s="7">
        <f>D57*10/$W$3</f>
        <v>0.7568359375</v>
      </c>
      <c r="F57" s="7">
        <f>F56+$W$5/$W$6</f>
        <v>30.483807611731841</v>
      </c>
      <c r="G57" s="35"/>
      <c r="H57" s="8">
        <v>2217</v>
      </c>
      <c r="I57" s="5">
        <f>H57-1715</f>
        <v>502</v>
      </c>
      <c r="J57" s="7">
        <f>I57*360/4096</f>
        <v>44.12109375</v>
      </c>
      <c r="K57" s="13">
        <v>1</v>
      </c>
      <c r="L57" s="34"/>
      <c r="M57" s="8">
        <v>2290</v>
      </c>
      <c r="N57" s="5">
        <f>M57-1715</f>
        <v>575</v>
      </c>
      <c r="O57" s="21">
        <f>360*N57/4096</f>
        <v>50.537109375</v>
      </c>
      <c r="P57" s="31"/>
      <c r="Q57" s="21">
        <f t="shared" si="0"/>
        <v>6.416015625</v>
      </c>
      <c r="R57" s="21">
        <f t="shared" si="1"/>
        <v>-13.637286138268159</v>
      </c>
      <c r="S57" s="21">
        <f t="shared" si="2"/>
        <v>-20.053301763268159</v>
      </c>
      <c r="T57" s="31"/>
      <c r="U57" s="16"/>
    </row>
    <row r="58" spans="2:21" x14ac:dyDescent="0.25">
      <c r="B58" s="10">
        <v>156</v>
      </c>
      <c r="D58" s="6">
        <f>B58*100/$W$2</f>
        <v>3.80859375</v>
      </c>
      <c r="E58" s="7">
        <f>D58*10/$W$3</f>
        <v>0.76171875</v>
      </c>
      <c r="F58" s="7">
        <f>F57+$W$5/$W$6</f>
        <v>31.114017763617316</v>
      </c>
      <c r="G58" s="35"/>
      <c r="H58" s="8">
        <v>2233</v>
      </c>
      <c r="I58" s="5">
        <f>H58-1715</f>
        <v>518</v>
      </c>
      <c r="J58" s="7">
        <f>I58*360/4096</f>
        <v>45.52734375</v>
      </c>
      <c r="K58" s="13">
        <v>1</v>
      </c>
      <c r="L58" s="34"/>
      <c r="M58" s="8">
        <v>2313</v>
      </c>
      <c r="N58" s="5">
        <f>M58-1715</f>
        <v>598</v>
      </c>
      <c r="O58" s="21">
        <f>360*N58/4096</f>
        <v>52.55859375</v>
      </c>
      <c r="P58" s="31"/>
      <c r="Q58" s="21">
        <f t="shared" si="0"/>
        <v>7.03125</v>
      </c>
      <c r="R58" s="21">
        <f t="shared" si="1"/>
        <v>-14.413325986382684</v>
      </c>
      <c r="S58" s="21">
        <f t="shared" si="2"/>
        <v>-21.444575986382684</v>
      </c>
      <c r="T58" s="31"/>
      <c r="U58" s="16"/>
    </row>
    <row r="59" spans="2:21" x14ac:dyDescent="0.25">
      <c r="B59" s="10">
        <v>157</v>
      </c>
      <c r="D59" s="6">
        <f>B59*100/$W$2</f>
        <v>3.8330078125</v>
      </c>
      <c r="E59" s="7">
        <f>D59*10/$W$3</f>
        <v>0.7666015625</v>
      </c>
      <c r="F59" s="7">
        <f>F58+$W$5/$W$6</f>
        <v>31.74422791550279</v>
      </c>
      <c r="G59" s="35"/>
      <c r="H59" s="8">
        <v>2248</v>
      </c>
      <c r="I59" s="5">
        <f>H59-1715</f>
        <v>533</v>
      </c>
      <c r="J59" s="7">
        <f>I59*360/4096</f>
        <v>46.845703125</v>
      </c>
      <c r="K59" s="13">
        <v>1</v>
      </c>
      <c r="L59" s="34"/>
      <c r="M59" s="8">
        <v>2317</v>
      </c>
      <c r="N59" s="5">
        <f>M59-1715</f>
        <v>602</v>
      </c>
      <c r="O59" s="21">
        <f>360*N59/4096</f>
        <v>52.91015625</v>
      </c>
      <c r="P59" s="31"/>
      <c r="Q59" s="21">
        <f t="shared" si="0"/>
        <v>6.064453125</v>
      </c>
      <c r="R59" s="21">
        <f t="shared" si="1"/>
        <v>-15.10147520949721</v>
      </c>
      <c r="S59" s="21">
        <f t="shared" si="2"/>
        <v>-21.16592833449721</v>
      </c>
      <c r="T59" s="31"/>
      <c r="U59" s="16"/>
    </row>
    <row r="60" spans="2:21" x14ac:dyDescent="0.25">
      <c r="B60" s="10">
        <v>158</v>
      </c>
      <c r="D60" s="6">
        <f>B60*100/$W$2</f>
        <v>3.857421875</v>
      </c>
      <c r="E60" s="7">
        <f>D60*10/$W$3</f>
        <v>0.771484375</v>
      </c>
      <c r="F60" s="7">
        <f>F59+$W$5/$W$6</f>
        <v>32.374438067388269</v>
      </c>
      <c r="G60" s="35"/>
      <c r="H60" s="8">
        <v>2251</v>
      </c>
      <c r="I60" s="5">
        <f>H60-1715</f>
        <v>536</v>
      </c>
      <c r="J60" s="7">
        <f>I60*360/4096</f>
        <v>47.109375</v>
      </c>
      <c r="K60" s="13">
        <v>1</v>
      </c>
      <c r="L60" s="34"/>
      <c r="M60" s="8">
        <v>2328</v>
      </c>
      <c r="N60" s="5">
        <f>M60-1715</f>
        <v>613</v>
      </c>
      <c r="O60" s="21">
        <f>360*N60/4096</f>
        <v>53.876953125</v>
      </c>
      <c r="P60" s="31"/>
      <c r="Q60" s="21">
        <f t="shared" si="0"/>
        <v>6.767578125</v>
      </c>
      <c r="R60" s="21">
        <f t="shared" si="1"/>
        <v>-14.734936932611731</v>
      </c>
      <c r="S60" s="21">
        <f t="shared" si="2"/>
        <v>-21.502515057611731</v>
      </c>
      <c r="T60" s="31"/>
      <c r="U60" s="16"/>
    </row>
    <row r="61" spans="2:21" x14ac:dyDescent="0.25">
      <c r="B61" s="10">
        <v>159</v>
      </c>
      <c r="D61" s="6">
        <f>B61*100/$W$2</f>
        <v>3.8818359375</v>
      </c>
      <c r="E61" s="7">
        <f>D61*10/$W$3</f>
        <v>0.7763671875</v>
      </c>
      <c r="F61" s="7">
        <f>F60+$W$5/$W$6</f>
        <v>33.004648219273747</v>
      </c>
      <c r="G61" s="35"/>
      <c r="H61" s="8">
        <v>2259</v>
      </c>
      <c r="I61" s="5">
        <f>H61-1715</f>
        <v>544</v>
      </c>
      <c r="J61" s="7">
        <f>I61*360/4096</f>
        <v>47.8125</v>
      </c>
      <c r="K61" s="13">
        <v>1</v>
      </c>
      <c r="L61" s="34"/>
      <c r="M61" s="8">
        <v>2340</v>
      </c>
      <c r="N61" s="5">
        <f>M61-1715</f>
        <v>625</v>
      </c>
      <c r="O61" s="21">
        <f>360*N61/4096</f>
        <v>54.931640625</v>
      </c>
      <c r="P61" s="31"/>
      <c r="Q61" s="21">
        <f t="shared" si="0"/>
        <v>7.119140625</v>
      </c>
      <c r="R61" s="21">
        <f t="shared" si="1"/>
        <v>-14.807851780726253</v>
      </c>
      <c r="S61" s="21">
        <f t="shared" si="2"/>
        <v>-21.926992405726253</v>
      </c>
      <c r="T61" s="31"/>
      <c r="U61" s="16"/>
    </row>
    <row r="62" spans="2:21" x14ac:dyDescent="0.25">
      <c r="B62" s="10">
        <v>160</v>
      </c>
      <c r="D62" s="6">
        <f>B62*100/$W$2</f>
        <v>3.90625</v>
      </c>
      <c r="E62" s="7">
        <f>D62*10/$W$3</f>
        <v>0.78125</v>
      </c>
      <c r="F62" s="7">
        <f>F61+$W$5/$W$6</f>
        <v>33.634858371159225</v>
      </c>
      <c r="G62" s="35"/>
      <c r="H62" s="8">
        <v>2259</v>
      </c>
      <c r="I62" s="5">
        <f>H62-1715</f>
        <v>544</v>
      </c>
      <c r="J62" s="7">
        <f>I62*360/4096</f>
        <v>47.8125</v>
      </c>
      <c r="K62" s="13">
        <v>1</v>
      </c>
      <c r="L62" s="34"/>
      <c r="M62" s="8">
        <v>2347</v>
      </c>
      <c r="N62" s="5">
        <f>M62-1715</f>
        <v>632</v>
      </c>
      <c r="O62" s="21">
        <f>360*N62/4096</f>
        <v>55.546875</v>
      </c>
      <c r="P62" s="31"/>
      <c r="Q62" s="21">
        <f t="shared" si="0"/>
        <v>7.734375</v>
      </c>
      <c r="R62" s="21">
        <f t="shared" si="1"/>
        <v>-14.177641628840775</v>
      </c>
      <c r="S62" s="21">
        <f t="shared" si="2"/>
        <v>-21.912016628840775</v>
      </c>
      <c r="T62" s="31"/>
      <c r="U62" s="16"/>
    </row>
    <row r="63" spans="2:21" x14ac:dyDescent="0.25">
      <c r="B63" s="10">
        <v>161</v>
      </c>
      <c r="D63" s="6">
        <f>B63*100/$W$2</f>
        <v>3.9306640625</v>
      </c>
      <c r="E63" s="7">
        <f>D63*10/$W$3</f>
        <v>0.7861328125</v>
      </c>
      <c r="F63" s="7">
        <f>F62+$W$5/$W$6</f>
        <v>34.265068523044704</v>
      </c>
      <c r="G63" s="35"/>
      <c r="H63" s="8">
        <v>2277</v>
      </c>
      <c r="I63" s="5">
        <f>H63-1715</f>
        <v>562</v>
      </c>
      <c r="J63" s="7">
        <f>I63*360/4096</f>
        <v>49.39453125</v>
      </c>
      <c r="K63" s="13">
        <v>1</v>
      </c>
      <c r="L63" s="34"/>
      <c r="M63" s="8">
        <v>2368</v>
      </c>
      <c r="N63" s="5">
        <f>M63-1715</f>
        <v>653</v>
      </c>
      <c r="O63" s="21">
        <f>360*N63/4096</f>
        <v>57.392578125</v>
      </c>
      <c r="P63" s="31"/>
      <c r="Q63" s="21">
        <f t="shared" si="0"/>
        <v>7.998046875</v>
      </c>
      <c r="R63" s="21">
        <f t="shared" si="1"/>
        <v>-15.129462726955296</v>
      </c>
      <c r="S63" s="21">
        <f t="shared" si="2"/>
        <v>-23.127509601955296</v>
      </c>
      <c r="T63" s="31"/>
      <c r="U63" s="16"/>
    </row>
    <row r="64" spans="2:21" x14ac:dyDescent="0.25">
      <c r="B64" s="10">
        <v>162</v>
      </c>
      <c r="D64" s="6">
        <f>B64*100/$W$2</f>
        <v>3.955078125</v>
      </c>
      <c r="E64" s="7">
        <f>D64*10/$W$3</f>
        <v>0.791015625</v>
      </c>
      <c r="F64" s="7">
        <f>F63+$W$5/$W$6</f>
        <v>34.895278674930182</v>
      </c>
      <c r="G64" s="35"/>
      <c r="H64" s="8">
        <v>2294</v>
      </c>
      <c r="I64" s="5">
        <f>H64-1715</f>
        <v>579</v>
      </c>
      <c r="J64" s="7">
        <f>I64*360/4096</f>
        <v>50.888671875</v>
      </c>
      <c r="K64" s="13">
        <v>1</v>
      </c>
      <c r="L64" s="34"/>
      <c r="M64" s="8">
        <v>2368</v>
      </c>
      <c r="N64" s="5">
        <f>M64-1715</f>
        <v>653</v>
      </c>
      <c r="O64" s="21">
        <f>360*N64/4096</f>
        <v>57.392578125</v>
      </c>
      <c r="P64" s="31"/>
      <c r="Q64" s="21">
        <f t="shared" si="0"/>
        <v>6.50390625</v>
      </c>
      <c r="R64" s="21">
        <f t="shared" si="1"/>
        <v>-15.993393200069818</v>
      </c>
      <c r="S64" s="21">
        <f t="shared" si="2"/>
        <v>-22.497299450069818</v>
      </c>
      <c r="T64" s="31"/>
      <c r="U64" s="16"/>
    </row>
    <row r="65" spans="2:21" x14ac:dyDescent="0.25">
      <c r="B65" s="10">
        <v>163</v>
      </c>
      <c r="D65" s="6">
        <f>B65*100/$W$2</f>
        <v>3.9794921875</v>
      </c>
      <c r="E65" s="7">
        <f>D65*10/$W$3</f>
        <v>0.7958984375</v>
      </c>
      <c r="F65" s="7">
        <f>F64+$W$5/$W$6</f>
        <v>35.525488826815661</v>
      </c>
      <c r="G65" s="35"/>
      <c r="H65" s="8">
        <v>2305</v>
      </c>
      <c r="I65" s="5">
        <f>H65-1715</f>
        <v>590</v>
      </c>
      <c r="J65" s="7">
        <f>I65*360/4096</f>
        <v>51.85546875</v>
      </c>
      <c r="K65" s="13">
        <v>1</v>
      </c>
      <c r="L65" s="34"/>
      <c r="M65" s="8">
        <v>2379</v>
      </c>
      <c r="N65" s="5">
        <f>M65-1715</f>
        <v>664</v>
      </c>
      <c r="O65" s="21">
        <f>360*N65/4096</f>
        <v>58.359375</v>
      </c>
      <c r="P65" s="31"/>
      <c r="Q65" s="21">
        <f t="shared" si="0"/>
        <v>6.50390625</v>
      </c>
      <c r="R65" s="21">
        <f t="shared" si="1"/>
        <v>-16.329979923184339</v>
      </c>
      <c r="S65" s="21">
        <f t="shared" si="2"/>
        <v>-22.833886173184339</v>
      </c>
      <c r="T65" s="31"/>
      <c r="U65" s="16"/>
    </row>
    <row r="66" spans="2:21" x14ac:dyDescent="0.25">
      <c r="B66" s="10">
        <v>164</v>
      </c>
      <c r="D66" s="6">
        <f>B66*100/$W$2</f>
        <v>4.00390625</v>
      </c>
      <c r="E66" s="7">
        <f>D66*10/$W$3</f>
        <v>0.80078125</v>
      </c>
      <c r="F66" s="7">
        <f>F65+$W$5/$W$6</f>
        <v>36.155698978701139</v>
      </c>
      <c r="G66" s="35"/>
      <c r="H66" s="8">
        <v>2327</v>
      </c>
      <c r="I66" s="5">
        <f>H66-1715</f>
        <v>612</v>
      </c>
      <c r="J66" s="7">
        <f>I66*360/4096</f>
        <v>53.7890625</v>
      </c>
      <c r="K66" s="13">
        <v>1</v>
      </c>
      <c r="L66" s="34"/>
      <c r="M66" s="8">
        <v>2398</v>
      </c>
      <c r="N66" s="5">
        <f>M66-1715</f>
        <v>683</v>
      </c>
      <c r="O66" s="21">
        <f>360*N66/4096</f>
        <v>60.029296875</v>
      </c>
      <c r="P66" s="31"/>
      <c r="Q66" s="21">
        <f t="shared" si="0"/>
        <v>6.240234375</v>
      </c>
      <c r="R66" s="21">
        <f t="shared" si="1"/>
        <v>-17.633363521298861</v>
      </c>
      <c r="S66" s="21">
        <f t="shared" si="2"/>
        <v>-23.873597896298861</v>
      </c>
      <c r="T66" s="31"/>
      <c r="U66" s="16"/>
    </row>
    <row r="67" spans="2:21" x14ac:dyDescent="0.25">
      <c r="B67" s="10">
        <v>165</v>
      </c>
      <c r="D67" s="6">
        <f>B67*100/$W$2</f>
        <v>4.0283203125</v>
      </c>
      <c r="E67" s="7">
        <f>D67*10/$W$3</f>
        <v>0.8056640625</v>
      </c>
      <c r="F67" s="7">
        <f>F66+$W$5/$W$6</f>
        <v>36.785909130586617</v>
      </c>
      <c r="G67" s="35"/>
      <c r="H67" s="8">
        <v>2335</v>
      </c>
      <c r="I67" s="5">
        <f>H67-1715</f>
        <v>620</v>
      </c>
      <c r="J67" s="7">
        <f>I67*360/4096</f>
        <v>54.4921875</v>
      </c>
      <c r="K67" s="13">
        <v>1</v>
      </c>
      <c r="L67" s="34"/>
      <c r="M67" s="8">
        <v>2407</v>
      </c>
      <c r="N67" s="5">
        <f>M67-1715</f>
        <v>692</v>
      </c>
      <c r="O67" s="21">
        <f>360*N67/4096</f>
        <v>60.8203125</v>
      </c>
      <c r="P67" s="31"/>
      <c r="Q67" s="21">
        <f t="shared" si="0"/>
        <v>6.328125</v>
      </c>
      <c r="R67" s="21">
        <f t="shared" si="1"/>
        <v>-17.706278369413383</v>
      </c>
      <c r="S67" s="21">
        <f t="shared" si="2"/>
        <v>-24.034403369413383</v>
      </c>
      <c r="T67" s="31"/>
      <c r="U67" s="16"/>
    </row>
    <row r="68" spans="2:21" x14ac:dyDescent="0.25">
      <c r="B68" s="10">
        <v>166</v>
      </c>
      <c r="D68" s="6">
        <f>B68*100/$W$2</f>
        <v>4.052734375</v>
      </c>
      <c r="E68" s="7">
        <f>D68*10/$W$3</f>
        <v>0.810546875</v>
      </c>
      <c r="F68" s="7">
        <f>F67+$W$5/$W$6</f>
        <v>37.416119282472096</v>
      </c>
      <c r="G68" s="35"/>
      <c r="H68" s="8">
        <v>2347</v>
      </c>
      <c r="I68" s="5">
        <f>H68-1715</f>
        <v>632</v>
      </c>
      <c r="J68" s="7">
        <f>I68*360/4096</f>
        <v>55.546875</v>
      </c>
      <c r="K68" s="13">
        <v>1</v>
      </c>
      <c r="L68" s="34"/>
      <c r="M68" s="8">
        <v>2422</v>
      </c>
      <c r="N68" s="5">
        <f>M68-1715</f>
        <v>707</v>
      </c>
      <c r="O68" s="21">
        <f>360*N68/4096</f>
        <v>62.138671875</v>
      </c>
      <c r="P68" s="31"/>
      <c r="Q68" s="21">
        <f t="shared" si="0"/>
        <v>6.591796875</v>
      </c>
      <c r="R68" s="21">
        <f t="shared" si="1"/>
        <v>-18.130755717527904</v>
      </c>
      <c r="S68" s="21">
        <f t="shared" si="2"/>
        <v>-24.722552592527904</v>
      </c>
      <c r="T68" s="31"/>
      <c r="U68" s="16"/>
    </row>
    <row r="69" spans="2:21" x14ac:dyDescent="0.25">
      <c r="B69" s="10">
        <v>167</v>
      </c>
      <c r="D69" s="6">
        <f>B69*100/$W$2</f>
        <v>4.0771484375</v>
      </c>
      <c r="E69" s="7">
        <f>D69*10/$W$3</f>
        <v>0.8154296875</v>
      </c>
      <c r="F69" s="7">
        <f>F68+$W$5/$W$6</f>
        <v>38.046329434357574</v>
      </c>
      <c r="G69" s="35"/>
      <c r="H69" s="8">
        <v>2355</v>
      </c>
      <c r="I69" s="5">
        <f>H69-1715</f>
        <v>640</v>
      </c>
      <c r="J69" s="7">
        <f>I69*360/4096</f>
        <v>56.25</v>
      </c>
      <c r="K69" s="13">
        <v>1</v>
      </c>
      <c r="L69" s="34"/>
      <c r="M69" s="8">
        <v>2422</v>
      </c>
      <c r="N69" s="5">
        <f>M69-1715</f>
        <v>707</v>
      </c>
      <c r="O69" s="21">
        <f>360*N69/4096</f>
        <v>62.138671875</v>
      </c>
      <c r="P69" s="31"/>
      <c r="Q69" s="21">
        <f t="shared" ref="Q69:Q132" si="3">O69-J69</f>
        <v>5.888671875</v>
      </c>
      <c r="R69" s="21">
        <f t="shared" ref="R69:R132" si="4">F69-J69</f>
        <v>-18.203670565642426</v>
      </c>
      <c r="S69" s="21">
        <f t="shared" ref="S69:S132" si="5">F69-O69</f>
        <v>-24.092342440642426</v>
      </c>
      <c r="T69" s="31"/>
      <c r="U69" s="16"/>
    </row>
    <row r="70" spans="2:21" x14ac:dyDescent="0.25">
      <c r="B70" s="10">
        <v>168</v>
      </c>
      <c r="D70" s="6">
        <f>B70*100/$W$2</f>
        <v>4.1015625</v>
      </c>
      <c r="E70" s="7">
        <f>D70*10/$W$3</f>
        <v>0.8203125</v>
      </c>
      <c r="F70" s="7">
        <f>F69+$W$5/$W$6</f>
        <v>38.676539586243052</v>
      </c>
      <c r="G70" s="35"/>
      <c r="H70" s="8">
        <v>2363</v>
      </c>
      <c r="I70" s="5">
        <f>H70-1715</f>
        <v>648</v>
      </c>
      <c r="J70" s="7">
        <f>I70*360/4096</f>
        <v>56.953125</v>
      </c>
      <c r="K70" s="13">
        <v>1</v>
      </c>
      <c r="L70" s="34"/>
      <c r="M70" s="8">
        <v>2436</v>
      </c>
      <c r="N70" s="5">
        <f>M70-1715</f>
        <v>721</v>
      </c>
      <c r="O70" s="21">
        <f>360*N70/4096</f>
        <v>63.369140625</v>
      </c>
      <c r="P70" s="31"/>
      <c r="Q70" s="21">
        <f t="shared" si="3"/>
        <v>6.416015625</v>
      </c>
      <c r="R70" s="21">
        <f t="shared" si="4"/>
        <v>-18.276585413756948</v>
      </c>
      <c r="S70" s="21">
        <f t="shared" si="5"/>
        <v>-24.692601038756948</v>
      </c>
      <c r="T70" s="31"/>
      <c r="U70" s="16"/>
    </row>
    <row r="71" spans="2:21" x14ac:dyDescent="0.25">
      <c r="B71" s="10">
        <v>169</v>
      </c>
      <c r="D71" s="6">
        <f>B71*100/$W$2</f>
        <v>4.1259765625</v>
      </c>
      <c r="E71" s="7">
        <f>D71*10/$W$3</f>
        <v>0.8251953125</v>
      </c>
      <c r="F71" s="7">
        <f>F70+$W$5/$W$6</f>
        <v>39.306749738128531</v>
      </c>
      <c r="G71" s="35"/>
      <c r="H71" s="8">
        <v>2373</v>
      </c>
      <c r="I71" s="5">
        <f>H71-1715</f>
        <v>658</v>
      </c>
      <c r="J71" s="7">
        <f>I71*360/4096</f>
        <v>57.83203125</v>
      </c>
      <c r="K71" s="13">
        <v>1</v>
      </c>
      <c r="L71" s="34"/>
      <c r="M71" s="8">
        <v>2444</v>
      </c>
      <c r="N71" s="5">
        <f>M71-1715</f>
        <v>729</v>
      </c>
      <c r="O71" s="21">
        <f>360*N71/4096</f>
        <v>64.072265625</v>
      </c>
      <c r="P71" s="31"/>
      <c r="Q71" s="21">
        <f t="shared" si="3"/>
        <v>6.240234375</v>
      </c>
      <c r="R71" s="21">
        <f t="shared" si="4"/>
        <v>-18.525281511871469</v>
      </c>
      <c r="S71" s="21">
        <f t="shared" si="5"/>
        <v>-24.765515886871469</v>
      </c>
      <c r="T71" s="31"/>
      <c r="U71" s="16"/>
    </row>
    <row r="72" spans="2:21" x14ac:dyDescent="0.25">
      <c r="B72" s="10">
        <v>170</v>
      </c>
      <c r="D72" s="6">
        <f>B72*100/$W$2</f>
        <v>4.150390625</v>
      </c>
      <c r="E72" s="7">
        <f>D72*10/$W$3</f>
        <v>0.830078125</v>
      </c>
      <c r="F72" s="7">
        <f>F71+$W$5/$W$6</f>
        <v>39.936959890014009</v>
      </c>
      <c r="G72" s="35"/>
      <c r="H72" s="8">
        <v>2382</v>
      </c>
      <c r="I72" s="5">
        <f>H72-1715</f>
        <v>667</v>
      </c>
      <c r="J72" s="7">
        <f>I72*360/4096</f>
        <v>58.623046875</v>
      </c>
      <c r="K72" s="13">
        <v>1</v>
      </c>
      <c r="L72" s="34"/>
      <c r="M72" s="8">
        <v>2465</v>
      </c>
      <c r="N72" s="5">
        <f>M72-1715</f>
        <v>750</v>
      </c>
      <c r="O72" s="21">
        <f>360*N72/4096</f>
        <v>65.91796875</v>
      </c>
      <c r="P72" s="31"/>
      <c r="Q72" s="21">
        <f t="shared" si="3"/>
        <v>7.294921875</v>
      </c>
      <c r="R72" s="21">
        <f t="shared" si="4"/>
        <v>-18.686086984985991</v>
      </c>
      <c r="S72" s="21">
        <f t="shared" si="5"/>
        <v>-25.981008859985991</v>
      </c>
      <c r="T72" s="31"/>
      <c r="U72" s="16"/>
    </row>
    <row r="73" spans="2:21" x14ac:dyDescent="0.25">
      <c r="B73" s="10">
        <v>171</v>
      </c>
      <c r="D73" s="6">
        <f>B73*100/$W$2</f>
        <v>4.1748046875</v>
      </c>
      <c r="E73" s="7">
        <f>D73*10/$W$3</f>
        <v>0.8349609375</v>
      </c>
      <c r="F73" s="7">
        <f>F72+$W$5/$W$6</f>
        <v>40.567170041899487</v>
      </c>
      <c r="G73" s="35"/>
      <c r="H73" s="8">
        <v>2392</v>
      </c>
      <c r="I73" s="5">
        <f>H73-1715</f>
        <v>677</v>
      </c>
      <c r="J73" s="7">
        <f>I73*360/4096</f>
        <v>59.501953125</v>
      </c>
      <c r="K73" s="13">
        <v>1</v>
      </c>
      <c r="L73" s="34"/>
      <c r="M73" s="8">
        <v>2465</v>
      </c>
      <c r="N73" s="5">
        <f>M73-1715</f>
        <v>750</v>
      </c>
      <c r="O73" s="21">
        <f>360*N73/4096</f>
        <v>65.91796875</v>
      </c>
      <c r="P73" s="31"/>
      <c r="Q73" s="21">
        <f t="shared" si="3"/>
        <v>6.416015625</v>
      </c>
      <c r="R73" s="21">
        <f t="shared" si="4"/>
        <v>-18.934783083100513</v>
      </c>
      <c r="S73" s="21">
        <f t="shared" si="5"/>
        <v>-25.350798708100513</v>
      </c>
      <c r="T73" s="31"/>
      <c r="U73" s="16"/>
    </row>
    <row r="74" spans="2:21" x14ac:dyDescent="0.25">
      <c r="B74" s="10">
        <v>172</v>
      </c>
      <c r="D74" s="6">
        <f>B74*100/$W$2</f>
        <v>4.19921875</v>
      </c>
      <c r="E74" s="7">
        <f>D74*10/$W$3</f>
        <v>0.83984375</v>
      </c>
      <c r="F74" s="7">
        <f>F73+$W$5/$W$6</f>
        <v>41.197380193784966</v>
      </c>
      <c r="G74" s="35"/>
      <c r="H74" s="8">
        <v>2409</v>
      </c>
      <c r="I74" s="5">
        <f>H74-1715</f>
        <v>694</v>
      </c>
      <c r="J74" s="7">
        <f>I74*360/4096</f>
        <v>60.99609375</v>
      </c>
      <c r="K74" s="13">
        <v>1</v>
      </c>
      <c r="L74" s="34"/>
      <c r="M74" s="8">
        <v>2472</v>
      </c>
      <c r="N74" s="5">
        <f>M74-1715</f>
        <v>757</v>
      </c>
      <c r="O74" s="21">
        <f>360*N74/4096</f>
        <v>66.533203125</v>
      </c>
      <c r="P74" s="31"/>
      <c r="Q74" s="21">
        <f t="shared" si="3"/>
        <v>5.537109375</v>
      </c>
      <c r="R74" s="21">
        <f t="shared" si="4"/>
        <v>-19.798713556215034</v>
      </c>
      <c r="S74" s="21">
        <f t="shared" si="5"/>
        <v>-25.335822931215034</v>
      </c>
      <c r="T74" s="31"/>
      <c r="U74" s="16"/>
    </row>
    <row r="75" spans="2:21" x14ac:dyDescent="0.25">
      <c r="B75" s="10">
        <v>173</v>
      </c>
      <c r="D75" s="6">
        <f>B75*100/$W$2</f>
        <v>4.2236328125</v>
      </c>
      <c r="E75" s="7">
        <f>D75*10/$W$3</f>
        <v>0.8447265625</v>
      </c>
      <c r="F75" s="7">
        <f>F74+$W$5/$W$6</f>
        <v>41.827590345670444</v>
      </c>
      <c r="G75" s="35"/>
      <c r="H75" s="8">
        <v>2422</v>
      </c>
      <c r="I75" s="5">
        <f>H75-1715</f>
        <v>707</v>
      </c>
      <c r="J75" s="7">
        <f>I75*360/4096</f>
        <v>62.138671875</v>
      </c>
      <c r="K75" s="13">
        <v>1</v>
      </c>
      <c r="L75" s="34"/>
      <c r="M75" s="8">
        <v>2485</v>
      </c>
      <c r="N75" s="5">
        <f>M75-1715</f>
        <v>770</v>
      </c>
      <c r="O75" s="21">
        <f>360*N75/4096</f>
        <v>67.67578125</v>
      </c>
      <c r="P75" s="31"/>
      <c r="Q75" s="21">
        <f t="shared" si="3"/>
        <v>5.537109375</v>
      </c>
      <c r="R75" s="21">
        <f t="shared" si="4"/>
        <v>-20.311081529329556</v>
      </c>
      <c r="S75" s="21">
        <f t="shared" si="5"/>
        <v>-25.848190904329556</v>
      </c>
      <c r="T75" s="31"/>
      <c r="U75" s="16"/>
    </row>
    <row r="76" spans="2:21" x14ac:dyDescent="0.25">
      <c r="B76" s="10">
        <v>174</v>
      </c>
      <c r="D76" s="6">
        <f>B76*100/$W$2</f>
        <v>4.248046875</v>
      </c>
      <c r="E76" s="7">
        <f>D76*10/$W$3</f>
        <v>0.849609375</v>
      </c>
      <c r="F76" s="7">
        <f>F75+$W$5/$W$6</f>
        <v>42.457800497555922</v>
      </c>
      <c r="G76" s="35"/>
      <c r="H76" s="8">
        <v>2432</v>
      </c>
      <c r="I76" s="5">
        <f>H76-1715</f>
        <v>717</v>
      </c>
      <c r="J76" s="7">
        <f>I76*360/4096</f>
        <v>63.017578125</v>
      </c>
      <c r="K76" s="13">
        <v>1</v>
      </c>
      <c r="L76" s="34"/>
      <c r="M76" s="8">
        <v>2485</v>
      </c>
      <c r="N76" s="5">
        <f>M76-1715</f>
        <v>770</v>
      </c>
      <c r="O76" s="21">
        <f>360*N76/4096</f>
        <v>67.67578125</v>
      </c>
      <c r="P76" s="31"/>
      <c r="Q76" s="21">
        <f t="shared" si="3"/>
        <v>4.658203125</v>
      </c>
      <c r="R76" s="21">
        <f t="shared" si="4"/>
        <v>-20.559777627444078</v>
      </c>
      <c r="S76" s="21">
        <f t="shared" si="5"/>
        <v>-25.217980752444078</v>
      </c>
      <c r="T76" s="31"/>
      <c r="U76" s="16"/>
    </row>
    <row r="77" spans="2:21" x14ac:dyDescent="0.25">
      <c r="B77" s="10">
        <v>175</v>
      </c>
      <c r="D77" s="6">
        <f>B77*100/$W$2</f>
        <v>4.2724609375</v>
      </c>
      <c r="E77" s="7">
        <f>D77*10/$W$3</f>
        <v>0.8544921875</v>
      </c>
      <c r="F77" s="7">
        <f>F76+$W$5/$W$6</f>
        <v>43.088010649441401</v>
      </c>
      <c r="G77" s="35"/>
      <c r="H77" s="8">
        <v>2439</v>
      </c>
      <c r="I77" s="5">
        <f>H77-1715</f>
        <v>724</v>
      </c>
      <c r="J77" s="7">
        <f>I77*360/4096</f>
        <v>63.6328125</v>
      </c>
      <c r="K77" s="13">
        <v>1</v>
      </c>
      <c r="L77" s="34"/>
      <c r="M77" s="8">
        <v>2494</v>
      </c>
      <c r="N77" s="5">
        <f>M77-1715</f>
        <v>779</v>
      </c>
      <c r="O77" s="21">
        <f>360*N77/4096</f>
        <v>68.466796875</v>
      </c>
      <c r="P77" s="31"/>
      <c r="Q77" s="21">
        <f t="shared" si="3"/>
        <v>4.833984375</v>
      </c>
      <c r="R77" s="21">
        <f t="shared" si="4"/>
        <v>-20.544801850558599</v>
      </c>
      <c r="S77" s="21">
        <f t="shared" si="5"/>
        <v>-25.378786225558599</v>
      </c>
      <c r="T77" s="31"/>
      <c r="U77" s="16"/>
    </row>
    <row r="78" spans="2:21" x14ac:dyDescent="0.25">
      <c r="B78" s="10">
        <v>176</v>
      </c>
      <c r="D78" s="6">
        <f>B78*100/$W$2</f>
        <v>4.296875</v>
      </c>
      <c r="E78" s="7">
        <f>D78*10/$W$3</f>
        <v>0.859375</v>
      </c>
      <c r="F78" s="7">
        <f>F77+$W$5/$W$6</f>
        <v>43.718220801326879</v>
      </c>
      <c r="G78" s="35"/>
      <c r="H78" s="8">
        <v>2439</v>
      </c>
      <c r="I78" s="5">
        <f>H78-1715</f>
        <v>724</v>
      </c>
      <c r="J78" s="7">
        <f>I78*360/4096</f>
        <v>63.6328125</v>
      </c>
      <c r="K78" s="13">
        <v>1</v>
      </c>
      <c r="L78" s="34"/>
      <c r="M78" s="8">
        <v>2506</v>
      </c>
      <c r="N78" s="5">
        <f>M78-1715</f>
        <v>791</v>
      </c>
      <c r="O78" s="21">
        <f>360*N78/4096</f>
        <v>69.521484375</v>
      </c>
      <c r="P78" s="31"/>
      <c r="Q78" s="21">
        <f t="shared" si="3"/>
        <v>5.888671875</v>
      </c>
      <c r="R78" s="21">
        <f t="shared" si="4"/>
        <v>-19.914591698673121</v>
      </c>
      <c r="S78" s="21">
        <f t="shared" si="5"/>
        <v>-25.803263573673121</v>
      </c>
      <c r="T78" s="31"/>
      <c r="U78" s="16"/>
    </row>
    <row r="79" spans="2:21" x14ac:dyDescent="0.25">
      <c r="B79" s="10">
        <v>177</v>
      </c>
      <c r="D79" s="6">
        <f>B79*100/$W$2</f>
        <v>4.3212890625</v>
      </c>
      <c r="E79" s="7">
        <f>D79*10/$W$3</f>
        <v>0.8642578125</v>
      </c>
      <c r="F79" s="7">
        <f>F78+$W$5/$W$6</f>
        <v>44.348430953212358</v>
      </c>
      <c r="G79" s="35"/>
      <c r="H79" s="8">
        <v>2460</v>
      </c>
      <c r="I79" s="5">
        <f>H79-1715</f>
        <v>745</v>
      </c>
      <c r="J79" s="7">
        <f>I79*360/4096</f>
        <v>65.478515625</v>
      </c>
      <c r="K79" s="13">
        <v>1</v>
      </c>
      <c r="L79" s="34"/>
      <c r="M79" s="8">
        <v>2522</v>
      </c>
      <c r="N79" s="5">
        <f>M79-1715</f>
        <v>807</v>
      </c>
      <c r="O79" s="21">
        <f>360*N79/4096</f>
        <v>70.927734375</v>
      </c>
      <c r="P79" s="31"/>
      <c r="Q79" s="21">
        <f t="shared" si="3"/>
        <v>5.44921875</v>
      </c>
      <c r="R79" s="21">
        <f t="shared" si="4"/>
        <v>-21.130084671787642</v>
      </c>
      <c r="S79" s="21">
        <f t="shared" si="5"/>
        <v>-26.579303421787642</v>
      </c>
      <c r="T79" s="31"/>
      <c r="U79" s="16"/>
    </row>
    <row r="80" spans="2:21" x14ac:dyDescent="0.25">
      <c r="B80" s="10">
        <v>178</v>
      </c>
      <c r="D80" s="6">
        <f>B80*100/$W$2</f>
        <v>4.345703125</v>
      </c>
      <c r="E80" s="7">
        <f>D80*10/$W$3</f>
        <v>0.869140625</v>
      </c>
      <c r="F80" s="7">
        <f>F79+$W$5/$W$6</f>
        <v>44.978641105097836</v>
      </c>
      <c r="G80" s="35"/>
      <c r="H80" s="8">
        <v>2468</v>
      </c>
      <c r="I80" s="5">
        <f>H80-1715</f>
        <v>753</v>
      </c>
      <c r="J80" s="7">
        <f>I80*360/4096</f>
        <v>66.181640625</v>
      </c>
      <c r="K80" s="13">
        <v>1</v>
      </c>
      <c r="L80" s="34"/>
      <c r="M80" s="8">
        <v>2525</v>
      </c>
      <c r="N80" s="5">
        <f>M80-1715</f>
        <v>810</v>
      </c>
      <c r="O80" s="21">
        <f>360*N80/4096</f>
        <v>71.19140625</v>
      </c>
      <c r="P80" s="31"/>
      <c r="Q80" s="21">
        <f t="shared" si="3"/>
        <v>5.009765625</v>
      </c>
      <c r="R80" s="21">
        <f t="shared" si="4"/>
        <v>-21.202999519902164</v>
      </c>
      <c r="S80" s="21">
        <f t="shared" si="5"/>
        <v>-26.212765144902164</v>
      </c>
      <c r="T80" s="31"/>
      <c r="U80" s="16"/>
    </row>
    <row r="81" spans="2:21" x14ac:dyDescent="0.25">
      <c r="B81" s="10">
        <v>179</v>
      </c>
      <c r="D81" s="6">
        <f>B81*100/$W$2</f>
        <v>4.3701171875</v>
      </c>
      <c r="E81" s="7">
        <f>D81*10/$W$3</f>
        <v>0.8740234375</v>
      </c>
      <c r="F81" s="7">
        <f>F80+$W$5/$W$6</f>
        <v>45.608851256983314</v>
      </c>
      <c r="G81" s="35"/>
      <c r="H81" s="8">
        <v>2482</v>
      </c>
      <c r="I81" s="5">
        <f>H81-1715</f>
        <v>767</v>
      </c>
      <c r="J81" s="7">
        <f>I81*360/4096</f>
        <v>67.412109375</v>
      </c>
      <c r="K81" s="13">
        <v>1</v>
      </c>
      <c r="L81" s="34"/>
      <c r="M81" s="8">
        <v>2538</v>
      </c>
      <c r="N81" s="5">
        <f>M81-1715</f>
        <v>823</v>
      </c>
      <c r="O81" s="21">
        <f>360*N81/4096</f>
        <v>72.333984375</v>
      </c>
      <c r="P81" s="31"/>
      <c r="Q81" s="21">
        <f t="shared" si="3"/>
        <v>4.921875</v>
      </c>
      <c r="R81" s="21">
        <f t="shared" si="4"/>
        <v>-21.803258118016686</v>
      </c>
      <c r="S81" s="21">
        <f t="shared" si="5"/>
        <v>-26.725133118016686</v>
      </c>
      <c r="T81" s="31"/>
      <c r="U81" s="16"/>
    </row>
    <row r="82" spans="2:21" x14ac:dyDescent="0.25">
      <c r="B82" s="10">
        <v>180</v>
      </c>
      <c r="D82" s="6">
        <f>B82*100/$W$2</f>
        <v>4.39453125</v>
      </c>
      <c r="E82" s="7">
        <f>D82*10/$W$3</f>
        <v>0.87890625</v>
      </c>
      <c r="F82" s="7">
        <f>F81+$W$5/$W$6</f>
        <v>46.239061408868793</v>
      </c>
      <c r="G82" s="35"/>
      <c r="H82" s="8">
        <v>2488</v>
      </c>
      <c r="I82" s="5">
        <f>H82-1715</f>
        <v>773</v>
      </c>
      <c r="J82" s="7">
        <f>I82*360/4096</f>
        <v>67.939453125</v>
      </c>
      <c r="K82" s="13">
        <v>1</v>
      </c>
      <c r="L82" s="34"/>
      <c r="M82" s="8">
        <v>2544</v>
      </c>
      <c r="N82" s="5">
        <f>M82-1715</f>
        <v>829</v>
      </c>
      <c r="O82" s="21">
        <f>360*N82/4096</f>
        <v>72.861328125</v>
      </c>
      <c r="P82" s="31"/>
      <c r="Q82" s="21">
        <f t="shared" si="3"/>
        <v>4.921875</v>
      </c>
      <c r="R82" s="21">
        <f t="shared" si="4"/>
        <v>-21.700391716131207</v>
      </c>
      <c r="S82" s="21">
        <f t="shared" si="5"/>
        <v>-26.622266716131207</v>
      </c>
      <c r="T82" s="31"/>
      <c r="U82" s="16"/>
    </row>
    <row r="83" spans="2:21" x14ac:dyDescent="0.25">
      <c r="B83" s="10">
        <v>181</v>
      </c>
      <c r="D83" s="6">
        <f>B83*100/$W$2</f>
        <v>4.4189453125</v>
      </c>
      <c r="E83" s="7">
        <f>D83*10/$W$3</f>
        <v>0.8837890625</v>
      </c>
      <c r="F83" s="7">
        <f>F82+$W$5/$W$6</f>
        <v>46.869271560754271</v>
      </c>
      <c r="G83" s="35"/>
      <c r="H83" s="8">
        <v>2488</v>
      </c>
      <c r="I83" s="5">
        <f>H83-1715</f>
        <v>773</v>
      </c>
      <c r="J83" s="7">
        <f>I83*360/4096</f>
        <v>67.939453125</v>
      </c>
      <c r="K83" s="13">
        <v>1</v>
      </c>
      <c r="L83" s="34"/>
      <c r="M83" s="8">
        <v>2554</v>
      </c>
      <c r="N83" s="5">
        <f>M83-1715</f>
        <v>839</v>
      </c>
      <c r="O83" s="21">
        <f>360*N83/4096</f>
        <v>73.740234375</v>
      </c>
      <c r="P83" s="31"/>
      <c r="Q83" s="21">
        <f t="shared" si="3"/>
        <v>5.80078125</v>
      </c>
      <c r="R83" s="21">
        <f t="shared" si="4"/>
        <v>-21.070181564245729</v>
      </c>
      <c r="S83" s="21">
        <f t="shared" si="5"/>
        <v>-26.870962814245729</v>
      </c>
      <c r="T83" s="31"/>
      <c r="U83" s="16"/>
    </row>
    <row r="84" spans="2:21" x14ac:dyDescent="0.25">
      <c r="B84" s="10">
        <v>182</v>
      </c>
      <c r="D84" s="6">
        <f>B84*100/$W$2</f>
        <v>4.443359375</v>
      </c>
      <c r="E84" s="7">
        <f>D84*10/$W$3</f>
        <v>0.888671875</v>
      </c>
      <c r="F84" s="7">
        <f>F83+$W$5/$W$6</f>
        <v>47.499481712639749</v>
      </c>
      <c r="G84" s="35"/>
      <c r="H84" s="8">
        <v>2500</v>
      </c>
      <c r="I84" s="5">
        <f>H84-1715</f>
        <v>785</v>
      </c>
      <c r="J84" s="7">
        <f>I84*360/4096</f>
        <v>68.994140625</v>
      </c>
      <c r="K84" s="13">
        <v>1</v>
      </c>
      <c r="L84" s="34"/>
      <c r="M84" s="8">
        <v>2557</v>
      </c>
      <c r="N84" s="5">
        <f>M84-1715</f>
        <v>842</v>
      </c>
      <c r="O84" s="21">
        <f>360*N84/4096</f>
        <v>74.00390625</v>
      </c>
      <c r="P84" s="31"/>
      <c r="Q84" s="21">
        <f t="shared" si="3"/>
        <v>5.009765625</v>
      </c>
      <c r="R84" s="21">
        <f t="shared" si="4"/>
        <v>-21.494658912360251</v>
      </c>
      <c r="S84" s="21">
        <f t="shared" si="5"/>
        <v>-26.504424537360251</v>
      </c>
      <c r="T84" s="31"/>
      <c r="U84" s="16"/>
    </row>
    <row r="85" spans="2:21" x14ac:dyDescent="0.25">
      <c r="B85" s="10">
        <v>183</v>
      </c>
      <c r="D85" s="6">
        <f>B85*100/$W$2</f>
        <v>4.4677734375</v>
      </c>
      <c r="E85" s="7">
        <f>D85*10/$W$3</f>
        <v>0.8935546875</v>
      </c>
      <c r="F85" s="7">
        <f>F84+$W$5/$W$6</f>
        <v>48.129691864525228</v>
      </c>
      <c r="G85" s="35"/>
      <c r="H85" s="8">
        <v>2509</v>
      </c>
      <c r="I85" s="5">
        <f>H85-1715</f>
        <v>794</v>
      </c>
      <c r="J85" s="7">
        <f>I85*360/4096</f>
        <v>69.78515625</v>
      </c>
      <c r="K85" s="13">
        <v>1</v>
      </c>
      <c r="L85" s="34"/>
      <c r="M85" s="8">
        <v>2564</v>
      </c>
      <c r="N85" s="5">
        <f>M85-1715</f>
        <v>849</v>
      </c>
      <c r="O85" s="21">
        <f>360*N85/4096</f>
        <v>74.619140625</v>
      </c>
      <c r="P85" s="31"/>
      <c r="Q85" s="21">
        <f t="shared" si="3"/>
        <v>4.833984375</v>
      </c>
      <c r="R85" s="21">
        <f t="shared" si="4"/>
        <v>-21.655464385474772</v>
      </c>
      <c r="S85" s="21">
        <f t="shared" si="5"/>
        <v>-26.489448760474772</v>
      </c>
      <c r="T85" s="31"/>
      <c r="U85" s="16"/>
    </row>
    <row r="86" spans="2:21" x14ac:dyDescent="0.25">
      <c r="B86" s="10">
        <v>184</v>
      </c>
      <c r="D86" s="6">
        <f>B86*100/$W$2</f>
        <v>4.4921875</v>
      </c>
      <c r="E86" s="7">
        <f>D86*10/$W$3</f>
        <v>0.8984375</v>
      </c>
      <c r="F86" s="7">
        <f>F85+$W$5/$W$6</f>
        <v>48.759902016410706</v>
      </c>
      <c r="G86" s="35"/>
      <c r="H86" s="8">
        <v>2522</v>
      </c>
      <c r="I86" s="5">
        <f>H86-1715</f>
        <v>807</v>
      </c>
      <c r="J86" s="7">
        <f>I86*360/4096</f>
        <v>70.927734375</v>
      </c>
      <c r="K86" s="13">
        <v>1</v>
      </c>
      <c r="L86" s="34"/>
      <c r="M86" s="8">
        <v>2573</v>
      </c>
      <c r="N86" s="5">
        <f>M86-1715</f>
        <v>858</v>
      </c>
      <c r="O86" s="21">
        <f>360*N86/4096</f>
        <v>75.41015625</v>
      </c>
      <c r="P86" s="31"/>
      <c r="Q86" s="21">
        <f t="shared" si="3"/>
        <v>4.482421875</v>
      </c>
      <c r="R86" s="21">
        <f t="shared" si="4"/>
        <v>-22.167832358589294</v>
      </c>
      <c r="S86" s="21">
        <f t="shared" si="5"/>
        <v>-26.650254233589294</v>
      </c>
      <c r="T86" s="31"/>
      <c r="U86" s="16"/>
    </row>
    <row r="87" spans="2:21" x14ac:dyDescent="0.25">
      <c r="B87" s="10">
        <v>185</v>
      </c>
      <c r="D87" s="6">
        <f>B87*100/$W$2</f>
        <v>4.5166015625</v>
      </c>
      <c r="E87" s="7">
        <f>D87*10/$W$3</f>
        <v>0.9033203125</v>
      </c>
      <c r="F87" s="7">
        <f>F86+$W$5/$W$6</f>
        <v>49.390112168296184</v>
      </c>
      <c r="G87" s="35"/>
      <c r="H87" s="8">
        <v>2531</v>
      </c>
      <c r="I87" s="5">
        <f>H87-1715</f>
        <v>816</v>
      </c>
      <c r="J87" s="7">
        <f>I87*360/4096</f>
        <v>71.71875</v>
      </c>
      <c r="K87" s="13">
        <v>1</v>
      </c>
      <c r="L87" s="34"/>
      <c r="M87" s="8">
        <v>2583</v>
      </c>
      <c r="N87" s="5">
        <f>M87-1715</f>
        <v>868</v>
      </c>
      <c r="O87" s="21">
        <f>360*N87/4096</f>
        <v>76.2890625</v>
      </c>
      <c r="P87" s="31"/>
      <c r="Q87" s="21">
        <f t="shared" si="3"/>
        <v>4.5703125</v>
      </c>
      <c r="R87" s="21">
        <f t="shared" si="4"/>
        <v>-22.328637831703816</v>
      </c>
      <c r="S87" s="21">
        <f t="shared" si="5"/>
        <v>-26.898950331703816</v>
      </c>
      <c r="T87" s="31"/>
      <c r="U87" s="16"/>
    </row>
    <row r="88" spans="2:21" x14ac:dyDescent="0.25">
      <c r="B88" s="10">
        <v>186</v>
      </c>
      <c r="D88" s="6">
        <f>B88*100/$W$2</f>
        <v>4.541015625</v>
      </c>
      <c r="E88" s="7">
        <f>D88*10/$W$3</f>
        <v>0.908203125</v>
      </c>
      <c r="F88" s="7">
        <f>F87+$W$5/$W$6</f>
        <v>50.020322320181663</v>
      </c>
      <c r="G88" s="35"/>
      <c r="H88" s="8">
        <v>2537</v>
      </c>
      <c r="I88" s="5">
        <f>H88-1715</f>
        <v>822</v>
      </c>
      <c r="J88" s="7">
        <f>I88*360/4096</f>
        <v>72.24609375</v>
      </c>
      <c r="K88" s="13">
        <v>1</v>
      </c>
      <c r="L88" s="34"/>
      <c r="M88" s="8">
        <v>2595</v>
      </c>
      <c r="N88" s="5">
        <f>M88-1715</f>
        <v>880</v>
      </c>
      <c r="O88" s="21">
        <f>360*N88/4096</f>
        <v>77.34375</v>
      </c>
      <c r="P88" s="31"/>
      <c r="Q88" s="21">
        <f t="shared" si="3"/>
        <v>5.09765625</v>
      </c>
      <c r="R88" s="21">
        <f t="shared" si="4"/>
        <v>-22.225771429818337</v>
      </c>
      <c r="S88" s="21">
        <f t="shared" si="5"/>
        <v>-27.323427679818337</v>
      </c>
      <c r="T88" s="31"/>
      <c r="U88" s="16"/>
    </row>
    <row r="89" spans="2:21" x14ac:dyDescent="0.25">
      <c r="B89" s="10">
        <v>187</v>
      </c>
      <c r="D89" s="6">
        <f>B89*100/$W$2</f>
        <v>4.5654296875</v>
      </c>
      <c r="E89" s="7">
        <f>D89*10/$W$3</f>
        <v>0.9130859375</v>
      </c>
      <c r="F89" s="7">
        <f>F88+$W$5/$W$6</f>
        <v>50.650532472067141</v>
      </c>
      <c r="G89" s="35"/>
      <c r="H89" s="8">
        <v>2547</v>
      </c>
      <c r="I89" s="5">
        <f>H89-1715</f>
        <v>832</v>
      </c>
      <c r="J89" s="7">
        <f>I89*360/4096</f>
        <v>73.125</v>
      </c>
      <c r="K89" s="13">
        <v>1</v>
      </c>
      <c r="L89" s="34"/>
      <c r="M89" s="8">
        <v>2600</v>
      </c>
      <c r="N89" s="5">
        <f>M89-1715</f>
        <v>885</v>
      </c>
      <c r="O89" s="21">
        <f>360*N89/4096</f>
        <v>77.783203125</v>
      </c>
      <c r="P89" s="31"/>
      <c r="Q89" s="21">
        <f t="shared" si="3"/>
        <v>4.658203125</v>
      </c>
      <c r="R89" s="21">
        <f t="shared" si="4"/>
        <v>-22.474467527932859</v>
      </c>
      <c r="S89" s="21">
        <f t="shared" si="5"/>
        <v>-27.132670652932859</v>
      </c>
      <c r="T89" s="31"/>
      <c r="U89" s="16"/>
    </row>
    <row r="90" spans="2:21" x14ac:dyDescent="0.25">
      <c r="B90" s="10">
        <v>188</v>
      </c>
      <c r="D90" s="6">
        <f>B90*100/$W$2</f>
        <v>4.58984375</v>
      </c>
      <c r="E90" s="7">
        <f>D90*10/$W$3</f>
        <v>0.91796875</v>
      </c>
      <c r="F90" s="7">
        <f>F89+$W$5/$W$6</f>
        <v>51.280742623952619</v>
      </c>
      <c r="G90" s="35"/>
      <c r="H90" s="8">
        <v>2557</v>
      </c>
      <c r="I90" s="5">
        <f>H90-1715</f>
        <v>842</v>
      </c>
      <c r="J90" s="7">
        <f>I90*360/4096</f>
        <v>74.00390625</v>
      </c>
      <c r="K90" s="13">
        <v>1</v>
      </c>
      <c r="L90" s="34"/>
      <c r="M90" s="8">
        <v>2606</v>
      </c>
      <c r="N90" s="5">
        <f>M90-1715</f>
        <v>891</v>
      </c>
      <c r="O90" s="21">
        <f>360*N90/4096</f>
        <v>78.310546875</v>
      </c>
      <c r="P90" s="31"/>
      <c r="Q90" s="21">
        <f t="shared" si="3"/>
        <v>4.306640625</v>
      </c>
      <c r="R90" s="21">
        <f t="shared" si="4"/>
        <v>-22.723163626047381</v>
      </c>
      <c r="S90" s="21">
        <f t="shared" si="5"/>
        <v>-27.029804251047381</v>
      </c>
      <c r="T90" s="31"/>
      <c r="U90" s="16"/>
    </row>
    <row r="91" spans="2:21" x14ac:dyDescent="0.25">
      <c r="B91" s="10">
        <v>189</v>
      </c>
      <c r="D91" s="6">
        <f>B91*100/$W$2</f>
        <v>4.6142578125</v>
      </c>
      <c r="E91" s="7">
        <f>D91*10/$W$3</f>
        <v>0.9228515625</v>
      </c>
      <c r="F91" s="7">
        <f>F90+$W$5/$W$6</f>
        <v>51.910952775838098</v>
      </c>
      <c r="G91" s="35"/>
      <c r="H91" s="8">
        <v>2564</v>
      </c>
      <c r="I91" s="5">
        <f>H91-1715</f>
        <v>849</v>
      </c>
      <c r="J91" s="7">
        <f>I91*360/4096</f>
        <v>74.619140625</v>
      </c>
      <c r="K91" s="13">
        <v>1</v>
      </c>
      <c r="L91" s="34"/>
      <c r="M91" s="8">
        <v>2621</v>
      </c>
      <c r="N91" s="5">
        <f>M91-1715</f>
        <v>906</v>
      </c>
      <c r="O91" s="21">
        <f>360*N91/4096</f>
        <v>79.62890625</v>
      </c>
      <c r="P91" s="31"/>
      <c r="Q91" s="21">
        <f t="shared" si="3"/>
        <v>5.009765625</v>
      </c>
      <c r="R91" s="21">
        <f t="shared" si="4"/>
        <v>-22.708187849161902</v>
      </c>
      <c r="S91" s="21">
        <f t="shared" si="5"/>
        <v>-27.717953474161902</v>
      </c>
      <c r="T91" s="31"/>
      <c r="U91" s="16"/>
    </row>
    <row r="92" spans="2:21" x14ac:dyDescent="0.25">
      <c r="B92" s="10">
        <v>190</v>
      </c>
      <c r="D92" s="6">
        <f>B92*100/$W$2</f>
        <v>4.638671875</v>
      </c>
      <c r="E92" s="7">
        <f>D92*10/$W$3</f>
        <v>0.927734375</v>
      </c>
      <c r="F92" s="7">
        <f>F91+$W$5/$W$6</f>
        <v>52.541162927723576</v>
      </c>
      <c r="G92" s="35"/>
      <c r="H92" s="8">
        <v>2567</v>
      </c>
      <c r="I92" s="5">
        <f>H92-1715</f>
        <v>852</v>
      </c>
      <c r="J92" s="7">
        <f>I92*360/4096</f>
        <v>74.8828125</v>
      </c>
      <c r="K92" s="13">
        <v>1</v>
      </c>
      <c r="L92" s="34"/>
      <c r="M92" s="8">
        <v>2627</v>
      </c>
      <c r="N92" s="5">
        <f>M92-1715</f>
        <v>912</v>
      </c>
      <c r="O92" s="21">
        <f>360*N92/4096</f>
        <v>80.15625</v>
      </c>
      <c r="P92" s="31"/>
      <c r="Q92" s="21">
        <f t="shared" si="3"/>
        <v>5.2734375</v>
      </c>
      <c r="R92" s="21">
        <f t="shared" si="4"/>
        <v>-22.341649572276424</v>
      </c>
      <c r="S92" s="21">
        <f t="shared" si="5"/>
        <v>-27.615087072276424</v>
      </c>
      <c r="T92" s="31"/>
      <c r="U92" s="16"/>
    </row>
    <row r="93" spans="2:21" x14ac:dyDescent="0.25">
      <c r="B93" s="10">
        <v>191</v>
      </c>
      <c r="D93" s="6">
        <f>B93*100/$W$2</f>
        <v>4.6630859375</v>
      </c>
      <c r="E93" s="7">
        <f>D93*10/$W$3</f>
        <v>0.9326171875</v>
      </c>
      <c r="F93" s="7">
        <f>F92+$W$5/$W$6</f>
        <v>53.171373079609054</v>
      </c>
      <c r="G93" s="35"/>
      <c r="H93" s="8">
        <v>2577</v>
      </c>
      <c r="I93" s="5">
        <f>H93-1715</f>
        <v>862</v>
      </c>
      <c r="J93" s="7">
        <f>I93*360/4096</f>
        <v>75.76171875</v>
      </c>
      <c r="K93" s="13">
        <v>1</v>
      </c>
      <c r="L93" s="34"/>
      <c r="M93" s="8">
        <v>2630</v>
      </c>
      <c r="N93" s="5">
        <f>M93-1715</f>
        <v>915</v>
      </c>
      <c r="O93" s="21">
        <f>360*N93/4096</f>
        <v>80.419921875</v>
      </c>
      <c r="P93" s="31"/>
      <c r="Q93" s="21">
        <f t="shared" si="3"/>
        <v>4.658203125</v>
      </c>
      <c r="R93" s="21">
        <f t="shared" si="4"/>
        <v>-22.590345670390946</v>
      </c>
      <c r="S93" s="21">
        <f t="shared" si="5"/>
        <v>-27.248548795390946</v>
      </c>
      <c r="T93" s="31"/>
      <c r="U93" s="16"/>
    </row>
    <row r="94" spans="2:21" x14ac:dyDescent="0.25">
      <c r="B94" s="10">
        <v>192</v>
      </c>
      <c r="D94" s="6">
        <f>B94*100/$W$2</f>
        <v>4.6875</v>
      </c>
      <c r="E94" s="7">
        <f>D94*10/$W$3</f>
        <v>0.9375</v>
      </c>
      <c r="F94" s="7">
        <f>F93+$W$5/$W$6</f>
        <v>53.801583231494533</v>
      </c>
      <c r="G94" s="35"/>
      <c r="H94" s="8">
        <v>2583</v>
      </c>
      <c r="I94" s="5">
        <f>H94-1715</f>
        <v>868</v>
      </c>
      <c r="J94" s="7">
        <f>I94*360/4096</f>
        <v>76.2890625</v>
      </c>
      <c r="K94" s="13">
        <v>1</v>
      </c>
      <c r="L94" s="34"/>
      <c r="M94" s="8">
        <v>2642</v>
      </c>
      <c r="N94" s="5">
        <f>M94-1715</f>
        <v>927</v>
      </c>
      <c r="O94" s="21">
        <f>360*N94/4096</f>
        <v>81.474609375</v>
      </c>
      <c r="P94" s="31"/>
      <c r="Q94" s="21">
        <f t="shared" si="3"/>
        <v>5.185546875</v>
      </c>
      <c r="R94" s="21">
        <f t="shared" si="4"/>
        <v>-22.487479268505467</v>
      </c>
      <c r="S94" s="21">
        <f t="shared" si="5"/>
        <v>-27.673026143505467</v>
      </c>
      <c r="T94" s="31"/>
      <c r="U94" s="16"/>
    </row>
    <row r="95" spans="2:21" x14ac:dyDescent="0.25">
      <c r="B95" s="10">
        <v>193</v>
      </c>
      <c r="D95" s="6">
        <f>B95*100/$W$2</f>
        <v>4.7119140625</v>
      </c>
      <c r="E95" s="7">
        <f>D95*10/$W$3</f>
        <v>0.9423828125</v>
      </c>
      <c r="F95" s="7">
        <f>F94+$W$5/$W$6</f>
        <v>54.431793383380011</v>
      </c>
      <c r="G95" s="35"/>
      <c r="H95" s="8">
        <v>2593</v>
      </c>
      <c r="I95" s="5">
        <f>H95-1715</f>
        <v>878</v>
      </c>
      <c r="J95" s="7">
        <f>I95*360/4096</f>
        <v>77.16796875</v>
      </c>
      <c r="K95" s="13">
        <v>1</v>
      </c>
      <c r="L95" s="34"/>
      <c r="M95" s="8">
        <v>2654</v>
      </c>
      <c r="N95" s="5">
        <f>M95-1715</f>
        <v>939</v>
      </c>
      <c r="O95" s="21">
        <f>360*N95/4096</f>
        <v>82.529296875</v>
      </c>
      <c r="P95" s="31"/>
      <c r="Q95" s="21">
        <f t="shared" si="3"/>
        <v>5.361328125</v>
      </c>
      <c r="R95" s="21">
        <f t="shared" si="4"/>
        <v>-22.736175366619989</v>
      </c>
      <c r="S95" s="21">
        <f t="shared" si="5"/>
        <v>-28.097503491619989</v>
      </c>
      <c r="T95" s="31"/>
      <c r="U95" s="16"/>
    </row>
    <row r="96" spans="2:21" x14ac:dyDescent="0.25">
      <c r="B96" s="10">
        <v>194</v>
      </c>
      <c r="D96" s="6">
        <f>B96*100/$W$2</f>
        <v>4.736328125</v>
      </c>
      <c r="E96" s="7">
        <f>D96*10/$W$3</f>
        <v>0.947265625</v>
      </c>
      <c r="F96" s="7">
        <f>F95+$W$5/$W$6</f>
        <v>55.06200353526549</v>
      </c>
      <c r="G96" s="35"/>
      <c r="H96" s="8">
        <v>2603</v>
      </c>
      <c r="I96" s="5">
        <f>H96-1715</f>
        <v>888</v>
      </c>
      <c r="J96" s="7">
        <f>I96*360/4096</f>
        <v>78.046875</v>
      </c>
      <c r="K96" s="13">
        <v>1</v>
      </c>
      <c r="L96" s="34"/>
      <c r="M96" s="8">
        <v>2663</v>
      </c>
      <c r="N96" s="5">
        <f>M96-1715</f>
        <v>948</v>
      </c>
      <c r="O96" s="21">
        <f>360*N96/4096</f>
        <v>83.3203125</v>
      </c>
      <c r="P96" s="31"/>
      <c r="Q96" s="21">
        <f t="shared" si="3"/>
        <v>5.2734375</v>
      </c>
      <c r="R96" s="21">
        <f t="shared" si="4"/>
        <v>-22.98487146473451</v>
      </c>
      <c r="S96" s="21">
        <f t="shared" si="5"/>
        <v>-28.25830896473451</v>
      </c>
      <c r="T96" s="31"/>
      <c r="U96" s="16"/>
    </row>
    <row r="97" spans="2:21" x14ac:dyDescent="0.25">
      <c r="B97" s="10">
        <v>195</v>
      </c>
      <c r="D97" s="6">
        <f>B97*100/$W$2</f>
        <v>4.7607421875</v>
      </c>
      <c r="E97" s="7">
        <f>D97*10/$W$3</f>
        <v>0.9521484375</v>
      </c>
      <c r="F97" s="7">
        <f>F96+$W$5/$W$6</f>
        <v>55.692213687150968</v>
      </c>
      <c r="G97" s="35"/>
      <c r="H97" s="8">
        <v>2606</v>
      </c>
      <c r="I97" s="5">
        <f>H97-1715</f>
        <v>891</v>
      </c>
      <c r="J97" s="7">
        <f>I97*360/4096</f>
        <v>78.310546875</v>
      </c>
      <c r="K97" s="13">
        <v>1</v>
      </c>
      <c r="L97" s="34"/>
      <c r="M97" s="8">
        <v>2671</v>
      </c>
      <c r="N97" s="5">
        <f>M97-1715</f>
        <v>956</v>
      </c>
      <c r="O97" s="21">
        <f>360*N97/4096</f>
        <v>84.0234375</v>
      </c>
      <c r="P97" s="31"/>
      <c r="Q97" s="21">
        <f t="shared" si="3"/>
        <v>5.712890625</v>
      </c>
      <c r="R97" s="21">
        <f t="shared" si="4"/>
        <v>-22.618333187849032</v>
      </c>
      <c r="S97" s="21">
        <f t="shared" si="5"/>
        <v>-28.331223812849032</v>
      </c>
      <c r="T97" s="31"/>
      <c r="U97" s="16"/>
    </row>
    <row r="98" spans="2:21" x14ac:dyDescent="0.25">
      <c r="B98" s="10">
        <v>196</v>
      </c>
      <c r="D98" s="6">
        <f>B98*100/$W$2</f>
        <v>4.78515625</v>
      </c>
      <c r="E98" s="7">
        <f>D98*10/$W$3</f>
        <v>0.95703125</v>
      </c>
      <c r="F98" s="7">
        <f>F97+$W$5/$W$6</f>
        <v>56.322423839036446</v>
      </c>
      <c r="G98" s="35"/>
      <c r="H98" s="8">
        <v>2615</v>
      </c>
      <c r="I98" s="5">
        <f>H98-1715</f>
        <v>900</v>
      </c>
      <c r="J98" s="7">
        <f>I98*360/4096</f>
        <v>79.1015625</v>
      </c>
      <c r="K98" s="13">
        <v>1</v>
      </c>
      <c r="L98" s="34"/>
      <c r="M98" s="8">
        <v>2672</v>
      </c>
      <c r="N98" s="5">
        <f>M98-1715</f>
        <v>957</v>
      </c>
      <c r="O98" s="21">
        <f>360*N98/4096</f>
        <v>84.111328125</v>
      </c>
      <c r="P98" s="31"/>
      <c r="Q98" s="21">
        <f t="shared" si="3"/>
        <v>5.009765625</v>
      </c>
      <c r="R98" s="21">
        <f t="shared" si="4"/>
        <v>-22.779138660963554</v>
      </c>
      <c r="S98" s="21">
        <f t="shared" si="5"/>
        <v>-27.788904285963554</v>
      </c>
      <c r="T98" s="31"/>
      <c r="U98" s="16"/>
    </row>
    <row r="99" spans="2:21" x14ac:dyDescent="0.25">
      <c r="B99" s="10">
        <v>197</v>
      </c>
      <c r="D99" s="6">
        <f>B99*100/$W$2</f>
        <v>4.8095703125</v>
      </c>
      <c r="E99" s="7">
        <f>D99*10/$W$3</f>
        <v>0.9619140625</v>
      </c>
      <c r="F99" s="7">
        <f>F98+$W$5/$W$6</f>
        <v>56.952633990921925</v>
      </c>
      <c r="G99" s="35"/>
      <c r="H99" s="8">
        <v>2629</v>
      </c>
      <c r="I99" s="5">
        <f>H99-1715</f>
        <v>914</v>
      </c>
      <c r="J99" s="7">
        <f>I99*360/4096</f>
        <v>80.33203125</v>
      </c>
      <c r="K99" s="13">
        <v>1</v>
      </c>
      <c r="L99" s="34"/>
      <c r="M99" s="8">
        <v>2684</v>
      </c>
      <c r="N99" s="5">
        <f>M99-1715</f>
        <v>969</v>
      </c>
      <c r="O99" s="21">
        <f>360*N99/4096</f>
        <v>85.166015625</v>
      </c>
      <c r="P99" s="31"/>
      <c r="Q99" s="21">
        <f t="shared" si="3"/>
        <v>4.833984375</v>
      </c>
      <c r="R99" s="21">
        <f t="shared" si="4"/>
        <v>-23.379397259078075</v>
      </c>
      <c r="S99" s="21">
        <f t="shared" si="5"/>
        <v>-28.213381634078075</v>
      </c>
      <c r="T99" s="31"/>
      <c r="U99" s="16"/>
    </row>
    <row r="100" spans="2:21" x14ac:dyDescent="0.25">
      <c r="B100" s="10">
        <v>198</v>
      </c>
      <c r="D100" s="6">
        <f>B100*100/$W$2</f>
        <v>4.833984375</v>
      </c>
      <c r="E100" s="7">
        <f>D100*10/$W$3</f>
        <v>0.966796875</v>
      </c>
      <c r="F100" s="7">
        <f>F99+$W$5/$W$6</f>
        <v>57.582844142807403</v>
      </c>
      <c r="G100" s="35"/>
      <c r="H100" s="8">
        <v>2635</v>
      </c>
      <c r="I100" s="5">
        <f>H100-1715</f>
        <v>920</v>
      </c>
      <c r="J100" s="7">
        <f>I100*360/4096</f>
        <v>80.859375</v>
      </c>
      <c r="K100" s="13">
        <v>1</v>
      </c>
      <c r="L100" s="34"/>
      <c r="M100" s="8">
        <v>2695</v>
      </c>
      <c r="N100" s="5">
        <f>M100-1715</f>
        <v>980</v>
      </c>
      <c r="O100" s="21">
        <f>360*N100/4096</f>
        <v>86.1328125</v>
      </c>
      <c r="P100" s="31"/>
      <c r="Q100" s="21">
        <f t="shared" si="3"/>
        <v>5.2734375</v>
      </c>
      <c r="R100" s="21">
        <f t="shared" si="4"/>
        <v>-23.276530857192597</v>
      </c>
      <c r="S100" s="21">
        <f t="shared" si="5"/>
        <v>-28.549968357192597</v>
      </c>
      <c r="T100" s="31"/>
      <c r="U100" s="16"/>
    </row>
    <row r="101" spans="2:21" x14ac:dyDescent="0.25">
      <c r="B101" s="10">
        <v>199</v>
      </c>
      <c r="D101" s="6">
        <f>B101*100/$W$2</f>
        <v>4.8583984375</v>
      </c>
      <c r="E101" s="7">
        <f>D101*10/$W$3</f>
        <v>0.9716796875</v>
      </c>
      <c r="F101" s="7">
        <f>F100+$W$5/$W$6</f>
        <v>58.213054294692881</v>
      </c>
      <c r="G101" s="35"/>
      <c r="H101" s="8">
        <v>2641</v>
      </c>
      <c r="I101" s="5">
        <f>H101-1715</f>
        <v>926</v>
      </c>
      <c r="J101" s="7">
        <f>I101*360/4096</f>
        <v>81.38671875</v>
      </c>
      <c r="K101" s="13">
        <v>1</v>
      </c>
      <c r="L101" s="34"/>
      <c r="M101" s="8">
        <v>2698</v>
      </c>
      <c r="N101" s="5">
        <f>M101-1715</f>
        <v>983</v>
      </c>
      <c r="O101" s="21">
        <f>360*N101/4096</f>
        <v>86.396484375</v>
      </c>
      <c r="P101" s="31"/>
      <c r="Q101" s="21">
        <f t="shared" si="3"/>
        <v>5.009765625</v>
      </c>
      <c r="R101" s="21">
        <f t="shared" si="4"/>
        <v>-23.173664455307119</v>
      </c>
      <c r="S101" s="21">
        <f t="shared" si="5"/>
        <v>-28.183430080307119</v>
      </c>
      <c r="T101" s="31"/>
      <c r="U101" s="16"/>
    </row>
    <row r="102" spans="2:21" x14ac:dyDescent="0.25">
      <c r="B102" s="10">
        <v>200</v>
      </c>
      <c r="D102" s="6">
        <f>B102*100/$W$2</f>
        <v>4.8828125</v>
      </c>
      <c r="E102" s="7">
        <f>D102*10/$W$3</f>
        <v>0.9765625</v>
      </c>
      <c r="F102" s="7">
        <f>F101+$W$5/$W$6</f>
        <v>58.84326444657836</v>
      </c>
      <c r="G102" s="35"/>
      <c r="H102" s="8">
        <v>2652</v>
      </c>
      <c r="I102" s="5">
        <f>H102-1715</f>
        <v>937</v>
      </c>
      <c r="J102" s="7">
        <f>I102*360/4096</f>
        <v>82.353515625</v>
      </c>
      <c r="K102" s="13">
        <v>1</v>
      </c>
      <c r="L102" s="34"/>
      <c r="M102" s="8">
        <v>2706</v>
      </c>
      <c r="N102" s="5">
        <f>M102-1715</f>
        <v>991</v>
      </c>
      <c r="O102" s="21">
        <f>360*N102/4096</f>
        <v>87.099609375</v>
      </c>
      <c r="P102" s="31"/>
      <c r="Q102" s="21">
        <f t="shared" si="3"/>
        <v>4.74609375</v>
      </c>
      <c r="R102" s="21">
        <f t="shared" si="4"/>
        <v>-23.51025117842164</v>
      </c>
      <c r="S102" s="21">
        <f t="shared" si="5"/>
        <v>-28.25634492842164</v>
      </c>
      <c r="T102" s="31"/>
      <c r="U102" s="16"/>
    </row>
    <row r="103" spans="2:21" x14ac:dyDescent="0.25">
      <c r="B103" s="10">
        <v>201</v>
      </c>
      <c r="D103" s="6">
        <f>B103*100/$W$2</f>
        <v>4.9072265625</v>
      </c>
      <c r="E103" s="7">
        <f>D103*10/$W$3</f>
        <v>0.9814453125</v>
      </c>
      <c r="F103" s="7">
        <f>F102+$W$5/$W$6</f>
        <v>59.473474598463838</v>
      </c>
      <c r="G103" s="35"/>
      <c r="H103" s="8">
        <v>2661</v>
      </c>
      <c r="I103" s="5">
        <f>H103-1715</f>
        <v>946</v>
      </c>
      <c r="J103" s="7">
        <f>I103*360/4096</f>
        <v>83.14453125</v>
      </c>
      <c r="K103" s="13">
        <v>1</v>
      </c>
      <c r="L103" s="34"/>
      <c r="M103" s="8">
        <v>2712</v>
      </c>
      <c r="N103" s="5">
        <f>M103-1715</f>
        <v>997</v>
      </c>
      <c r="O103" s="21">
        <f>360*N103/4096</f>
        <v>87.626953125</v>
      </c>
      <c r="P103" s="31"/>
      <c r="Q103" s="21">
        <f t="shared" si="3"/>
        <v>4.482421875</v>
      </c>
      <c r="R103" s="21">
        <f t="shared" si="4"/>
        <v>-23.671056651536162</v>
      </c>
      <c r="S103" s="21">
        <f t="shared" si="5"/>
        <v>-28.153478526536162</v>
      </c>
      <c r="T103" s="31"/>
      <c r="U103" s="16"/>
    </row>
    <row r="104" spans="2:21" x14ac:dyDescent="0.25">
      <c r="B104" s="10">
        <v>202</v>
      </c>
      <c r="D104" s="6">
        <f>B104*100/$W$2</f>
        <v>4.931640625</v>
      </c>
      <c r="E104" s="7">
        <f>D104*10/$W$3</f>
        <v>0.986328125</v>
      </c>
      <c r="F104" s="7">
        <f>F103+$W$5/$W$6</f>
        <v>60.103684750349316</v>
      </c>
      <c r="G104" s="35"/>
      <c r="H104" s="8">
        <v>2669</v>
      </c>
      <c r="I104" s="5">
        <f>H104-1715</f>
        <v>954</v>
      </c>
      <c r="J104" s="7">
        <f>I104*360/4096</f>
        <v>83.84765625</v>
      </c>
      <c r="K104" s="13">
        <v>1</v>
      </c>
      <c r="L104" s="34"/>
      <c r="M104" s="8">
        <v>2723</v>
      </c>
      <c r="N104" s="5">
        <f>M104-1715</f>
        <v>1008</v>
      </c>
      <c r="O104" s="21">
        <f>360*N104/4096</f>
        <v>88.59375</v>
      </c>
      <c r="P104" s="31"/>
      <c r="Q104" s="21">
        <f t="shared" si="3"/>
        <v>4.74609375</v>
      </c>
      <c r="R104" s="21">
        <f t="shared" si="4"/>
        <v>-23.743971499650684</v>
      </c>
      <c r="S104" s="21">
        <f t="shared" si="5"/>
        <v>-28.490065249650684</v>
      </c>
      <c r="T104" s="31"/>
      <c r="U104" s="16"/>
    </row>
    <row r="105" spans="2:21" x14ac:dyDescent="0.25">
      <c r="B105" s="10">
        <v>203</v>
      </c>
      <c r="D105" s="6">
        <f>B105*100/$W$2</f>
        <v>4.9560546875</v>
      </c>
      <c r="E105" s="7">
        <f>D105*10/$W$3</f>
        <v>0.9912109375</v>
      </c>
      <c r="F105" s="7">
        <f>F104+$W$5/$W$6</f>
        <v>60.733894902234795</v>
      </c>
      <c r="G105" s="35"/>
      <c r="H105" s="8">
        <v>2678</v>
      </c>
      <c r="I105" s="5">
        <f>H105-1715</f>
        <v>963</v>
      </c>
      <c r="J105" s="7">
        <f>I105*360/4096</f>
        <v>84.638671875</v>
      </c>
      <c r="K105" s="13">
        <v>1</v>
      </c>
      <c r="L105" s="34"/>
      <c r="M105" s="8">
        <v>2728</v>
      </c>
      <c r="N105" s="5">
        <f>M105-1715</f>
        <v>1013</v>
      </c>
      <c r="O105" s="21">
        <f>360*N105/4096</f>
        <v>89.033203125</v>
      </c>
      <c r="P105" s="31"/>
      <c r="Q105" s="21">
        <f t="shared" si="3"/>
        <v>4.39453125</v>
      </c>
      <c r="R105" s="21">
        <f t="shared" si="4"/>
        <v>-23.904776972765205</v>
      </c>
      <c r="S105" s="21">
        <f t="shared" si="5"/>
        <v>-28.299308222765205</v>
      </c>
      <c r="T105" s="31"/>
      <c r="U105" s="16"/>
    </row>
    <row r="106" spans="2:21" x14ac:dyDescent="0.25">
      <c r="B106" s="10">
        <v>204</v>
      </c>
      <c r="D106" s="6">
        <f>B106*100/$W$2</f>
        <v>4.98046875</v>
      </c>
      <c r="E106" s="7">
        <f>D106*10/$W$3</f>
        <v>0.99609375</v>
      </c>
      <c r="F106" s="7">
        <f>F105+$W$5/$W$6</f>
        <v>61.364105054120273</v>
      </c>
      <c r="G106" s="35"/>
      <c r="H106" s="8">
        <v>2681</v>
      </c>
      <c r="I106" s="5">
        <f>H106-1715</f>
        <v>966</v>
      </c>
      <c r="J106" s="7">
        <f>I106*360/4096</f>
        <v>84.90234375</v>
      </c>
      <c r="K106" s="13">
        <v>1</v>
      </c>
      <c r="L106" s="34"/>
      <c r="M106" s="8">
        <v>2732</v>
      </c>
      <c r="N106" s="5">
        <f>M106-1715</f>
        <v>1017</v>
      </c>
      <c r="O106" s="21">
        <f>360*N106/4096</f>
        <v>89.384765625</v>
      </c>
      <c r="P106" s="31"/>
      <c r="Q106" s="21">
        <f t="shared" si="3"/>
        <v>4.482421875</v>
      </c>
      <c r="R106" s="21">
        <f t="shared" si="4"/>
        <v>-23.538238695879727</v>
      </c>
      <c r="S106" s="21">
        <f t="shared" si="5"/>
        <v>-28.020660570879727</v>
      </c>
      <c r="T106" s="31"/>
      <c r="U106" s="16"/>
    </row>
    <row r="107" spans="2:21" x14ac:dyDescent="0.25">
      <c r="B107" s="10">
        <v>205</v>
      </c>
      <c r="D107" s="6">
        <f>B107*100/$W$2</f>
        <v>5.0048828125</v>
      </c>
      <c r="E107" s="7">
        <f>D107*10/$W$3</f>
        <v>1.0009765625</v>
      </c>
      <c r="F107" s="7">
        <f>F106+$W$5/$W$6</f>
        <v>61.994315206005751</v>
      </c>
      <c r="G107" s="35"/>
      <c r="H107" s="8">
        <v>2692</v>
      </c>
      <c r="I107" s="5">
        <f>H107-1715</f>
        <v>977</v>
      </c>
      <c r="J107" s="7">
        <f>I107*360/4096</f>
        <v>85.869140625</v>
      </c>
      <c r="K107" s="13">
        <v>1</v>
      </c>
      <c r="L107" s="34"/>
      <c r="M107" s="8">
        <v>2737</v>
      </c>
      <c r="N107" s="5">
        <f>M107-1715</f>
        <v>1022</v>
      </c>
      <c r="O107" s="21">
        <f>360*N107/4096</f>
        <v>89.82421875</v>
      </c>
      <c r="P107" s="31"/>
      <c r="Q107" s="21">
        <f t="shared" si="3"/>
        <v>3.955078125</v>
      </c>
      <c r="R107" s="21">
        <f t="shared" si="4"/>
        <v>-23.874825418994249</v>
      </c>
      <c r="S107" s="21">
        <f t="shared" si="5"/>
        <v>-27.829903543994249</v>
      </c>
      <c r="T107" s="31"/>
      <c r="U107" s="16"/>
    </row>
    <row r="108" spans="2:21" x14ac:dyDescent="0.25">
      <c r="B108" s="10">
        <v>206</v>
      </c>
      <c r="D108" s="6">
        <f>B108*100/$W$2</f>
        <v>5.029296875</v>
      </c>
      <c r="E108" s="7">
        <f>D108*10/$W$3</f>
        <v>1.005859375</v>
      </c>
      <c r="F108" s="7">
        <f>F107+$W$5/$W$6</f>
        <v>62.62452535789123</v>
      </c>
      <c r="G108" s="35"/>
      <c r="H108" s="8">
        <v>2698</v>
      </c>
      <c r="I108" s="5">
        <f>H108-1715</f>
        <v>983</v>
      </c>
      <c r="J108" s="7">
        <f>I108*360/4096</f>
        <v>86.396484375</v>
      </c>
      <c r="K108" s="13">
        <v>1</v>
      </c>
      <c r="L108" s="34"/>
      <c r="M108" s="8">
        <v>2742</v>
      </c>
      <c r="N108" s="5">
        <f>M108-1715</f>
        <v>1027</v>
      </c>
      <c r="O108" s="21">
        <f>360*N108/4096</f>
        <v>90.263671875</v>
      </c>
      <c r="P108" s="31"/>
      <c r="Q108" s="21">
        <f t="shared" si="3"/>
        <v>3.8671875</v>
      </c>
      <c r="R108" s="21">
        <f t="shared" si="4"/>
        <v>-23.77195901710877</v>
      </c>
      <c r="S108" s="21">
        <f t="shared" si="5"/>
        <v>-27.63914651710877</v>
      </c>
      <c r="T108" s="31"/>
      <c r="U108" s="16"/>
    </row>
    <row r="109" spans="2:21" x14ac:dyDescent="0.25">
      <c r="B109" s="10">
        <v>207</v>
      </c>
      <c r="D109" s="6">
        <f>B109*100/$W$2</f>
        <v>5.0537109375</v>
      </c>
      <c r="E109" s="7">
        <f>D109*10/$W$3</f>
        <v>1.0107421875</v>
      </c>
      <c r="F109" s="7">
        <f>F108+$W$5/$W$6</f>
        <v>63.254735509776708</v>
      </c>
      <c r="G109" s="35"/>
      <c r="H109" s="8">
        <v>2706</v>
      </c>
      <c r="I109" s="5">
        <f>H109-1715</f>
        <v>991</v>
      </c>
      <c r="J109" s="7">
        <f>I109*360/4096</f>
        <v>87.099609375</v>
      </c>
      <c r="K109" s="13">
        <v>1</v>
      </c>
      <c r="L109" s="34"/>
      <c r="M109" s="8">
        <v>2756</v>
      </c>
      <c r="N109" s="5">
        <f>M109-1715</f>
        <v>1041</v>
      </c>
      <c r="O109" s="21">
        <f>360*N109/4096</f>
        <v>91.494140625</v>
      </c>
      <c r="P109" s="31"/>
      <c r="Q109" s="21">
        <f t="shared" si="3"/>
        <v>4.39453125</v>
      </c>
      <c r="R109" s="21">
        <f t="shared" si="4"/>
        <v>-23.844873865223292</v>
      </c>
      <c r="S109" s="21">
        <f t="shared" si="5"/>
        <v>-28.239405115223292</v>
      </c>
      <c r="T109" s="31"/>
      <c r="U109" s="16"/>
    </row>
    <row r="110" spans="2:21" x14ac:dyDescent="0.25">
      <c r="B110" s="10">
        <v>208</v>
      </c>
      <c r="D110" s="6">
        <f>B110*100/$W$2</f>
        <v>5.078125</v>
      </c>
      <c r="E110" s="7">
        <f>D110*10/$W$3</f>
        <v>1.015625</v>
      </c>
      <c r="F110" s="7">
        <f>F109+$W$5/$W$6</f>
        <v>63.884945661662186</v>
      </c>
      <c r="G110" s="35"/>
      <c r="H110" s="8">
        <v>2712</v>
      </c>
      <c r="I110" s="5">
        <f>H110-1715</f>
        <v>997</v>
      </c>
      <c r="J110" s="7">
        <f>I110*360/4096</f>
        <v>87.626953125</v>
      </c>
      <c r="K110" s="13">
        <v>1</v>
      </c>
      <c r="L110" s="34"/>
      <c r="M110" s="8">
        <v>2761</v>
      </c>
      <c r="N110" s="5">
        <f>M110-1715</f>
        <v>1046</v>
      </c>
      <c r="O110" s="21">
        <f>360*N110/4096</f>
        <v>91.93359375</v>
      </c>
      <c r="P110" s="31"/>
      <c r="Q110" s="21">
        <f t="shared" si="3"/>
        <v>4.306640625</v>
      </c>
      <c r="R110" s="21">
        <f t="shared" si="4"/>
        <v>-23.742007463337814</v>
      </c>
      <c r="S110" s="21">
        <f t="shared" si="5"/>
        <v>-28.048648088337814</v>
      </c>
      <c r="T110" s="31"/>
      <c r="U110" s="16"/>
    </row>
    <row r="111" spans="2:21" x14ac:dyDescent="0.25">
      <c r="B111" s="10">
        <v>209</v>
      </c>
      <c r="D111" s="6">
        <f>B111*100/$W$2</f>
        <v>5.1025390625</v>
      </c>
      <c r="E111" s="7">
        <f>D111*10/$W$3</f>
        <v>1.0205078125</v>
      </c>
      <c r="F111" s="7">
        <f>F110+$W$5/$W$6</f>
        <v>64.515155813547665</v>
      </c>
      <c r="G111" s="35"/>
      <c r="H111" s="8">
        <v>2712</v>
      </c>
      <c r="I111" s="5">
        <f>H111-1715</f>
        <v>997</v>
      </c>
      <c r="J111" s="7">
        <f>I111*360/4096</f>
        <v>87.626953125</v>
      </c>
      <c r="K111" s="13">
        <v>1</v>
      </c>
      <c r="L111" s="34"/>
      <c r="M111" s="8">
        <v>2770</v>
      </c>
      <c r="N111" s="5">
        <f>M111-1715</f>
        <v>1055</v>
      </c>
      <c r="O111" s="21">
        <f>360*N111/4096</f>
        <v>92.724609375</v>
      </c>
      <c r="P111" s="31"/>
      <c r="Q111" s="21">
        <f t="shared" si="3"/>
        <v>5.09765625</v>
      </c>
      <c r="R111" s="21">
        <f t="shared" si="4"/>
        <v>-23.111797311452335</v>
      </c>
      <c r="S111" s="21">
        <f t="shared" si="5"/>
        <v>-28.209453561452335</v>
      </c>
      <c r="T111" s="31"/>
      <c r="U111" s="16"/>
    </row>
    <row r="112" spans="2:21" x14ac:dyDescent="0.25">
      <c r="B112" s="10">
        <v>210</v>
      </c>
      <c r="D112" s="6">
        <f>B112*100/$W$2</f>
        <v>5.126953125</v>
      </c>
      <c r="E112" s="7">
        <f>D112*10/$W$3</f>
        <v>1.025390625</v>
      </c>
      <c r="F112" s="7">
        <f>F111+$W$5/$W$6</f>
        <v>65.145365965433143</v>
      </c>
      <c r="G112" s="35"/>
      <c r="H112" s="8">
        <v>2728</v>
      </c>
      <c r="I112" s="5">
        <f>H112-1715</f>
        <v>1013</v>
      </c>
      <c r="J112" s="7">
        <f>I112*360/4096</f>
        <v>89.033203125</v>
      </c>
      <c r="K112" s="13">
        <v>1</v>
      </c>
      <c r="L112" s="34"/>
      <c r="M112" s="8">
        <v>2777</v>
      </c>
      <c r="N112" s="5">
        <f>M112-1715</f>
        <v>1062</v>
      </c>
      <c r="O112" s="21">
        <f>360*N112/4096</f>
        <v>93.33984375</v>
      </c>
      <c r="P112" s="31"/>
      <c r="Q112" s="21">
        <f t="shared" si="3"/>
        <v>4.306640625</v>
      </c>
      <c r="R112" s="21">
        <f t="shared" si="4"/>
        <v>-23.887837159566857</v>
      </c>
      <c r="S112" s="21">
        <f t="shared" si="5"/>
        <v>-28.194477784566857</v>
      </c>
      <c r="T112" s="31"/>
      <c r="U112" s="16"/>
    </row>
    <row r="113" spans="2:21" x14ac:dyDescent="0.25">
      <c r="B113" s="10">
        <v>211</v>
      </c>
      <c r="D113" s="6">
        <f>B113*100/$W$2</f>
        <v>5.1513671875</v>
      </c>
      <c r="E113" s="7">
        <f>D113*10/$W$3</f>
        <v>1.0302734375</v>
      </c>
      <c r="F113" s="7">
        <f>F112+$W$5/$W$6</f>
        <v>65.775576117318622</v>
      </c>
      <c r="G113" s="35"/>
      <c r="H113" s="8">
        <v>2733</v>
      </c>
      <c r="I113" s="5">
        <f>H113-1715</f>
        <v>1018</v>
      </c>
      <c r="J113" s="7">
        <f>I113*360/4096</f>
        <v>89.47265625</v>
      </c>
      <c r="K113" s="13">
        <v>1</v>
      </c>
      <c r="L113" s="34"/>
      <c r="M113" s="8">
        <v>2787</v>
      </c>
      <c r="N113" s="5">
        <f>M113-1715</f>
        <v>1072</v>
      </c>
      <c r="O113" s="21">
        <f>360*N113/4096</f>
        <v>94.21875</v>
      </c>
      <c r="P113" s="31"/>
      <c r="Q113" s="21">
        <f t="shared" si="3"/>
        <v>4.74609375</v>
      </c>
      <c r="R113" s="21">
        <f t="shared" si="4"/>
        <v>-23.697080132681378</v>
      </c>
      <c r="S113" s="21">
        <f t="shared" si="5"/>
        <v>-28.443173882681378</v>
      </c>
      <c r="T113" s="31"/>
      <c r="U113" s="16"/>
    </row>
    <row r="114" spans="2:21" x14ac:dyDescent="0.25">
      <c r="B114" s="10">
        <v>212</v>
      </c>
      <c r="D114" s="6">
        <f>B114*100/$W$2</f>
        <v>5.17578125</v>
      </c>
      <c r="E114" s="7">
        <f>D114*10/$W$3</f>
        <v>1.03515625</v>
      </c>
      <c r="F114" s="7">
        <f>F113+$W$5/$W$6</f>
        <v>66.4057862692041</v>
      </c>
      <c r="G114" s="35"/>
      <c r="H114" s="8">
        <v>2738</v>
      </c>
      <c r="I114" s="5">
        <f>H114-1715</f>
        <v>1023</v>
      </c>
      <c r="J114" s="7">
        <f>I114*360/4096</f>
        <v>89.912109375</v>
      </c>
      <c r="K114" s="13">
        <v>1</v>
      </c>
      <c r="L114" s="34"/>
      <c r="M114" s="8">
        <v>2792</v>
      </c>
      <c r="N114" s="5">
        <f>M114-1715</f>
        <v>1077</v>
      </c>
      <c r="O114" s="21">
        <f>360*N114/4096</f>
        <v>94.658203125</v>
      </c>
      <c r="P114" s="31"/>
      <c r="Q114" s="21">
        <f t="shared" si="3"/>
        <v>4.74609375</v>
      </c>
      <c r="R114" s="21">
        <f t="shared" si="4"/>
        <v>-23.5063231057959</v>
      </c>
      <c r="S114" s="21">
        <f t="shared" si="5"/>
        <v>-28.2524168557959</v>
      </c>
      <c r="T114" s="31"/>
      <c r="U114" s="16"/>
    </row>
    <row r="115" spans="2:21" x14ac:dyDescent="0.25">
      <c r="B115" s="10">
        <v>213</v>
      </c>
      <c r="D115" s="6">
        <f>B115*100/$W$2</f>
        <v>5.2001953125</v>
      </c>
      <c r="E115" s="7">
        <f>D115*10/$W$3</f>
        <v>1.0400390625</v>
      </c>
      <c r="F115" s="7">
        <f>F114+$W$5/$W$6</f>
        <v>67.035996421089578</v>
      </c>
      <c r="G115" s="35"/>
      <c r="H115" s="8">
        <v>2744</v>
      </c>
      <c r="I115" s="5">
        <f>H115-1715</f>
        <v>1029</v>
      </c>
      <c r="J115" s="7">
        <f>I115*360/4096</f>
        <v>90.439453125</v>
      </c>
      <c r="K115" s="13">
        <v>1</v>
      </c>
      <c r="L115" s="34"/>
      <c r="M115" s="8">
        <v>2800</v>
      </c>
      <c r="N115" s="5">
        <f>M115-1715</f>
        <v>1085</v>
      </c>
      <c r="O115" s="21">
        <f>360*N115/4096</f>
        <v>95.361328125</v>
      </c>
      <c r="P115" s="31"/>
      <c r="Q115" s="21">
        <f t="shared" si="3"/>
        <v>4.921875</v>
      </c>
      <c r="R115" s="21">
        <f t="shared" si="4"/>
        <v>-23.403456703910422</v>
      </c>
      <c r="S115" s="21">
        <f t="shared" si="5"/>
        <v>-28.325331703910422</v>
      </c>
      <c r="T115" s="31"/>
      <c r="U115" s="16"/>
    </row>
    <row r="116" spans="2:21" x14ac:dyDescent="0.25">
      <c r="B116" s="10">
        <v>214</v>
      </c>
      <c r="D116" s="6">
        <f>B116*100/$W$2</f>
        <v>5.224609375</v>
      </c>
      <c r="E116" s="7">
        <f>D116*10/$W$3</f>
        <v>1.044921875</v>
      </c>
      <c r="F116" s="7">
        <f>F115+$W$5/$W$6</f>
        <v>67.666206572975057</v>
      </c>
      <c r="G116" s="35"/>
      <c r="H116" s="8">
        <v>2749</v>
      </c>
      <c r="I116" s="5">
        <f>H116-1715</f>
        <v>1034</v>
      </c>
      <c r="J116" s="7">
        <f>I116*360/4096</f>
        <v>90.87890625</v>
      </c>
      <c r="K116" s="13">
        <v>1</v>
      </c>
      <c r="L116" s="34"/>
      <c r="M116" s="8">
        <v>2808</v>
      </c>
      <c r="N116" s="5">
        <f>M116-1715</f>
        <v>1093</v>
      </c>
      <c r="O116" s="21">
        <f>360*N116/4096</f>
        <v>96.064453125</v>
      </c>
      <c r="P116" s="31"/>
      <c r="Q116" s="21">
        <f t="shared" si="3"/>
        <v>5.185546875</v>
      </c>
      <c r="R116" s="21">
        <f t="shared" si="4"/>
        <v>-23.212699677024943</v>
      </c>
      <c r="S116" s="21">
        <f t="shared" si="5"/>
        <v>-28.398246552024943</v>
      </c>
      <c r="T116" s="31"/>
      <c r="U116" s="16"/>
    </row>
    <row r="117" spans="2:21" x14ac:dyDescent="0.25">
      <c r="B117" s="10">
        <v>215</v>
      </c>
      <c r="D117" s="6">
        <f>B117*100/$W$2</f>
        <v>5.2490234375</v>
      </c>
      <c r="E117" s="7">
        <f>D117*10/$W$3</f>
        <v>1.0498046875</v>
      </c>
      <c r="F117" s="7">
        <f>F116+$W$5/$W$6</f>
        <v>68.296416724860535</v>
      </c>
      <c r="G117" s="35"/>
      <c r="H117" s="8">
        <v>2760</v>
      </c>
      <c r="I117" s="5">
        <f>H117-1715</f>
        <v>1045</v>
      </c>
      <c r="J117" s="7">
        <f>I117*360/4096</f>
        <v>91.845703125</v>
      </c>
      <c r="K117" s="13">
        <v>1</v>
      </c>
      <c r="L117" s="34"/>
      <c r="M117" s="8">
        <v>2810</v>
      </c>
      <c r="N117" s="5">
        <f>M117-1715</f>
        <v>1095</v>
      </c>
      <c r="O117" s="21">
        <f>360*N117/4096</f>
        <v>96.240234375</v>
      </c>
      <c r="P117" s="31"/>
      <c r="Q117" s="21">
        <f t="shared" si="3"/>
        <v>4.39453125</v>
      </c>
      <c r="R117" s="21">
        <f t="shared" si="4"/>
        <v>-23.549286400139465</v>
      </c>
      <c r="S117" s="21">
        <f t="shared" si="5"/>
        <v>-27.943817650139465</v>
      </c>
      <c r="T117" s="31"/>
      <c r="U117" s="16"/>
    </row>
    <row r="118" spans="2:21" x14ac:dyDescent="0.25">
      <c r="B118" s="10">
        <v>216</v>
      </c>
      <c r="D118" s="6">
        <f>B118*100/$W$2</f>
        <v>5.2734375</v>
      </c>
      <c r="E118" s="7">
        <f>D118*10/$W$3</f>
        <v>1.0546875</v>
      </c>
      <c r="F118" s="7">
        <f>F117+$W$5/$W$6</f>
        <v>68.926626876746013</v>
      </c>
      <c r="G118" s="35"/>
      <c r="H118" s="8">
        <v>2768</v>
      </c>
      <c r="I118" s="5">
        <f>H118-1715</f>
        <v>1053</v>
      </c>
      <c r="J118" s="7">
        <f>I118*360/4096</f>
        <v>92.548828125</v>
      </c>
      <c r="K118" s="13">
        <v>1</v>
      </c>
      <c r="L118" s="34"/>
      <c r="M118" s="8">
        <v>2818</v>
      </c>
      <c r="N118" s="5">
        <f>M118-1715</f>
        <v>1103</v>
      </c>
      <c r="O118" s="21">
        <f>360*N118/4096</f>
        <v>96.943359375</v>
      </c>
      <c r="P118" s="31"/>
      <c r="Q118" s="21">
        <f t="shared" si="3"/>
        <v>4.39453125</v>
      </c>
      <c r="R118" s="21">
        <f t="shared" si="4"/>
        <v>-23.622201248253987</v>
      </c>
      <c r="S118" s="21">
        <f t="shared" si="5"/>
        <v>-28.016732498253987</v>
      </c>
      <c r="T118" s="31"/>
      <c r="U118" s="16"/>
    </row>
    <row r="119" spans="2:21" x14ac:dyDescent="0.25">
      <c r="B119" s="10">
        <v>217</v>
      </c>
      <c r="D119" s="6">
        <f>B119*100/$W$2</f>
        <v>5.2978515625</v>
      </c>
      <c r="E119" s="7">
        <f>D119*10/$W$3</f>
        <v>1.0595703125</v>
      </c>
      <c r="F119" s="7">
        <f>F118+$W$5/$W$6</f>
        <v>69.556837028631492</v>
      </c>
      <c r="G119" s="35"/>
      <c r="H119" s="8">
        <v>2774</v>
      </c>
      <c r="I119" s="5">
        <f>H119-1715</f>
        <v>1059</v>
      </c>
      <c r="J119" s="7">
        <f>I119*360/4096</f>
        <v>93.076171875</v>
      </c>
      <c r="K119" s="13">
        <v>1</v>
      </c>
      <c r="L119" s="34"/>
      <c r="M119" s="8">
        <v>2818</v>
      </c>
      <c r="N119" s="5">
        <f>M119-1715</f>
        <v>1103</v>
      </c>
      <c r="O119" s="21">
        <f>360*N119/4096</f>
        <v>96.943359375</v>
      </c>
      <c r="P119" s="31"/>
      <c r="Q119" s="21">
        <f t="shared" si="3"/>
        <v>3.8671875</v>
      </c>
      <c r="R119" s="21">
        <f t="shared" si="4"/>
        <v>-23.519334846368508</v>
      </c>
      <c r="S119" s="21">
        <f t="shared" si="5"/>
        <v>-27.386522346368508</v>
      </c>
      <c r="T119" s="31"/>
      <c r="U119" s="16"/>
    </row>
    <row r="120" spans="2:21" x14ac:dyDescent="0.25">
      <c r="B120" s="10">
        <v>218</v>
      </c>
      <c r="D120" s="6">
        <f>B120*100/$W$2</f>
        <v>5.322265625</v>
      </c>
      <c r="E120" s="7">
        <f>D120*10/$W$3</f>
        <v>1.064453125</v>
      </c>
      <c r="F120" s="7">
        <f>F119+$W$5/$W$6</f>
        <v>70.18704718051697</v>
      </c>
      <c r="G120" s="35"/>
      <c r="H120" s="8">
        <v>2781</v>
      </c>
      <c r="I120" s="5">
        <f>H120-1715</f>
        <v>1066</v>
      </c>
      <c r="J120" s="7">
        <f>I120*360/4096</f>
        <v>93.69140625</v>
      </c>
      <c r="K120" s="13">
        <v>1</v>
      </c>
      <c r="L120" s="34"/>
      <c r="M120" s="8">
        <v>2823</v>
      </c>
      <c r="N120" s="5">
        <f>M120-1715</f>
        <v>1108</v>
      </c>
      <c r="O120" s="21">
        <f>360*N120/4096</f>
        <v>97.3828125</v>
      </c>
      <c r="P120" s="31"/>
      <c r="Q120" s="21">
        <f t="shared" si="3"/>
        <v>3.69140625</v>
      </c>
      <c r="R120" s="21">
        <f t="shared" si="4"/>
        <v>-23.50435906948303</v>
      </c>
      <c r="S120" s="21">
        <f t="shared" si="5"/>
        <v>-27.19576531948303</v>
      </c>
      <c r="T120" s="31"/>
      <c r="U120" s="16"/>
    </row>
    <row r="121" spans="2:21" x14ac:dyDescent="0.25">
      <c r="B121" s="10">
        <v>219</v>
      </c>
      <c r="D121" s="6">
        <f>B121*100/$W$2</f>
        <v>5.3466796875</v>
      </c>
      <c r="E121" s="7">
        <f>D121*10/$W$3</f>
        <v>1.0693359375</v>
      </c>
      <c r="F121" s="7">
        <f>F120+$W$5/$W$6</f>
        <v>70.817257332402448</v>
      </c>
      <c r="G121" s="35"/>
      <c r="H121" s="8">
        <v>2793</v>
      </c>
      <c r="I121" s="5">
        <f>H121-1715</f>
        <v>1078</v>
      </c>
      <c r="J121" s="7">
        <f>I121*360/4096</f>
        <v>94.74609375</v>
      </c>
      <c r="K121" s="13">
        <v>1</v>
      </c>
      <c r="L121" s="34"/>
      <c r="M121" s="8">
        <v>2831</v>
      </c>
      <c r="N121" s="5">
        <f>M121-1715</f>
        <v>1116</v>
      </c>
      <c r="O121" s="21">
        <f>360*N121/4096</f>
        <v>98.0859375</v>
      </c>
      <c r="P121" s="31"/>
      <c r="Q121" s="21">
        <f t="shared" si="3"/>
        <v>3.33984375</v>
      </c>
      <c r="R121" s="21">
        <f t="shared" si="4"/>
        <v>-23.928836417597552</v>
      </c>
      <c r="S121" s="21">
        <f t="shared" si="5"/>
        <v>-27.268680167597552</v>
      </c>
      <c r="T121" s="31"/>
      <c r="U121" s="16"/>
    </row>
    <row r="122" spans="2:21" x14ac:dyDescent="0.25">
      <c r="B122" s="10">
        <v>220</v>
      </c>
      <c r="D122" s="6">
        <f>B122*100/$W$2</f>
        <v>5.37109375</v>
      </c>
      <c r="E122" s="7">
        <f>D122*10/$W$3</f>
        <v>1.07421875</v>
      </c>
      <c r="F122" s="7">
        <f>F121+$W$5/$W$6</f>
        <v>71.447467484287927</v>
      </c>
      <c r="G122" s="35"/>
      <c r="H122" s="8">
        <v>2795</v>
      </c>
      <c r="I122" s="5">
        <f>H122-1715</f>
        <v>1080</v>
      </c>
      <c r="J122" s="7">
        <f>I122*360/4096</f>
        <v>94.921875</v>
      </c>
      <c r="K122" s="13">
        <v>1</v>
      </c>
      <c r="L122" s="34"/>
      <c r="M122" s="8">
        <v>2841</v>
      </c>
      <c r="N122" s="5">
        <f>M122-1715</f>
        <v>1126</v>
      </c>
      <c r="O122" s="21">
        <f>360*N122/4096</f>
        <v>98.96484375</v>
      </c>
      <c r="P122" s="31"/>
      <c r="Q122" s="21">
        <f t="shared" si="3"/>
        <v>4.04296875</v>
      </c>
      <c r="R122" s="21">
        <f t="shared" si="4"/>
        <v>-23.474407515712073</v>
      </c>
      <c r="S122" s="21">
        <f t="shared" si="5"/>
        <v>-27.517376265712073</v>
      </c>
      <c r="T122" s="31"/>
      <c r="U122" s="16"/>
    </row>
    <row r="123" spans="2:21" x14ac:dyDescent="0.25">
      <c r="B123" s="10">
        <v>221</v>
      </c>
      <c r="D123" s="6">
        <f>B123*100/$W$2</f>
        <v>5.3955078125</v>
      </c>
      <c r="E123" s="7">
        <f>D123*10/$W$3</f>
        <v>1.0791015625</v>
      </c>
      <c r="F123" s="7">
        <f>F122+$W$5/$W$6</f>
        <v>72.077677636173405</v>
      </c>
      <c r="G123" s="35"/>
      <c r="H123" s="8">
        <v>2801</v>
      </c>
      <c r="I123" s="5">
        <f>H123-1715</f>
        <v>1086</v>
      </c>
      <c r="J123" s="7">
        <f>I123*360/4096</f>
        <v>95.44921875</v>
      </c>
      <c r="K123" s="13">
        <v>1</v>
      </c>
      <c r="L123" s="34"/>
      <c r="M123" s="8">
        <v>2843</v>
      </c>
      <c r="N123" s="5">
        <f>M123-1715</f>
        <v>1128</v>
      </c>
      <c r="O123" s="21">
        <f>360*N123/4096</f>
        <v>99.140625</v>
      </c>
      <c r="P123" s="31"/>
      <c r="Q123" s="21">
        <f t="shared" si="3"/>
        <v>3.69140625</v>
      </c>
      <c r="R123" s="21">
        <f t="shared" si="4"/>
        <v>-23.371541113826595</v>
      </c>
      <c r="S123" s="21">
        <f t="shared" si="5"/>
        <v>-27.062947363826595</v>
      </c>
      <c r="T123" s="31"/>
      <c r="U123" s="16"/>
    </row>
    <row r="124" spans="2:21" x14ac:dyDescent="0.25">
      <c r="B124" s="10">
        <v>222</v>
      </c>
      <c r="D124" s="6">
        <f>B124*100/$W$2</f>
        <v>5.419921875</v>
      </c>
      <c r="E124" s="7">
        <f>D124*10/$W$3</f>
        <v>1.083984375</v>
      </c>
      <c r="F124" s="7">
        <f>F123+$W$5/$W$6</f>
        <v>72.707887788058883</v>
      </c>
      <c r="G124" s="35"/>
      <c r="H124" s="8">
        <v>2808</v>
      </c>
      <c r="I124" s="5">
        <f>H124-1715</f>
        <v>1093</v>
      </c>
      <c r="J124" s="7">
        <f>I124*360/4096</f>
        <v>96.064453125</v>
      </c>
      <c r="K124" s="13">
        <v>1</v>
      </c>
      <c r="L124" s="34"/>
      <c r="M124" s="8">
        <v>2848</v>
      </c>
      <c r="N124" s="5">
        <f>M124-1715</f>
        <v>1133</v>
      </c>
      <c r="O124" s="21">
        <f>360*N124/4096</f>
        <v>99.580078125</v>
      </c>
      <c r="P124" s="31"/>
      <c r="Q124" s="21">
        <f t="shared" si="3"/>
        <v>3.515625</v>
      </c>
      <c r="R124" s="21">
        <f t="shared" si="4"/>
        <v>-23.356565336941117</v>
      </c>
      <c r="S124" s="21">
        <f t="shared" si="5"/>
        <v>-26.872190336941117</v>
      </c>
      <c r="T124" s="31"/>
      <c r="U124" s="16"/>
    </row>
    <row r="125" spans="2:21" x14ac:dyDescent="0.25">
      <c r="B125" s="10">
        <v>223</v>
      </c>
      <c r="D125" s="6">
        <f>B125*100/$W$2</f>
        <v>5.4443359375</v>
      </c>
      <c r="E125" s="7">
        <f>D125*10/$W$3</f>
        <v>1.0888671875</v>
      </c>
      <c r="F125" s="7">
        <f>F124+$W$5/$W$6</f>
        <v>73.338097939944362</v>
      </c>
      <c r="G125" s="35"/>
      <c r="H125" s="8">
        <v>2818</v>
      </c>
      <c r="I125" s="5">
        <f>H125-1715</f>
        <v>1103</v>
      </c>
      <c r="J125" s="7">
        <f>I125*360/4096</f>
        <v>96.943359375</v>
      </c>
      <c r="K125" s="13">
        <v>1</v>
      </c>
      <c r="L125" s="34"/>
      <c r="M125" s="8">
        <v>2848</v>
      </c>
      <c r="N125" s="5">
        <f>M125-1715</f>
        <v>1133</v>
      </c>
      <c r="O125" s="21">
        <f>360*N125/4096</f>
        <v>99.580078125</v>
      </c>
      <c r="P125" s="31"/>
      <c r="Q125" s="21">
        <f t="shared" si="3"/>
        <v>2.63671875</v>
      </c>
      <c r="R125" s="21">
        <f t="shared" si="4"/>
        <v>-23.605261435055638</v>
      </c>
      <c r="S125" s="21">
        <f t="shared" si="5"/>
        <v>-26.241980185055638</v>
      </c>
      <c r="T125" s="31"/>
      <c r="U125" s="16"/>
    </row>
    <row r="126" spans="2:21" x14ac:dyDescent="0.25">
      <c r="B126" s="10">
        <v>224</v>
      </c>
      <c r="D126" s="6">
        <f>B126*100/$W$2</f>
        <v>5.46875</v>
      </c>
      <c r="E126" s="7">
        <f>D126*10/$W$3</f>
        <v>1.09375</v>
      </c>
      <c r="F126" s="7">
        <f>F125+$W$5/$W$6</f>
        <v>73.96830809182984</v>
      </c>
      <c r="G126" s="35"/>
      <c r="H126" s="8">
        <v>2819</v>
      </c>
      <c r="I126" s="5">
        <f>H126-1715</f>
        <v>1104</v>
      </c>
      <c r="J126" s="7">
        <f>I126*360/4096</f>
        <v>97.03125</v>
      </c>
      <c r="K126" s="13">
        <v>1</v>
      </c>
      <c r="L126" s="34"/>
      <c r="M126" s="8">
        <v>2864</v>
      </c>
      <c r="N126" s="5">
        <f>M126-1715</f>
        <v>1149</v>
      </c>
      <c r="O126" s="21">
        <f>360*N126/4096</f>
        <v>100.986328125</v>
      </c>
      <c r="P126" s="31"/>
      <c r="Q126" s="21">
        <f t="shared" si="3"/>
        <v>3.955078125</v>
      </c>
      <c r="R126" s="21">
        <f t="shared" si="4"/>
        <v>-23.06294190817016</v>
      </c>
      <c r="S126" s="21">
        <f t="shared" si="5"/>
        <v>-27.01802003317016</v>
      </c>
      <c r="T126" s="31"/>
      <c r="U126" s="16"/>
    </row>
    <row r="127" spans="2:21" x14ac:dyDescent="0.25">
      <c r="B127" s="10">
        <v>225</v>
      </c>
      <c r="D127" s="6">
        <f>B127*100/$W$2</f>
        <v>5.4931640625</v>
      </c>
      <c r="E127" s="7">
        <f>D127*10/$W$3</f>
        <v>1.0986328125</v>
      </c>
      <c r="F127" s="7">
        <f>F126+$W$5/$W$6</f>
        <v>74.598518243715318</v>
      </c>
      <c r="G127" s="35"/>
      <c r="H127" s="8">
        <v>2826</v>
      </c>
      <c r="I127" s="5">
        <f>H127-1715</f>
        <v>1111</v>
      </c>
      <c r="J127" s="7">
        <f>I127*360/4096</f>
        <v>97.646484375</v>
      </c>
      <c r="K127" s="13">
        <v>1</v>
      </c>
      <c r="L127" s="34"/>
      <c r="M127" s="8">
        <v>2864</v>
      </c>
      <c r="N127" s="5">
        <f>M127-1715</f>
        <v>1149</v>
      </c>
      <c r="O127" s="21">
        <f>360*N127/4096</f>
        <v>100.986328125</v>
      </c>
      <c r="P127" s="31"/>
      <c r="Q127" s="21">
        <f t="shared" si="3"/>
        <v>3.33984375</v>
      </c>
      <c r="R127" s="21">
        <f t="shared" si="4"/>
        <v>-23.047966131284682</v>
      </c>
      <c r="S127" s="21">
        <f t="shared" si="5"/>
        <v>-26.387809881284682</v>
      </c>
      <c r="T127" s="31"/>
      <c r="U127" s="16"/>
    </row>
    <row r="128" spans="2:21" x14ac:dyDescent="0.25">
      <c r="B128" s="10">
        <v>226</v>
      </c>
      <c r="D128" s="6">
        <f>B128*100/$W$2</f>
        <v>5.517578125</v>
      </c>
      <c r="E128" s="7">
        <f>D128*10/$W$3</f>
        <v>1.103515625</v>
      </c>
      <c r="F128" s="7">
        <f>F127+$W$5/$W$6</f>
        <v>75.228728395600797</v>
      </c>
      <c r="G128" s="35"/>
      <c r="H128" s="8">
        <v>2826</v>
      </c>
      <c r="I128" s="5">
        <f>H128-1715</f>
        <v>1111</v>
      </c>
      <c r="J128" s="7">
        <f>I128*360/4096</f>
        <v>97.646484375</v>
      </c>
      <c r="K128" s="13">
        <v>1</v>
      </c>
      <c r="L128" s="34"/>
      <c r="M128" s="8">
        <v>2875</v>
      </c>
      <c r="N128" s="5">
        <f>M128-1715</f>
        <v>1160</v>
      </c>
      <c r="O128" s="21">
        <f>360*N128/4096</f>
        <v>101.953125</v>
      </c>
      <c r="P128" s="31"/>
      <c r="Q128" s="21">
        <f t="shared" si="3"/>
        <v>4.306640625</v>
      </c>
      <c r="R128" s="21">
        <f t="shared" si="4"/>
        <v>-22.417755979399203</v>
      </c>
      <c r="S128" s="21">
        <f t="shared" si="5"/>
        <v>-26.724396604399203</v>
      </c>
      <c r="T128" s="31"/>
      <c r="U128" s="16"/>
    </row>
    <row r="129" spans="2:21" x14ac:dyDescent="0.25">
      <c r="B129" s="10">
        <v>227</v>
      </c>
      <c r="D129" s="6">
        <f>B129*100/$W$2</f>
        <v>5.5419921875</v>
      </c>
      <c r="E129" s="7">
        <f>D129*10/$W$3</f>
        <v>1.1083984375</v>
      </c>
      <c r="F129" s="7">
        <f>F128+$W$5/$W$6</f>
        <v>75.858938547486275</v>
      </c>
      <c r="G129" s="35"/>
      <c r="H129" s="8">
        <v>2833</v>
      </c>
      <c r="I129" s="5">
        <f>H129-1715</f>
        <v>1118</v>
      </c>
      <c r="J129" s="7">
        <f>I129*360/4096</f>
        <v>98.26171875</v>
      </c>
      <c r="K129" s="13">
        <v>1</v>
      </c>
      <c r="L129" s="34"/>
      <c r="M129" s="8">
        <v>2875</v>
      </c>
      <c r="N129" s="5">
        <f>M129-1715</f>
        <v>1160</v>
      </c>
      <c r="O129" s="21">
        <f>360*N129/4096</f>
        <v>101.953125</v>
      </c>
      <c r="P129" s="31"/>
      <c r="Q129" s="21">
        <f t="shared" si="3"/>
        <v>3.69140625</v>
      </c>
      <c r="R129" s="21">
        <f t="shared" si="4"/>
        <v>-22.402780202513725</v>
      </c>
      <c r="S129" s="21">
        <f t="shared" si="5"/>
        <v>-26.094186452513725</v>
      </c>
      <c r="T129" s="31"/>
      <c r="U129" s="16"/>
    </row>
    <row r="130" spans="2:21" x14ac:dyDescent="0.25">
      <c r="B130" s="10">
        <v>228</v>
      </c>
      <c r="D130" s="6">
        <f>B130*100/$W$2</f>
        <v>5.56640625</v>
      </c>
      <c r="E130" s="7">
        <f>D130*10/$W$3</f>
        <v>1.11328125</v>
      </c>
      <c r="F130" s="7">
        <f>F129+$W$5/$W$6</f>
        <v>76.489148699371754</v>
      </c>
      <c r="G130" s="35"/>
      <c r="H130" s="8">
        <v>2848</v>
      </c>
      <c r="I130" s="5">
        <f>H130-1715</f>
        <v>1133</v>
      </c>
      <c r="J130" s="7">
        <f>I130*360/4096</f>
        <v>99.580078125</v>
      </c>
      <c r="K130" s="13">
        <v>1</v>
      </c>
      <c r="L130" s="34"/>
      <c r="M130" s="8">
        <v>2882</v>
      </c>
      <c r="N130" s="5">
        <f>M130-1715</f>
        <v>1167</v>
      </c>
      <c r="O130" s="21">
        <f>360*N130/4096</f>
        <v>102.568359375</v>
      </c>
      <c r="P130" s="31"/>
      <c r="Q130" s="21">
        <f t="shared" si="3"/>
        <v>2.98828125</v>
      </c>
      <c r="R130" s="21">
        <f t="shared" si="4"/>
        <v>-23.090929425628246</v>
      </c>
      <c r="S130" s="21">
        <f t="shared" si="5"/>
        <v>-26.079210675628246</v>
      </c>
      <c r="T130" s="31"/>
      <c r="U130" s="16"/>
    </row>
    <row r="131" spans="2:21" x14ac:dyDescent="0.25">
      <c r="B131" s="10">
        <v>229</v>
      </c>
      <c r="D131" s="6">
        <f>B131*100/$W$2</f>
        <v>5.5908203125</v>
      </c>
      <c r="E131" s="7">
        <f>D131*10/$W$3</f>
        <v>1.1181640625</v>
      </c>
      <c r="F131" s="7">
        <f>F130+$W$5/$W$6</f>
        <v>77.119358851257232</v>
      </c>
      <c r="G131" s="35"/>
      <c r="H131" s="8">
        <v>2849</v>
      </c>
      <c r="I131" s="5">
        <f>H131-1715</f>
        <v>1134</v>
      </c>
      <c r="J131" s="7">
        <f>I131*360/4096</f>
        <v>99.66796875</v>
      </c>
      <c r="K131" s="13">
        <v>1</v>
      </c>
      <c r="L131" s="34"/>
      <c r="M131" s="8">
        <v>2891</v>
      </c>
      <c r="N131" s="5">
        <f>M131-1715</f>
        <v>1176</v>
      </c>
      <c r="O131" s="21">
        <f>360*N131/4096</f>
        <v>103.359375</v>
      </c>
      <c r="P131" s="31"/>
      <c r="Q131" s="21">
        <f t="shared" si="3"/>
        <v>3.69140625</v>
      </c>
      <c r="R131" s="21">
        <f t="shared" si="4"/>
        <v>-22.548609898742768</v>
      </c>
      <c r="S131" s="21">
        <f t="shared" si="5"/>
        <v>-26.240016148742768</v>
      </c>
      <c r="T131" s="31"/>
      <c r="U131" s="16"/>
    </row>
    <row r="132" spans="2:21" x14ac:dyDescent="0.25">
      <c r="B132" s="10">
        <v>230</v>
      </c>
      <c r="D132" s="6">
        <f>B132*100/$W$2</f>
        <v>5.615234375</v>
      </c>
      <c r="E132" s="7">
        <f>D132*10/$W$3</f>
        <v>1.123046875</v>
      </c>
      <c r="F132" s="7">
        <f>F131+$W$5/$W$6</f>
        <v>77.74956900314271</v>
      </c>
      <c r="G132" s="35"/>
      <c r="H132" s="8">
        <v>2849</v>
      </c>
      <c r="I132" s="5">
        <f>H132-1715</f>
        <v>1134</v>
      </c>
      <c r="J132" s="7">
        <f>I132*360/4096</f>
        <v>99.66796875</v>
      </c>
      <c r="K132" s="13">
        <v>1</v>
      </c>
      <c r="L132" s="34"/>
      <c r="M132" s="8">
        <v>2896</v>
      </c>
      <c r="N132" s="5">
        <f>M132-1715</f>
        <v>1181</v>
      </c>
      <c r="O132" s="21">
        <f>360*N132/4096</f>
        <v>103.798828125</v>
      </c>
      <c r="P132" s="31"/>
      <c r="Q132" s="21">
        <f t="shared" si="3"/>
        <v>4.130859375</v>
      </c>
      <c r="R132" s="21">
        <f t="shared" si="4"/>
        <v>-21.91839974685729</v>
      </c>
      <c r="S132" s="21">
        <f t="shared" si="5"/>
        <v>-26.04925912185729</v>
      </c>
      <c r="T132" s="31"/>
      <c r="U132" s="16"/>
    </row>
    <row r="133" spans="2:21" x14ac:dyDescent="0.25">
      <c r="B133" s="10">
        <v>231</v>
      </c>
      <c r="D133" s="6">
        <f>B133*100/$W$2</f>
        <v>5.6396484375</v>
      </c>
      <c r="E133" s="7">
        <f>D133*10/$W$3</f>
        <v>1.1279296875</v>
      </c>
      <c r="F133" s="7">
        <f>F132+$W$5/$W$6</f>
        <v>78.379779155028189</v>
      </c>
      <c r="G133" s="35"/>
      <c r="H133" s="8">
        <v>2856</v>
      </c>
      <c r="I133" s="5">
        <f>H133-1715</f>
        <v>1141</v>
      </c>
      <c r="J133" s="7">
        <f>I133*360/4096</f>
        <v>100.283203125</v>
      </c>
      <c r="K133" s="13">
        <v>1</v>
      </c>
      <c r="L133" s="34"/>
      <c r="M133" s="8">
        <v>2900</v>
      </c>
      <c r="N133" s="5">
        <f>M133-1715</f>
        <v>1185</v>
      </c>
      <c r="O133" s="21">
        <f>360*N133/4096</f>
        <v>104.150390625</v>
      </c>
      <c r="P133" s="31"/>
      <c r="Q133" s="21">
        <f t="shared" ref="Q133:Q196" si="6">O133-J133</f>
        <v>3.8671875</v>
      </c>
      <c r="R133" s="21">
        <f t="shared" ref="R133:R196" si="7">F133-J133</f>
        <v>-21.903423969971811</v>
      </c>
      <c r="S133" s="21">
        <f t="shared" ref="S133:S196" si="8">F133-O133</f>
        <v>-25.770611469971811</v>
      </c>
      <c r="T133" s="31"/>
      <c r="U133" s="16"/>
    </row>
    <row r="134" spans="2:21" x14ac:dyDescent="0.25">
      <c r="B134" s="10">
        <v>232</v>
      </c>
      <c r="D134" s="6">
        <f>B134*100/$W$2</f>
        <v>5.6640625</v>
      </c>
      <c r="E134" s="7">
        <f>D134*10/$W$3</f>
        <v>1.1328125</v>
      </c>
      <c r="F134" s="7">
        <f>F133+$W$5/$W$6</f>
        <v>79.009989306913667</v>
      </c>
      <c r="G134" s="35"/>
      <c r="H134" s="8">
        <v>2863</v>
      </c>
      <c r="I134" s="5">
        <f>H134-1715</f>
        <v>1148</v>
      </c>
      <c r="J134" s="7">
        <f>I134*360/4096</f>
        <v>100.8984375</v>
      </c>
      <c r="K134" s="13">
        <v>1</v>
      </c>
      <c r="L134" s="34"/>
      <c r="M134" s="8">
        <v>2905</v>
      </c>
      <c r="N134" s="5">
        <f>M134-1715</f>
        <v>1190</v>
      </c>
      <c r="O134" s="21">
        <f>360*N134/4096</f>
        <v>104.58984375</v>
      </c>
      <c r="P134" s="31"/>
      <c r="Q134" s="21">
        <f t="shared" si="6"/>
        <v>3.69140625</v>
      </c>
      <c r="R134" s="21">
        <f t="shared" si="7"/>
        <v>-21.888448193086333</v>
      </c>
      <c r="S134" s="21">
        <f t="shared" si="8"/>
        <v>-25.579854443086333</v>
      </c>
      <c r="T134" s="31"/>
      <c r="U134" s="16"/>
    </row>
    <row r="135" spans="2:21" x14ac:dyDescent="0.25">
      <c r="B135" s="10">
        <v>233</v>
      </c>
      <c r="D135" s="6">
        <f>B135*100/$W$2</f>
        <v>5.6884765625</v>
      </c>
      <c r="E135" s="7">
        <f>D135*10/$W$3</f>
        <v>1.1376953125</v>
      </c>
      <c r="F135" s="7">
        <f>F134+$W$5/$W$6</f>
        <v>79.640199458799145</v>
      </c>
      <c r="G135" s="35"/>
      <c r="H135" s="8">
        <v>2870</v>
      </c>
      <c r="I135" s="5">
        <f>H135-1715</f>
        <v>1155</v>
      </c>
      <c r="J135" s="7">
        <f>I135*360/4096</f>
        <v>101.513671875</v>
      </c>
      <c r="K135" s="13">
        <v>1</v>
      </c>
      <c r="L135" s="34"/>
      <c r="M135" s="8">
        <v>2912</v>
      </c>
      <c r="N135" s="5">
        <f>M135-1715</f>
        <v>1197</v>
      </c>
      <c r="O135" s="21">
        <f>360*N135/4096</f>
        <v>105.205078125</v>
      </c>
      <c r="P135" s="31"/>
      <c r="Q135" s="21">
        <f t="shared" si="6"/>
        <v>3.69140625</v>
      </c>
      <c r="R135" s="21">
        <f t="shared" si="7"/>
        <v>-21.873472416200855</v>
      </c>
      <c r="S135" s="21">
        <f t="shared" si="8"/>
        <v>-25.564878666200855</v>
      </c>
      <c r="T135" s="31"/>
      <c r="U135" s="16"/>
    </row>
    <row r="136" spans="2:21" x14ac:dyDescent="0.25">
      <c r="B136" s="10">
        <v>234</v>
      </c>
      <c r="D136" s="6">
        <f>B136*100/$W$2</f>
        <v>5.712890625</v>
      </c>
      <c r="E136" s="7">
        <f>D136*10/$W$3</f>
        <v>1.142578125</v>
      </c>
      <c r="F136" s="7">
        <f>F135+$W$5/$W$6</f>
        <v>80.270409610684624</v>
      </c>
      <c r="G136" s="35"/>
      <c r="H136" s="8">
        <v>2877</v>
      </c>
      <c r="I136" s="5">
        <f>H136-1715</f>
        <v>1162</v>
      </c>
      <c r="J136" s="7">
        <f>I136*360/4096</f>
        <v>102.12890625</v>
      </c>
      <c r="K136" s="13">
        <v>1</v>
      </c>
      <c r="L136" s="34"/>
      <c r="M136" s="8">
        <v>2912</v>
      </c>
      <c r="N136" s="5">
        <f>M136-1715</f>
        <v>1197</v>
      </c>
      <c r="O136" s="21">
        <f>360*N136/4096</f>
        <v>105.205078125</v>
      </c>
      <c r="P136" s="31"/>
      <c r="Q136" s="21">
        <f t="shared" si="6"/>
        <v>3.076171875</v>
      </c>
      <c r="R136" s="21">
        <f t="shared" si="7"/>
        <v>-21.858496639315376</v>
      </c>
      <c r="S136" s="21">
        <f t="shared" si="8"/>
        <v>-24.934668514315376</v>
      </c>
      <c r="T136" s="31"/>
      <c r="U136" s="16"/>
    </row>
    <row r="137" spans="2:21" x14ac:dyDescent="0.25">
      <c r="B137" s="10">
        <v>235</v>
      </c>
      <c r="D137" s="6">
        <f>B137*100/$W$2</f>
        <v>5.7373046875</v>
      </c>
      <c r="E137" s="7">
        <f>D137*10/$W$3</f>
        <v>1.1474609375</v>
      </c>
      <c r="F137" s="7">
        <f>F136+$W$5/$W$6</f>
        <v>80.900619762570102</v>
      </c>
      <c r="G137" s="35"/>
      <c r="H137" s="8">
        <v>2877</v>
      </c>
      <c r="I137" s="5">
        <f>H137-1715</f>
        <v>1162</v>
      </c>
      <c r="J137" s="7">
        <f>I137*360/4096</f>
        <v>102.12890625</v>
      </c>
      <c r="K137" s="13">
        <v>1</v>
      </c>
      <c r="L137" s="34"/>
      <c r="M137" s="8">
        <v>2921</v>
      </c>
      <c r="N137" s="5">
        <f>M137-1715</f>
        <v>1206</v>
      </c>
      <c r="O137" s="21">
        <f>360*N137/4096</f>
        <v>105.99609375</v>
      </c>
      <c r="P137" s="31"/>
      <c r="Q137" s="21">
        <f t="shared" si="6"/>
        <v>3.8671875</v>
      </c>
      <c r="R137" s="21">
        <f t="shared" si="7"/>
        <v>-21.228286487429898</v>
      </c>
      <c r="S137" s="21">
        <f t="shared" si="8"/>
        <v>-25.095473987429898</v>
      </c>
      <c r="T137" s="31"/>
      <c r="U137" s="16"/>
    </row>
    <row r="138" spans="2:21" x14ac:dyDescent="0.25">
      <c r="B138" s="10">
        <v>236</v>
      </c>
      <c r="D138" s="6">
        <f>B138*100/$W$2</f>
        <v>5.76171875</v>
      </c>
      <c r="E138" s="7">
        <f>D138*10/$W$3</f>
        <v>1.15234375</v>
      </c>
      <c r="F138" s="7">
        <f>F137+$W$5/$W$6</f>
        <v>81.53082991445558</v>
      </c>
      <c r="G138" s="35"/>
      <c r="H138" s="8">
        <v>2884</v>
      </c>
      <c r="I138" s="5">
        <f>H138-1715</f>
        <v>1169</v>
      </c>
      <c r="J138" s="7">
        <f>I138*360/4096</f>
        <v>102.744140625</v>
      </c>
      <c r="K138" s="13">
        <v>1</v>
      </c>
      <c r="L138" s="34"/>
      <c r="M138" s="8">
        <v>2921</v>
      </c>
      <c r="N138" s="5">
        <f>M138-1715</f>
        <v>1206</v>
      </c>
      <c r="O138" s="21">
        <f>360*N138/4096</f>
        <v>105.99609375</v>
      </c>
      <c r="P138" s="31"/>
      <c r="Q138" s="21">
        <f t="shared" si="6"/>
        <v>3.251953125</v>
      </c>
      <c r="R138" s="21">
        <f t="shared" si="7"/>
        <v>-21.21331071054442</v>
      </c>
      <c r="S138" s="21">
        <f t="shared" si="8"/>
        <v>-24.46526383554442</v>
      </c>
      <c r="T138" s="31"/>
      <c r="U138" s="16"/>
    </row>
    <row r="139" spans="2:21" x14ac:dyDescent="0.25">
      <c r="B139" s="10">
        <v>237</v>
      </c>
      <c r="D139" s="6">
        <f>B139*100/$W$2</f>
        <v>5.7861328125</v>
      </c>
      <c r="E139" s="7">
        <f>D139*10/$W$3</f>
        <v>1.1572265625</v>
      </c>
      <c r="F139" s="7">
        <f>F138+$W$5/$W$6</f>
        <v>82.161040066341059</v>
      </c>
      <c r="G139" s="35"/>
      <c r="H139" s="8">
        <v>2892</v>
      </c>
      <c r="I139" s="5">
        <f>H139-1715</f>
        <v>1177</v>
      </c>
      <c r="J139" s="7">
        <f>I139*360/4096</f>
        <v>103.447265625</v>
      </c>
      <c r="K139" s="13">
        <v>1</v>
      </c>
      <c r="L139" s="34"/>
      <c r="M139" s="8">
        <v>2928</v>
      </c>
      <c r="N139" s="5">
        <f>M139-1715</f>
        <v>1213</v>
      </c>
      <c r="O139" s="21">
        <f>360*N139/4096</f>
        <v>106.611328125</v>
      </c>
      <c r="P139" s="31"/>
      <c r="Q139" s="21">
        <f t="shared" si="6"/>
        <v>3.1640625</v>
      </c>
      <c r="R139" s="21">
        <f t="shared" si="7"/>
        <v>-21.286225558658941</v>
      </c>
      <c r="S139" s="21">
        <f t="shared" si="8"/>
        <v>-24.450288058658941</v>
      </c>
      <c r="T139" s="31"/>
      <c r="U139" s="16"/>
    </row>
    <row r="140" spans="2:21" x14ac:dyDescent="0.25">
      <c r="B140" s="10">
        <v>238</v>
      </c>
      <c r="D140" s="6">
        <f>B140*100/$W$2</f>
        <v>5.810546875</v>
      </c>
      <c r="E140" s="7">
        <f>D140*10/$W$3</f>
        <v>1.162109375</v>
      </c>
      <c r="F140" s="7">
        <f>F139+$W$5/$W$6</f>
        <v>82.791250218226537</v>
      </c>
      <c r="G140" s="35"/>
      <c r="H140" s="8">
        <v>2898</v>
      </c>
      <c r="I140" s="5">
        <f>H140-1715</f>
        <v>1183</v>
      </c>
      <c r="J140" s="7">
        <f>I140*360/4096</f>
        <v>103.974609375</v>
      </c>
      <c r="K140" s="13">
        <v>1</v>
      </c>
      <c r="L140" s="34"/>
      <c r="M140" s="8">
        <v>2934</v>
      </c>
      <c r="N140" s="5">
        <f>M140-1715</f>
        <v>1219</v>
      </c>
      <c r="O140" s="21">
        <f>360*N140/4096</f>
        <v>107.138671875</v>
      </c>
      <c r="P140" s="31"/>
      <c r="Q140" s="21">
        <f t="shared" si="6"/>
        <v>3.1640625</v>
      </c>
      <c r="R140" s="21">
        <f t="shared" si="7"/>
        <v>-21.183359156773463</v>
      </c>
      <c r="S140" s="21">
        <f t="shared" si="8"/>
        <v>-24.347421656773463</v>
      </c>
      <c r="T140" s="31"/>
      <c r="U140" s="16"/>
    </row>
    <row r="141" spans="2:21" x14ac:dyDescent="0.25">
      <c r="B141" s="10">
        <v>239</v>
      </c>
      <c r="D141" s="6">
        <f>B141*100/$W$2</f>
        <v>5.8349609375</v>
      </c>
      <c r="E141" s="7">
        <f>D141*10/$W$3</f>
        <v>1.1669921875</v>
      </c>
      <c r="F141" s="7">
        <f>F140+$W$5/$W$6</f>
        <v>83.421460370112015</v>
      </c>
      <c r="G141" s="35"/>
      <c r="H141" s="8">
        <v>2905</v>
      </c>
      <c r="I141" s="5">
        <f>H141-1715</f>
        <v>1190</v>
      </c>
      <c r="J141" s="7">
        <f>I141*360/4096</f>
        <v>104.58984375</v>
      </c>
      <c r="K141" s="13">
        <v>1</v>
      </c>
      <c r="L141" s="34"/>
      <c r="M141" s="8">
        <v>2939</v>
      </c>
      <c r="N141" s="5">
        <f>M141-1715</f>
        <v>1224</v>
      </c>
      <c r="O141" s="21">
        <f>360*N141/4096</f>
        <v>107.578125</v>
      </c>
      <c r="P141" s="31"/>
      <c r="Q141" s="21">
        <f t="shared" si="6"/>
        <v>2.98828125</v>
      </c>
      <c r="R141" s="21">
        <f t="shared" si="7"/>
        <v>-21.168383379887985</v>
      </c>
      <c r="S141" s="21">
        <f t="shared" si="8"/>
        <v>-24.156664629887985</v>
      </c>
      <c r="T141" s="31"/>
      <c r="U141" s="16"/>
    </row>
    <row r="142" spans="2:21" x14ac:dyDescent="0.25">
      <c r="B142" s="10">
        <v>240</v>
      </c>
      <c r="D142" s="6">
        <f>B142*100/$W$2</f>
        <v>5.859375</v>
      </c>
      <c r="E142" s="7">
        <f>D142*10/$W$3</f>
        <v>1.171875</v>
      </c>
      <c r="F142" s="7">
        <f>F141+$W$5/$W$6</f>
        <v>84.051670521997494</v>
      </c>
      <c r="G142" s="35"/>
      <c r="H142" s="8">
        <v>2906</v>
      </c>
      <c r="I142" s="5">
        <f>H142-1715</f>
        <v>1191</v>
      </c>
      <c r="J142" s="7">
        <f>I142*360/4096</f>
        <v>104.677734375</v>
      </c>
      <c r="K142" s="13">
        <v>1</v>
      </c>
      <c r="L142" s="34"/>
      <c r="M142" s="8">
        <v>2945</v>
      </c>
      <c r="N142" s="5">
        <f>M142-1715</f>
        <v>1230</v>
      </c>
      <c r="O142" s="21">
        <f>360*N142/4096</f>
        <v>108.10546875</v>
      </c>
      <c r="P142" s="31"/>
      <c r="Q142" s="21">
        <f t="shared" si="6"/>
        <v>3.427734375</v>
      </c>
      <c r="R142" s="21">
        <f t="shared" si="7"/>
        <v>-20.626063853002506</v>
      </c>
      <c r="S142" s="21">
        <f t="shared" si="8"/>
        <v>-24.053798228002506</v>
      </c>
      <c r="T142" s="31"/>
      <c r="U142" s="16"/>
    </row>
    <row r="143" spans="2:21" x14ac:dyDescent="0.25">
      <c r="B143" s="10">
        <v>241</v>
      </c>
      <c r="D143" s="6">
        <f>B143*100/$W$2</f>
        <v>5.8837890625</v>
      </c>
      <c r="E143" s="7">
        <f>D143*10/$W$3</f>
        <v>1.1767578125</v>
      </c>
      <c r="F143" s="7">
        <f>F142+$W$5/$W$6</f>
        <v>84.681880673882972</v>
      </c>
      <c r="G143" s="35"/>
      <c r="H143" s="8">
        <v>2912</v>
      </c>
      <c r="I143" s="5">
        <f>H143-1715</f>
        <v>1197</v>
      </c>
      <c r="J143" s="7">
        <f>I143*360/4096</f>
        <v>105.205078125</v>
      </c>
      <c r="K143" s="13">
        <v>1</v>
      </c>
      <c r="L143" s="34"/>
      <c r="M143" s="8">
        <v>2952</v>
      </c>
      <c r="N143" s="5">
        <f>M143-1715</f>
        <v>1237</v>
      </c>
      <c r="O143" s="21">
        <f>360*N143/4096</f>
        <v>108.720703125</v>
      </c>
      <c r="P143" s="31"/>
      <c r="Q143" s="21">
        <f t="shared" si="6"/>
        <v>3.515625</v>
      </c>
      <c r="R143" s="21">
        <f t="shared" si="7"/>
        <v>-20.523197451117028</v>
      </c>
      <c r="S143" s="21">
        <f t="shared" si="8"/>
        <v>-24.038822451117028</v>
      </c>
      <c r="T143" s="31"/>
      <c r="U143" s="16"/>
    </row>
    <row r="144" spans="2:21" x14ac:dyDescent="0.25">
      <c r="B144" s="10">
        <v>242</v>
      </c>
      <c r="D144" s="6">
        <f>B144*100/$W$2</f>
        <v>5.908203125</v>
      </c>
      <c r="E144" s="7">
        <f>D144*10/$W$3</f>
        <v>1.181640625</v>
      </c>
      <c r="F144" s="7">
        <f>F143+$W$5/$W$6</f>
        <v>85.31209082576845</v>
      </c>
      <c r="G144" s="35"/>
      <c r="H144" s="8">
        <v>2920</v>
      </c>
      <c r="I144" s="5">
        <f>H144-1715</f>
        <v>1205</v>
      </c>
      <c r="J144" s="7">
        <f>I144*360/4096</f>
        <v>105.908203125</v>
      </c>
      <c r="K144" s="13">
        <v>1</v>
      </c>
      <c r="L144" s="34"/>
      <c r="M144" s="8">
        <v>2956</v>
      </c>
      <c r="N144" s="5">
        <f>M144-1715</f>
        <v>1241</v>
      </c>
      <c r="O144" s="21">
        <f>360*N144/4096</f>
        <v>109.072265625</v>
      </c>
      <c r="P144" s="31"/>
      <c r="Q144" s="21">
        <f t="shared" si="6"/>
        <v>3.1640625</v>
      </c>
      <c r="R144" s="21">
        <f t="shared" si="7"/>
        <v>-20.59611229923155</v>
      </c>
      <c r="S144" s="21">
        <f t="shared" si="8"/>
        <v>-23.76017479923155</v>
      </c>
      <c r="T144" s="31"/>
      <c r="U144" s="16"/>
    </row>
    <row r="145" spans="2:21" x14ac:dyDescent="0.25">
      <c r="B145" s="10">
        <v>243</v>
      </c>
      <c r="D145" s="6">
        <f>B145*100/$W$2</f>
        <v>5.9326171875</v>
      </c>
      <c r="E145" s="7">
        <f>D145*10/$W$3</f>
        <v>1.1865234375</v>
      </c>
      <c r="F145" s="7">
        <f>F144+$W$5/$W$6</f>
        <v>85.942300977653929</v>
      </c>
      <c r="G145" s="35"/>
      <c r="H145" s="8">
        <v>2920</v>
      </c>
      <c r="I145" s="5">
        <f>H145-1715</f>
        <v>1205</v>
      </c>
      <c r="J145" s="7">
        <f>I145*360/4096</f>
        <v>105.908203125</v>
      </c>
      <c r="K145" s="13">
        <v>1</v>
      </c>
      <c r="L145" s="34"/>
      <c r="M145" s="8">
        <v>2963</v>
      </c>
      <c r="N145" s="5">
        <f>M145-1715</f>
        <v>1248</v>
      </c>
      <c r="O145" s="21">
        <f>360*N145/4096</f>
        <v>109.6875</v>
      </c>
      <c r="P145" s="31"/>
      <c r="Q145" s="21">
        <f t="shared" si="6"/>
        <v>3.779296875</v>
      </c>
      <c r="R145" s="21">
        <f t="shared" si="7"/>
        <v>-19.965902147346071</v>
      </c>
      <c r="S145" s="21">
        <f t="shared" si="8"/>
        <v>-23.745199022346071</v>
      </c>
      <c r="T145" s="31"/>
      <c r="U145" s="16"/>
    </row>
    <row r="146" spans="2:21" x14ac:dyDescent="0.25">
      <c r="B146" s="10">
        <v>244</v>
      </c>
      <c r="D146" s="6">
        <f>B146*100/$W$2</f>
        <v>5.95703125</v>
      </c>
      <c r="E146" s="7">
        <f>D146*10/$W$3</f>
        <v>1.19140625</v>
      </c>
      <c r="F146" s="7">
        <f>F145+$W$5/$W$6</f>
        <v>86.572511129539407</v>
      </c>
      <c r="G146" s="35"/>
      <c r="H146" s="8">
        <v>2928</v>
      </c>
      <c r="I146" s="5">
        <f>H146-1715</f>
        <v>1213</v>
      </c>
      <c r="J146" s="7">
        <f>I146*360/4096</f>
        <v>106.611328125</v>
      </c>
      <c r="K146" s="13">
        <v>1</v>
      </c>
      <c r="L146" s="34"/>
      <c r="M146" s="8">
        <v>2967</v>
      </c>
      <c r="N146" s="5">
        <f>M146-1715</f>
        <v>1252</v>
      </c>
      <c r="O146" s="21">
        <f>360*N146/4096</f>
        <v>110.0390625</v>
      </c>
      <c r="P146" s="31"/>
      <c r="Q146" s="21">
        <f t="shared" si="6"/>
        <v>3.427734375</v>
      </c>
      <c r="R146" s="21">
        <f t="shared" si="7"/>
        <v>-20.038816995460593</v>
      </c>
      <c r="S146" s="21">
        <f t="shared" si="8"/>
        <v>-23.466551370460593</v>
      </c>
      <c r="T146" s="31"/>
      <c r="U146" s="16"/>
    </row>
    <row r="147" spans="2:21" x14ac:dyDescent="0.25">
      <c r="B147" s="10">
        <v>245</v>
      </c>
      <c r="D147" s="6">
        <f>B147*100/$W$2</f>
        <v>5.9814453125</v>
      </c>
      <c r="E147" s="7">
        <f>D147*10/$W$3</f>
        <v>1.1962890625</v>
      </c>
      <c r="F147" s="7">
        <f>F146+$W$5/$W$6</f>
        <v>87.202721281424886</v>
      </c>
      <c r="G147" s="35"/>
      <c r="H147" s="8">
        <v>2933</v>
      </c>
      <c r="I147" s="5">
        <f>H147-1715</f>
        <v>1218</v>
      </c>
      <c r="J147" s="7">
        <f>I147*360/4096</f>
        <v>107.05078125</v>
      </c>
      <c r="K147" s="13">
        <v>1</v>
      </c>
      <c r="L147" s="34"/>
      <c r="M147" s="8">
        <v>2972</v>
      </c>
      <c r="N147" s="5">
        <f>M147-1715</f>
        <v>1257</v>
      </c>
      <c r="O147" s="21">
        <f>360*N147/4096</f>
        <v>110.478515625</v>
      </c>
      <c r="P147" s="31"/>
      <c r="Q147" s="21">
        <f t="shared" si="6"/>
        <v>3.427734375</v>
      </c>
      <c r="R147" s="21">
        <f t="shared" si="7"/>
        <v>-19.848059968575114</v>
      </c>
      <c r="S147" s="21">
        <f t="shared" si="8"/>
        <v>-23.275794343575114</v>
      </c>
      <c r="T147" s="31"/>
      <c r="U147" s="16"/>
    </row>
    <row r="148" spans="2:21" x14ac:dyDescent="0.25">
      <c r="B148" s="10">
        <v>246</v>
      </c>
      <c r="D148" s="6">
        <f>B148*100/$W$2</f>
        <v>6.005859375</v>
      </c>
      <c r="E148" s="7">
        <f>D148*10/$W$3</f>
        <v>1.201171875</v>
      </c>
      <c r="F148" s="7">
        <f>F147+$W$5/$W$6</f>
        <v>87.832931433310364</v>
      </c>
      <c r="G148" s="35"/>
      <c r="H148" s="8">
        <v>2937</v>
      </c>
      <c r="I148" s="5">
        <f>H148-1715</f>
        <v>1222</v>
      </c>
      <c r="J148" s="7">
        <f>I148*360/4096</f>
        <v>107.40234375</v>
      </c>
      <c r="K148" s="13">
        <v>1</v>
      </c>
      <c r="L148" s="34"/>
      <c r="M148" s="8">
        <v>2976</v>
      </c>
      <c r="N148" s="5">
        <f>M148-1715</f>
        <v>1261</v>
      </c>
      <c r="O148" s="21">
        <f>360*N148/4096</f>
        <v>110.830078125</v>
      </c>
      <c r="P148" s="31"/>
      <c r="Q148" s="21">
        <f t="shared" si="6"/>
        <v>3.427734375</v>
      </c>
      <c r="R148" s="21">
        <f t="shared" si="7"/>
        <v>-19.569412316689636</v>
      </c>
      <c r="S148" s="21">
        <f t="shared" si="8"/>
        <v>-22.997146691689636</v>
      </c>
      <c r="T148" s="31"/>
      <c r="U148" s="16"/>
    </row>
    <row r="149" spans="2:21" x14ac:dyDescent="0.25">
      <c r="B149" s="10">
        <v>247</v>
      </c>
      <c r="D149" s="6">
        <f>B149*100/$W$2</f>
        <v>6.0302734375</v>
      </c>
      <c r="E149" s="7">
        <f>D149*10/$W$3</f>
        <v>1.2060546875</v>
      </c>
      <c r="F149" s="7">
        <f>F148+$W$5/$W$6</f>
        <v>88.463141585195842</v>
      </c>
      <c r="G149" s="35"/>
      <c r="H149" s="8">
        <v>2941</v>
      </c>
      <c r="I149" s="5">
        <f>H149-1715</f>
        <v>1226</v>
      </c>
      <c r="J149" s="7">
        <f>I149*360/4096</f>
        <v>107.75390625</v>
      </c>
      <c r="K149" s="13">
        <v>1</v>
      </c>
      <c r="L149" s="34"/>
      <c r="M149" s="8">
        <v>2985</v>
      </c>
      <c r="N149" s="5">
        <f>M149-1715</f>
        <v>1270</v>
      </c>
      <c r="O149" s="21">
        <f>360*N149/4096</f>
        <v>111.62109375</v>
      </c>
      <c r="P149" s="31"/>
      <c r="Q149" s="21">
        <f t="shared" si="6"/>
        <v>3.8671875</v>
      </c>
      <c r="R149" s="21">
        <f t="shared" si="7"/>
        <v>-19.290764664804158</v>
      </c>
      <c r="S149" s="21">
        <f t="shared" si="8"/>
        <v>-23.157952164804158</v>
      </c>
      <c r="T149" s="31"/>
      <c r="U149" s="16"/>
    </row>
    <row r="150" spans="2:21" x14ac:dyDescent="0.25">
      <c r="B150" s="10">
        <v>248</v>
      </c>
      <c r="D150" s="6">
        <f>B150*100/$W$2</f>
        <v>6.0546875</v>
      </c>
      <c r="E150" s="7">
        <f>D150*10/$W$3</f>
        <v>1.2109375</v>
      </c>
      <c r="F150" s="7">
        <f>F149+$W$5/$W$6</f>
        <v>89.093351737081321</v>
      </c>
      <c r="G150" s="35"/>
      <c r="H150" s="8">
        <v>2947</v>
      </c>
      <c r="I150" s="5">
        <f>H150-1715</f>
        <v>1232</v>
      </c>
      <c r="J150" s="7">
        <f>I150*360/4096</f>
        <v>108.28125</v>
      </c>
      <c r="K150" s="13">
        <v>1</v>
      </c>
      <c r="L150" s="34"/>
      <c r="M150" s="8">
        <v>2991</v>
      </c>
      <c r="N150" s="5">
        <f>M150-1715</f>
        <v>1276</v>
      </c>
      <c r="O150" s="21">
        <f>360*N150/4096</f>
        <v>112.1484375</v>
      </c>
      <c r="P150" s="31"/>
      <c r="Q150" s="21">
        <f t="shared" si="6"/>
        <v>3.8671875</v>
      </c>
      <c r="R150" s="21">
        <f t="shared" si="7"/>
        <v>-19.187898262918679</v>
      </c>
      <c r="S150" s="21">
        <f t="shared" si="8"/>
        <v>-23.055085762918679</v>
      </c>
      <c r="T150" s="31"/>
      <c r="U150" s="16"/>
    </row>
    <row r="151" spans="2:21" x14ac:dyDescent="0.25">
      <c r="B151" s="10">
        <v>249</v>
      </c>
      <c r="D151" s="6">
        <f>B151*100/$W$2</f>
        <v>6.0791015625</v>
      </c>
      <c r="E151" s="7">
        <f>D151*10/$W$3</f>
        <v>1.2158203125</v>
      </c>
      <c r="F151" s="7">
        <f>F150+$W$5/$W$6</f>
        <v>89.723561888966799</v>
      </c>
      <c r="G151" s="35"/>
      <c r="H151" s="8">
        <v>2953</v>
      </c>
      <c r="I151" s="5">
        <f>H151-1715</f>
        <v>1238</v>
      </c>
      <c r="J151" s="7">
        <f>I151*360/4096</f>
        <v>108.80859375</v>
      </c>
      <c r="K151" s="13">
        <v>1</v>
      </c>
      <c r="L151" s="34"/>
      <c r="M151" s="8">
        <v>2997</v>
      </c>
      <c r="N151" s="5">
        <f>M151-1715</f>
        <v>1282</v>
      </c>
      <c r="O151" s="21">
        <f>360*N151/4096</f>
        <v>112.67578125</v>
      </c>
      <c r="P151" s="31"/>
      <c r="Q151" s="21">
        <f t="shared" si="6"/>
        <v>3.8671875</v>
      </c>
      <c r="R151" s="21">
        <f t="shared" si="7"/>
        <v>-19.085031861033201</v>
      </c>
      <c r="S151" s="21">
        <f t="shared" si="8"/>
        <v>-22.952219361033201</v>
      </c>
      <c r="T151" s="31"/>
      <c r="U151" s="16"/>
    </row>
    <row r="152" spans="2:21" x14ac:dyDescent="0.25">
      <c r="B152" s="10">
        <v>250</v>
      </c>
      <c r="D152" s="6">
        <f>B152*100/$W$2</f>
        <v>6.103515625</v>
      </c>
      <c r="E152" s="7">
        <f>D152*10/$W$3</f>
        <v>1.220703125</v>
      </c>
      <c r="F152" s="7">
        <f>F151+$W$5/$W$6</f>
        <v>90.353772040852277</v>
      </c>
      <c r="G152" s="35"/>
      <c r="H152" s="8">
        <v>2960</v>
      </c>
      <c r="I152" s="5">
        <f>H152-1715</f>
        <v>1245</v>
      </c>
      <c r="J152" s="7">
        <f>I152*360/4096</f>
        <v>109.423828125</v>
      </c>
      <c r="K152" s="13">
        <v>1</v>
      </c>
      <c r="L152" s="34"/>
      <c r="M152" s="8">
        <v>3004</v>
      </c>
      <c r="N152" s="5">
        <f>M152-1715</f>
        <v>1289</v>
      </c>
      <c r="O152" s="21">
        <f>360*N152/4096</f>
        <v>113.291015625</v>
      </c>
      <c r="P152" s="31"/>
      <c r="Q152" s="21">
        <f t="shared" si="6"/>
        <v>3.8671875</v>
      </c>
      <c r="R152" s="21">
        <f t="shared" si="7"/>
        <v>-19.070056084147723</v>
      </c>
      <c r="S152" s="21">
        <f t="shared" si="8"/>
        <v>-22.937243584147723</v>
      </c>
      <c r="T152" s="31"/>
      <c r="U152" s="16"/>
    </row>
    <row r="153" spans="2:21" x14ac:dyDescent="0.25">
      <c r="B153" s="10">
        <v>251</v>
      </c>
      <c r="D153" s="6">
        <f>B153*100/$W$2</f>
        <v>6.1279296875</v>
      </c>
      <c r="E153" s="7">
        <f>D153*10/$W$3</f>
        <v>1.2255859375</v>
      </c>
      <c r="F153" s="7">
        <f>F152+$W$5/$W$6</f>
        <v>90.983982192737756</v>
      </c>
      <c r="G153" s="35"/>
      <c r="H153" s="8">
        <v>2966</v>
      </c>
      <c r="I153" s="5">
        <f>H153-1715</f>
        <v>1251</v>
      </c>
      <c r="J153" s="7">
        <f>I153*360/4096</f>
        <v>109.951171875</v>
      </c>
      <c r="K153" s="13">
        <v>1</v>
      </c>
      <c r="L153" s="34"/>
      <c r="M153" s="8">
        <v>3006</v>
      </c>
      <c r="N153" s="5">
        <f>M153-1715</f>
        <v>1291</v>
      </c>
      <c r="O153" s="21">
        <f>360*N153/4096</f>
        <v>113.466796875</v>
      </c>
      <c r="P153" s="31"/>
      <c r="Q153" s="21">
        <f t="shared" si="6"/>
        <v>3.515625</v>
      </c>
      <c r="R153" s="21">
        <f t="shared" si="7"/>
        <v>-18.967189682262244</v>
      </c>
      <c r="S153" s="21">
        <f t="shared" si="8"/>
        <v>-22.482814682262244</v>
      </c>
      <c r="T153" s="31"/>
      <c r="U153" s="16"/>
    </row>
    <row r="154" spans="2:21" x14ac:dyDescent="0.25">
      <c r="B154" s="10">
        <v>252</v>
      </c>
      <c r="D154" s="6">
        <f>B154*100/$W$2</f>
        <v>6.15234375</v>
      </c>
      <c r="E154" s="7">
        <f>D154*10/$W$3</f>
        <v>1.23046875</v>
      </c>
      <c r="F154" s="7">
        <f>F153+$W$5/$W$6</f>
        <v>91.614192344623234</v>
      </c>
      <c r="G154" s="35"/>
      <c r="H154" s="8">
        <v>2973</v>
      </c>
      <c r="I154" s="5">
        <f>H154-1715</f>
        <v>1258</v>
      </c>
      <c r="J154" s="7">
        <f>I154*360/4096</f>
        <v>110.56640625</v>
      </c>
      <c r="K154" s="13">
        <v>1</v>
      </c>
      <c r="L154" s="34"/>
      <c r="M154" s="8">
        <v>3008</v>
      </c>
      <c r="N154" s="5">
        <f>M154-1715</f>
        <v>1293</v>
      </c>
      <c r="O154" s="21">
        <f>360*N154/4096</f>
        <v>113.642578125</v>
      </c>
      <c r="P154" s="31"/>
      <c r="Q154" s="21">
        <f t="shared" si="6"/>
        <v>3.076171875</v>
      </c>
      <c r="R154" s="21">
        <f t="shared" si="7"/>
        <v>-18.952213905376766</v>
      </c>
      <c r="S154" s="21">
        <f t="shared" si="8"/>
        <v>-22.028385780376766</v>
      </c>
      <c r="T154" s="31"/>
      <c r="U154" s="16"/>
    </row>
    <row r="155" spans="2:21" x14ac:dyDescent="0.25">
      <c r="B155" s="10">
        <v>253</v>
      </c>
      <c r="D155" s="6">
        <f>B155*100/$W$2</f>
        <v>6.1767578125</v>
      </c>
      <c r="E155" s="7">
        <f>D155*10/$W$3</f>
        <v>1.2353515625</v>
      </c>
      <c r="F155" s="7">
        <f>F154+$W$5/$W$6</f>
        <v>92.244402496508712</v>
      </c>
      <c r="G155" s="35"/>
      <c r="H155" s="8">
        <v>2973</v>
      </c>
      <c r="I155" s="5">
        <f>H155-1715</f>
        <v>1258</v>
      </c>
      <c r="J155" s="7">
        <f>I155*360/4096</f>
        <v>110.56640625</v>
      </c>
      <c r="K155" s="13">
        <v>1</v>
      </c>
      <c r="L155" s="34"/>
      <c r="M155" s="8">
        <v>3011</v>
      </c>
      <c r="N155" s="5">
        <f>M155-1715</f>
        <v>1296</v>
      </c>
      <c r="O155" s="21">
        <f>360*N155/4096</f>
        <v>113.90625</v>
      </c>
      <c r="P155" s="31"/>
      <c r="Q155" s="21">
        <f t="shared" si="6"/>
        <v>3.33984375</v>
      </c>
      <c r="R155" s="21">
        <f t="shared" si="7"/>
        <v>-18.322003753491288</v>
      </c>
      <c r="S155" s="21">
        <f t="shared" si="8"/>
        <v>-21.661847503491288</v>
      </c>
      <c r="T155" s="31"/>
      <c r="U155" s="16"/>
    </row>
    <row r="156" spans="2:21" x14ac:dyDescent="0.25">
      <c r="B156" s="10">
        <v>254</v>
      </c>
      <c r="D156" s="6">
        <f>B156*100/$W$2</f>
        <v>6.201171875</v>
      </c>
      <c r="E156" s="7">
        <f>D156*10/$W$3</f>
        <v>1.240234375</v>
      </c>
      <c r="F156" s="7">
        <f>F155+$W$5/$W$6</f>
        <v>92.874612648394191</v>
      </c>
      <c r="G156" s="35"/>
      <c r="H156" s="8">
        <v>2981</v>
      </c>
      <c r="I156" s="5">
        <f>H156-1715</f>
        <v>1266</v>
      </c>
      <c r="J156" s="7">
        <f>I156*360/4096</f>
        <v>111.26953125</v>
      </c>
      <c r="K156" s="13">
        <v>1</v>
      </c>
      <c r="L156" s="34"/>
      <c r="M156" s="8">
        <v>3015</v>
      </c>
      <c r="N156" s="5">
        <f>M156-1715</f>
        <v>1300</v>
      </c>
      <c r="O156" s="21">
        <f>360*N156/4096</f>
        <v>114.2578125</v>
      </c>
      <c r="P156" s="31"/>
      <c r="Q156" s="21">
        <f t="shared" si="6"/>
        <v>2.98828125</v>
      </c>
      <c r="R156" s="21">
        <f t="shared" si="7"/>
        <v>-18.394918601605809</v>
      </c>
      <c r="S156" s="21">
        <f t="shared" si="8"/>
        <v>-21.383199851605809</v>
      </c>
      <c r="T156" s="31"/>
      <c r="U156" s="16"/>
    </row>
    <row r="157" spans="2:21" x14ac:dyDescent="0.25">
      <c r="B157" s="10">
        <v>255</v>
      </c>
      <c r="D157" s="6">
        <f>B157*100/$W$2</f>
        <v>6.2255859375</v>
      </c>
      <c r="E157" s="7">
        <f>D157*10/$W$3</f>
        <v>1.2451171875</v>
      </c>
      <c r="F157" s="7">
        <f>F156+$W$5/$W$6</f>
        <v>93.504822800279669</v>
      </c>
      <c r="G157" s="35"/>
      <c r="H157" s="8">
        <v>2987</v>
      </c>
      <c r="I157" s="5">
        <f>H157-1715</f>
        <v>1272</v>
      </c>
      <c r="J157" s="7">
        <f>I157*360/4096</f>
        <v>111.796875</v>
      </c>
      <c r="K157" s="13">
        <v>1</v>
      </c>
      <c r="L157" s="34"/>
      <c r="M157" s="8">
        <v>3021</v>
      </c>
      <c r="N157" s="5">
        <f>M157-1715</f>
        <v>1306</v>
      </c>
      <c r="O157" s="21">
        <f>360*N157/4096</f>
        <v>114.78515625</v>
      </c>
      <c r="P157" s="31"/>
      <c r="Q157" s="21">
        <f t="shared" si="6"/>
        <v>2.98828125</v>
      </c>
      <c r="R157" s="21">
        <f t="shared" si="7"/>
        <v>-18.292052199720331</v>
      </c>
      <c r="S157" s="21">
        <f t="shared" si="8"/>
        <v>-21.280333449720331</v>
      </c>
      <c r="T157" s="31"/>
      <c r="U157" s="16"/>
    </row>
    <row r="158" spans="2:21" x14ac:dyDescent="0.25">
      <c r="B158" s="10">
        <v>256</v>
      </c>
      <c r="D158" s="6">
        <f>B158*100/$W$2</f>
        <v>6.25</v>
      </c>
      <c r="E158" s="7">
        <f>D158*10/$W$3</f>
        <v>1.25</v>
      </c>
      <c r="F158" s="7">
        <f>F157+$W$5/$W$6</f>
        <v>94.135032952165147</v>
      </c>
      <c r="G158" s="35"/>
      <c r="H158" s="8">
        <v>2998</v>
      </c>
      <c r="I158" s="5">
        <f>H158-1715</f>
        <v>1283</v>
      </c>
      <c r="J158" s="7">
        <f>I158*360/4096</f>
        <v>112.763671875</v>
      </c>
      <c r="K158" s="13">
        <v>1</v>
      </c>
      <c r="L158" s="34"/>
      <c r="M158" s="8">
        <v>3028</v>
      </c>
      <c r="N158" s="5">
        <f>M158-1715</f>
        <v>1313</v>
      </c>
      <c r="O158" s="21">
        <f>360*N158/4096</f>
        <v>115.400390625</v>
      </c>
      <c r="P158" s="31"/>
      <c r="Q158" s="21">
        <f t="shared" si="6"/>
        <v>2.63671875</v>
      </c>
      <c r="R158" s="21">
        <f t="shared" si="7"/>
        <v>-18.628638922834853</v>
      </c>
      <c r="S158" s="21">
        <f t="shared" si="8"/>
        <v>-21.265357672834853</v>
      </c>
      <c r="T158" s="31"/>
      <c r="U158" s="16"/>
    </row>
    <row r="159" spans="2:21" x14ac:dyDescent="0.25">
      <c r="B159" s="10">
        <v>257</v>
      </c>
      <c r="D159" s="6">
        <f>B159*100/$W$2</f>
        <v>6.2744140625</v>
      </c>
      <c r="E159" s="7">
        <f>D159*10/$W$3</f>
        <v>1.2548828125</v>
      </c>
      <c r="F159" s="7">
        <f>F158+$W$5/$W$6</f>
        <v>94.765243104050626</v>
      </c>
      <c r="G159" s="35"/>
      <c r="H159" s="8">
        <v>3002</v>
      </c>
      <c r="I159" s="5">
        <f>H159-1715</f>
        <v>1287</v>
      </c>
      <c r="J159" s="7">
        <f>I159*360/4096</f>
        <v>113.115234375</v>
      </c>
      <c r="K159" s="13">
        <v>1</v>
      </c>
      <c r="L159" s="34"/>
      <c r="M159" s="8">
        <v>3033</v>
      </c>
      <c r="N159" s="5">
        <f>M159-1715</f>
        <v>1318</v>
      </c>
      <c r="O159" s="21">
        <f>360*N159/4096</f>
        <v>115.83984375</v>
      </c>
      <c r="P159" s="31"/>
      <c r="Q159" s="21">
        <f t="shared" si="6"/>
        <v>2.724609375</v>
      </c>
      <c r="R159" s="21">
        <f t="shared" si="7"/>
        <v>-18.349991270949374</v>
      </c>
      <c r="S159" s="21">
        <f t="shared" si="8"/>
        <v>-21.074600645949374</v>
      </c>
      <c r="T159" s="31"/>
      <c r="U159" s="16"/>
    </row>
    <row r="160" spans="2:21" x14ac:dyDescent="0.25">
      <c r="B160" s="10">
        <v>258</v>
      </c>
      <c r="D160" s="6">
        <f>B160*100/$W$2</f>
        <v>6.298828125</v>
      </c>
      <c r="E160" s="7">
        <f>D160*10/$W$3</f>
        <v>1.259765625</v>
      </c>
      <c r="F160" s="7">
        <f>F159+$W$5/$W$6</f>
        <v>95.395453255936104</v>
      </c>
      <c r="G160" s="35"/>
      <c r="H160" s="8">
        <v>3008</v>
      </c>
      <c r="I160" s="5">
        <f>H160-1715</f>
        <v>1293</v>
      </c>
      <c r="J160" s="7">
        <f>I160*360/4096</f>
        <v>113.642578125</v>
      </c>
      <c r="K160" s="13">
        <v>1</v>
      </c>
      <c r="L160" s="34"/>
      <c r="M160" s="8">
        <v>3035</v>
      </c>
      <c r="N160" s="5">
        <f>M160-1715</f>
        <v>1320</v>
      </c>
      <c r="O160" s="21">
        <f>360*N160/4096</f>
        <v>116.015625</v>
      </c>
      <c r="P160" s="31"/>
      <c r="Q160" s="21">
        <f t="shared" si="6"/>
        <v>2.373046875</v>
      </c>
      <c r="R160" s="21">
        <f t="shared" si="7"/>
        <v>-18.247124869063896</v>
      </c>
      <c r="S160" s="21">
        <f t="shared" si="8"/>
        <v>-20.620171744063896</v>
      </c>
      <c r="T160" s="31"/>
      <c r="U160" s="16"/>
    </row>
    <row r="161" spans="2:21" x14ac:dyDescent="0.25">
      <c r="B161" s="10">
        <v>259</v>
      </c>
      <c r="D161" s="6">
        <f>B161*100/$W$2</f>
        <v>6.3232421875</v>
      </c>
      <c r="E161" s="7">
        <f>D161*10/$W$3</f>
        <v>1.2646484375</v>
      </c>
      <c r="F161" s="7">
        <f>F160+$W$5/$W$6</f>
        <v>96.025663407821582</v>
      </c>
      <c r="G161" s="35"/>
      <c r="H161" s="8">
        <v>3010</v>
      </c>
      <c r="I161" s="5">
        <f>H161-1715</f>
        <v>1295</v>
      </c>
      <c r="J161" s="7">
        <f>I161*360/4096</f>
        <v>113.818359375</v>
      </c>
      <c r="K161" s="13">
        <v>1</v>
      </c>
      <c r="L161" s="34"/>
      <c r="M161" s="8">
        <v>3039</v>
      </c>
      <c r="N161" s="5">
        <f>M161-1715</f>
        <v>1324</v>
      </c>
      <c r="O161" s="21">
        <f>360*N161/4096</f>
        <v>116.3671875</v>
      </c>
      <c r="P161" s="31"/>
      <c r="Q161" s="21">
        <f t="shared" si="6"/>
        <v>2.548828125</v>
      </c>
      <c r="R161" s="21">
        <f t="shared" si="7"/>
        <v>-17.792695967178418</v>
      </c>
      <c r="S161" s="21">
        <f t="shared" si="8"/>
        <v>-20.341524092178418</v>
      </c>
      <c r="T161" s="31"/>
      <c r="U161" s="16"/>
    </row>
    <row r="162" spans="2:21" x14ac:dyDescent="0.25">
      <c r="B162" s="10">
        <v>260</v>
      </c>
      <c r="D162" s="6">
        <f>B162*100/$W$2</f>
        <v>6.34765625</v>
      </c>
      <c r="E162" s="7">
        <f>D162*10/$W$3</f>
        <v>1.26953125</v>
      </c>
      <c r="F162" s="7">
        <f>F161+$W$5/$W$6</f>
        <v>96.655873559707061</v>
      </c>
      <c r="G162" s="35"/>
      <c r="H162" s="8">
        <v>3010</v>
      </c>
      <c r="I162" s="5">
        <f>H162-1715</f>
        <v>1295</v>
      </c>
      <c r="J162" s="7">
        <f>I162*360/4096</f>
        <v>113.818359375</v>
      </c>
      <c r="K162" s="13">
        <v>1</v>
      </c>
      <c r="L162" s="34"/>
      <c r="M162" s="8">
        <v>3045</v>
      </c>
      <c r="N162" s="5">
        <f>M162-1715</f>
        <v>1330</v>
      </c>
      <c r="O162" s="21">
        <f>360*N162/4096</f>
        <v>116.89453125</v>
      </c>
      <c r="P162" s="31"/>
      <c r="Q162" s="21">
        <f t="shared" si="6"/>
        <v>3.076171875</v>
      </c>
      <c r="R162" s="21">
        <f t="shared" si="7"/>
        <v>-17.162485815292939</v>
      </c>
      <c r="S162" s="21">
        <f t="shared" si="8"/>
        <v>-20.238657690292939</v>
      </c>
      <c r="T162" s="31"/>
      <c r="U162" s="16"/>
    </row>
    <row r="163" spans="2:21" x14ac:dyDescent="0.25">
      <c r="B163" s="10">
        <v>261</v>
      </c>
      <c r="D163" s="6">
        <f>B163*100/$W$2</f>
        <v>6.3720703125</v>
      </c>
      <c r="E163" s="7">
        <f>D163*10/$W$3</f>
        <v>1.2744140625</v>
      </c>
      <c r="F163" s="7">
        <f>F162+$W$5/$W$6</f>
        <v>97.286083711592539</v>
      </c>
      <c r="G163" s="35"/>
      <c r="H163" s="8">
        <v>3017</v>
      </c>
      <c r="I163" s="5">
        <f>H163-1715</f>
        <v>1302</v>
      </c>
      <c r="J163" s="7">
        <f>I163*360/4096</f>
        <v>114.43359375</v>
      </c>
      <c r="K163" s="13">
        <v>1</v>
      </c>
      <c r="L163" s="34"/>
      <c r="M163" s="8">
        <v>3049</v>
      </c>
      <c r="N163" s="5">
        <f>M163-1715</f>
        <v>1334</v>
      </c>
      <c r="O163" s="21">
        <f>360*N163/4096</f>
        <v>117.24609375</v>
      </c>
      <c r="P163" s="31"/>
      <c r="Q163" s="21">
        <f t="shared" si="6"/>
        <v>2.8125</v>
      </c>
      <c r="R163" s="21">
        <f t="shared" si="7"/>
        <v>-17.147510038407461</v>
      </c>
      <c r="S163" s="21">
        <f t="shared" si="8"/>
        <v>-19.960010038407461</v>
      </c>
      <c r="T163" s="31"/>
      <c r="U163" s="16"/>
    </row>
    <row r="164" spans="2:21" x14ac:dyDescent="0.25">
      <c r="B164" s="10">
        <v>262</v>
      </c>
      <c r="D164" s="6">
        <f>B164*100/$W$2</f>
        <v>6.396484375</v>
      </c>
      <c r="E164" s="7">
        <f>D164*10/$W$3</f>
        <v>1.279296875</v>
      </c>
      <c r="F164" s="7">
        <f>F163+$W$5/$W$6</f>
        <v>97.916293863478018</v>
      </c>
      <c r="G164" s="35"/>
      <c r="H164" s="8">
        <v>3019</v>
      </c>
      <c r="I164" s="5">
        <f>H164-1715</f>
        <v>1304</v>
      </c>
      <c r="J164" s="7">
        <f>I164*360/4096</f>
        <v>114.609375</v>
      </c>
      <c r="K164" s="13">
        <v>1</v>
      </c>
      <c r="L164" s="34"/>
      <c r="M164" s="8">
        <v>3057</v>
      </c>
      <c r="N164" s="5">
        <f>M164-1715</f>
        <v>1342</v>
      </c>
      <c r="O164" s="21">
        <f>360*N164/4096</f>
        <v>117.94921875</v>
      </c>
      <c r="P164" s="31"/>
      <c r="Q164" s="21">
        <f t="shared" si="6"/>
        <v>3.33984375</v>
      </c>
      <c r="R164" s="21">
        <f t="shared" si="7"/>
        <v>-16.693081136521982</v>
      </c>
      <c r="S164" s="21">
        <f t="shared" si="8"/>
        <v>-20.032924886521982</v>
      </c>
      <c r="T164" s="31"/>
      <c r="U164" s="16"/>
    </row>
    <row r="165" spans="2:21" x14ac:dyDescent="0.25">
      <c r="B165" s="10">
        <v>263</v>
      </c>
      <c r="D165" s="6">
        <f>B165*100/$W$2</f>
        <v>6.4208984375</v>
      </c>
      <c r="E165" s="7">
        <f>D165*10/$W$3</f>
        <v>1.2841796875</v>
      </c>
      <c r="F165" s="7">
        <f>F164+$W$5/$W$6</f>
        <v>98.546504015363496</v>
      </c>
      <c r="G165" s="35"/>
      <c r="H165" s="8">
        <v>3023</v>
      </c>
      <c r="I165" s="5">
        <f>H165-1715</f>
        <v>1308</v>
      </c>
      <c r="J165" s="7">
        <f>I165*360/4096</f>
        <v>114.9609375</v>
      </c>
      <c r="K165" s="13">
        <v>1</v>
      </c>
      <c r="L165" s="34"/>
      <c r="M165" s="8">
        <v>3061</v>
      </c>
      <c r="N165" s="5">
        <f>M165-1715</f>
        <v>1346</v>
      </c>
      <c r="O165" s="21">
        <f>360*N165/4096</f>
        <v>118.30078125</v>
      </c>
      <c r="P165" s="31"/>
      <c r="Q165" s="21">
        <f t="shared" si="6"/>
        <v>3.33984375</v>
      </c>
      <c r="R165" s="21">
        <f t="shared" si="7"/>
        <v>-16.414433484636504</v>
      </c>
      <c r="S165" s="21">
        <f t="shared" si="8"/>
        <v>-19.754277234636504</v>
      </c>
      <c r="T165" s="31"/>
      <c r="U165" s="16"/>
    </row>
    <row r="166" spans="2:21" x14ac:dyDescent="0.25">
      <c r="B166" s="10">
        <v>264</v>
      </c>
      <c r="D166" s="6">
        <f>B166*100/$W$2</f>
        <v>6.4453125</v>
      </c>
      <c r="E166" s="7">
        <f>D166*10/$W$3</f>
        <v>1.2890625</v>
      </c>
      <c r="F166" s="7">
        <f>F165+$W$5/$W$6</f>
        <v>99.176714167248974</v>
      </c>
      <c r="G166" s="35"/>
      <c r="H166" s="8">
        <v>3028</v>
      </c>
      <c r="I166" s="5">
        <f>H166-1715</f>
        <v>1313</v>
      </c>
      <c r="J166" s="7">
        <f>I166*360/4096</f>
        <v>115.400390625</v>
      </c>
      <c r="K166" s="13">
        <v>1</v>
      </c>
      <c r="L166" s="34"/>
      <c r="M166" s="8">
        <v>3063</v>
      </c>
      <c r="N166" s="5">
        <f>M166-1715</f>
        <v>1348</v>
      </c>
      <c r="O166" s="21">
        <f>360*N166/4096</f>
        <v>118.4765625</v>
      </c>
      <c r="P166" s="31"/>
      <c r="Q166" s="21">
        <f t="shared" si="6"/>
        <v>3.076171875</v>
      </c>
      <c r="R166" s="21">
        <f t="shared" si="7"/>
        <v>-16.223676457751026</v>
      </c>
      <c r="S166" s="21">
        <f t="shared" si="8"/>
        <v>-19.299848332751026</v>
      </c>
      <c r="T166" s="31"/>
      <c r="U166" s="16"/>
    </row>
    <row r="167" spans="2:21" x14ac:dyDescent="0.25">
      <c r="B167" s="10">
        <v>265</v>
      </c>
      <c r="D167" s="6">
        <f>B167*100/$W$2</f>
        <v>6.4697265625</v>
      </c>
      <c r="E167" s="7">
        <f>D167*10/$W$3</f>
        <v>1.2939453125</v>
      </c>
      <c r="F167" s="7">
        <f>F166+$W$5/$W$6</f>
        <v>99.806924319134453</v>
      </c>
      <c r="G167" s="35"/>
      <c r="H167" s="8">
        <v>3034</v>
      </c>
      <c r="I167" s="5">
        <f>H167-1715</f>
        <v>1319</v>
      </c>
      <c r="J167" s="7">
        <f>I167*360/4096</f>
        <v>115.927734375</v>
      </c>
      <c r="K167" s="13">
        <v>1</v>
      </c>
      <c r="L167" s="34"/>
      <c r="M167" s="8">
        <v>3065</v>
      </c>
      <c r="N167" s="5">
        <f>M167-1715</f>
        <v>1350</v>
      </c>
      <c r="O167" s="21">
        <f>360*N167/4096</f>
        <v>118.65234375</v>
      </c>
      <c r="P167" s="31"/>
      <c r="Q167" s="21">
        <f t="shared" si="6"/>
        <v>2.724609375</v>
      </c>
      <c r="R167" s="21">
        <f t="shared" si="7"/>
        <v>-16.120810055865547</v>
      </c>
      <c r="S167" s="21">
        <f t="shared" si="8"/>
        <v>-18.845419430865547</v>
      </c>
      <c r="T167" s="31"/>
      <c r="U167" s="16"/>
    </row>
    <row r="168" spans="2:21" x14ac:dyDescent="0.25">
      <c r="B168" s="10">
        <v>266</v>
      </c>
      <c r="D168" s="6">
        <f>B168*100/$W$2</f>
        <v>6.494140625</v>
      </c>
      <c r="E168" s="7">
        <f>D168*10/$W$3</f>
        <v>1.298828125</v>
      </c>
      <c r="F168" s="7">
        <f>F167+$W$5/$W$6</f>
        <v>100.43713447101993</v>
      </c>
      <c r="G168" s="35"/>
      <c r="H168" s="8">
        <v>3039</v>
      </c>
      <c r="I168" s="5">
        <f>H168-1715</f>
        <v>1324</v>
      </c>
      <c r="J168" s="7">
        <f>I168*360/4096</f>
        <v>116.3671875</v>
      </c>
      <c r="K168" s="13">
        <v>1</v>
      </c>
      <c r="L168" s="34"/>
      <c r="M168" s="8">
        <v>3074</v>
      </c>
      <c r="N168" s="5">
        <f>M168-1715</f>
        <v>1359</v>
      </c>
      <c r="O168" s="21">
        <f>360*N168/4096</f>
        <v>119.443359375</v>
      </c>
      <c r="P168" s="31"/>
      <c r="Q168" s="21">
        <f t="shared" si="6"/>
        <v>3.076171875</v>
      </c>
      <c r="R168" s="21">
        <f t="shared" si="7"/>
        <v>-15.930053028980069</v>
      </c>
      <c r="S168" s="21">
        <f t="shared" si="8"/>
        <v>-19.006224903980069</v>
      </c>
      <c r="T168" s="31"/>
      <c r="U168" s="16"/>
    </row>
    <row r="169" spans="2:21" x14ac:dyDescent="0.25">
      <c r="B169" s="10">
        <v>267</v>
      </c>
      <c r="D169" s="6">
        <f>B169*100/$W$2</f>
        <v>6.5185546875</v>
      </c>
      <c r="E169" s="7">
        <f>D169*10/$W$3</f>
        <v>1.3037109375</v>
      </c>
      <c r="F169" s="7">
        <f>F168+$W$5/$W$6</f>
        <v>101.06734462290541</v>
      </c>
      <c r="G169" s="35"/>
      <c r="H169" s="8">
        <v>3040</v>
      </c>
      <c r="I169" s="5">
        <f>H169-1715</f>
        <v>1325</v>
      </c>
      <c r="J169" s="7">
        <f>I169*360/4096</f>
        <v>116.455078125</v>
      </c>
      <c r="K169" s="13">
        <v>1</v>
      </c>
      <c r="L169" s="34"/>
      <c r="M169" s="8">
        <v>3074</v>
      </c>
      <c r="N169" s="5">
        <f>M169-1715</f>
        <v>1359</v>
      </c>
      <c r="O169" s="21">
        <f>360*N169/4096</f>
        <v>119.443359375</v>
      </c>
      <c r="P169" s="31"/>
      <c r="Q169" s="21">
        <f t="shared" si="6"/>
        <v>2.98828125</v>
      </c>
      <c r="R169" s="21">
        <f t="shared" si="7"/>
        <v>-15.387733502094591</v>
      </c>
      <c r="S169" s="21">
        <f t="shared" si="8"/>
        <v>-18.376014752094591</v>
      </c>
      <c r="T169" s="31"/>
      <c r="U169" s="16"/>
    </row>
    <row r="170" spans="2:21" x14ac:dyDescent="0.25">
      <c r="B170" s="10">
        <v>268</v>
      </c>
      <c r="D170" s="6">
        <f>B170*100/$W$2</f>
        <v>6.54296875</v>
      </c>
      <c r="E170" s="7">
        <f>D170*10/$W$3</f>
        <v>1.30859375</v>
      </c>
      <c r="F170" s="7">
        <f>F169+$W$5/$W$6</f>
        <v>101.69755477479089</v>
      </c>
      <c r="G170" s="35"/>
      <c r="H170" s="8">
        <v>3050</v>
      </c>
      <c r="I170" s="5">
        <f>H170-1715</f>
        <v>1335</v>
      </c>
      <c r="J170" s="7">
        <f>I170*360/4096</f>
        <v>117.333984375</v>
      </c>
      <c r="K170" s="13">
        <v>1</v>
      </c>
      <c r="L170" s="34"/>
      <c r="M170" s="8">
        <v>3079</v>
      </c>
      <c r="N170" s="5">
        <f>M170-1715</f>
        <v>1364</v>
      </c>
      <c r="O170" s="21">
        <f>360*N170/4096</f>
        <v>119.8828125</v>
      </c>
      <c r="P170" s="31"/>
      <c r="Q170" s="21">
        <f t="shared" si="6"/>
        <v>2.548828125</v>
      </c>
      <c r="R170" s="21">
        <f t="shared" si="7"/>
        <v>-15.636429600209112</v>
      </c>
      <c r="S170" s="21">
        <f t="shared" si="8"/>
        <v>-18.185257725209112</v>
      </c>
      <c r="T170" s="31"/>
      <c r="U170" s="16"/>
    </row>
    <row r="171" spans="2:21" x14ac:dyDescent="0.25">
      <c r="B171" s="10">
        <v>269</v>
      </c>
      <c r="D171" s="6">
        <f>B171*100/$W$2</f>
        <v>6.5673828125</v>
      </c>
      <c r="E171" s="7">
        <f>D171*10/$W$3</f>
        <v>1.3134765625</v>
      </c>
      <c r="F171" s="7">
        <f>F170+$W$5/$W$6</f>
        <v>102.32776492667637</v>
      </c>
      <c r="G171" s="35"/>
      <c r="H171" s="8">
        <v>3054</v>
      </c>
      <c r="I171" s="5">
        <f>H171-1715</f>
        <v>1339</v>
      </c>
      <c r="J171" s="7">
        <f>I171*360/4096</f>
        <v>117.685546875</v>
      </c>
      <c r="K171" s="13">
        <v>1</v>
      </c>
      <c r="L171" s="34"/>
      <c r="M171" s="8">
        <v>3092</v>
      </c>
      <c r="N171" s="5">
        <f>M171-1715</f>
        <v>1377</v>
      </c>
      <c r="O171" s="21">
        <f>360*N171/4096</f>
        <v>121.025390625</v>
      </c>
      <c r="P171" s="31"/>
      <c r="Q171" s="21">
        <f t="shared" si="6"/>
        <v>3.33984375</v>
      </c>
      <c r="R171" s="21">
        <f t="shared" si="7"/>
        <v>-15.357781948323634</v>
      </c>
      <c r="S171" s="21">
        <f t="shared" si="8"/>
        <v>-18.697625698323634</v>
      </c>
      <c r="T171" s="31"/>
      <c r="U171" s="16"/>
    </row>
    <row r="172" spans="2:21" x14ac:dyDescent="0.25">
      <c r="B172" s="10">
        <v>270</v>
      </c>
      <c r="D172" s="6">
        <f>B172*100/$W$2</f>
        <v>6.591796875</v>
      </c>
      <c r="E172" s="7">
        <f>D172*10/$W$3</f>
        <v>1.318359375</v>
      </c>
      <c r="F172" s="7">
        <f>F171+$W$5/$W$6</f>
        <v>102.95797507856184</v>
      </c>
      <c r="G172" s="35"/>
      <c r="H172" s="8">
        <v>3060</v>
      </c>
      <c r="I172" s="5">
        <f>H172-1715</f>
        <v>1345</v>
      </c>
      <c r="J172" s="7">
        <f>I172*360/4096</f>
        <v>118.212890625</v>
      </c>
      <c r="K172" s="13">
        <v>1</v>
      </c>
      <c r="L172" s="34"/>
      <c r="M172" s="8">
        <v>3092</v>
      </c>
      <c r="N172" s="5">
        <f>M172-1715</f>
        <v>1377</v>
      </c>
      <c r="O172" s="21">
        <f>360*N172/4096</f>
        <v>121.025390625</v>
      </c>
      <c r="P172" s="31"/>
      <c r="Q172" s="21">
        <f t="shared" si="6"/>
        <v>2.8125</v>
      </c>
      <c r="R172" s="21">
        <f t="shared" si="7"/>
        <v>-15.254915546438156</v>
      </c>
      <c r="S172" s="21">
        <f t="shared" si="8"/>
        <v>-18.067415546438156</v>
      </c>
      <c r="T172" s="31"/>
      <c r="U172" s="16"/>
    </row>
    <row r="173" spans="2:21" x14ac:dyDescent="0.25">
      <c r="B173" s="10">
        <v>271</v>
      </c>
      <c r="D173" s="6">
        <f>B173*100/$W$2</f>
        <v>6.6162109375</v>
      </c>
      <c r="E173" s="7">
        <f>D173*10/$W$3</f>
        <v>1.3232421875</v>
      </c>
      <c r="F173" s="7">
        <f>F172+$W$5/$W$6</f>
        <v>103.58818523044732</v>
      </c>
      <c r="G173" s="35"/>
      <c r="H173" s="8">
        <v>3064</v>
      </c>
      <c r="I173" s="5">
        <f>H173-1715</f>
        <v>1349</v>
      </c>
      <c r="J173" s="7">
        <f>I173*360/4096</f>
        <v>118.564453125</v>
      </c>
      <c r="K173" s="13">
        <v>1</v>
      </c>
      <c r="L173" s="34"/>
      <c r="M173" s="8">
        <v>3098</v>
      </c>
      <c r="N173" s="5">
        <f>M173-1715</f>
        <v>1383</v>
      </c>
      <c r="O173" s="21">
        <f>360*N173/4096</f>
        <v>121.552734375</v>
      </c>
      <c r="P173" s="31"/>
      <c r="Q173" s="21">
        <f t="shared" si="6"/>
        <v>2.98828125</v>
      </c>
      <c r="R173" s="21">
        <f t="shared" si="7"/>
        <v>-14.976267894552677</v>
      </c>
      <c r="S173" s="21">
        <f t="shared" si="8"/>
        <v>-17.964549144552677</v>
      </c>
      <c r="T173" s="31"/>
      <c r="U173" s="16"/>
    </row>
    <row r="174" spans="2:21" x14ac:dyDescent="0.25">
      <c r="B174" s="10">
        <v>272</v>
      </c>
      <c r="D174" s="6">
        <f>B174*100/$W$2</f>
        <v>6.640625</v>
      </c>
      <c r="E174" s="7">
        <f>D174*10/$W$3</f>
        <v>1.328125</v>
      </c>
      <c r="F174" s="7">
        <f>F173+$W$5/$W$6</f>
        <v>104.2183953823328</v>
      </c>
      <c r="G174" s="35"/>
      <c r="H174" s="8">
        <v>3070</v>
      </c>
      <c r="I174" s="5">
        <f>H174-1715</f>
        <v>1355</v>
      </c>
      <c r="J174" s="7">
        <f>I174*360/4096</f>
        <v>119.091796875</v>
      </c>
      <c r="K174" s="13">
        <v>1</v>
      </c>
      <c r="L174" s="34"/>
      <c r="M174" s="8">
        <v>3104</v>
      </c>
      <c r="N174" s="5">
        <f>M174-1715</f>
        <v>1389</v>
      </c>
      <c r="O174" s="21">
        <f>360*N174/4096</f>
        <v>122.080078125</v>
      </c>
      <c r="P174" s="31"/>
      <c r="Q174" s="21">
        <f t="shared" si="6"/>
        <v>2.98828125</v>
      </c>
      <c r="R174" s="21">
        <f t="shared" si="7"/>
        <v>-14.873401492667199</v>
      </c>
      <c r="S174" s="21">
        <f t="shared" si="8"/>
        <v>-17.861682742667199</v>
      </c>
      <c r="T174" s="31"/>
      <c r="U174" s="16"/>
    </row>
    <row r="175" spans="2:21" x14ac:dyDescent="0.25">
      <c r="B175" s="10">
        <v>273</v>
      </c>
      <c r="D175" s="6">
        <f>B175*100/$W$2</f>
        <v>6.6650390625</v>
      </c>
      <c r="E175" s="7">
        <f>D175*10/$W$3</f>
        <v>1.3330078125</v>
      </c>
      <c r="F175" s="7">
        <f>F174+$W$5/$W$6</f>
        <v>104.84860553421828</v>
      </c>
      <c r="G175" s="35"/>
      <c r="H175" s="8">
        <v>3074</v>
      </c>
      <c r="I175" s="5">
        <f>H175-1715</f>
        <v>1359</v>
      </c>
      <c r="J175" s="7">
        <f>I175*360/4096</f>
        <v>119.443359375</v>
      </c>
      <c r="K175" s="13">
        <v>1</v>
      </c>
      <c r="L175" s="34"/>
      <c r="M175" s="8">
        <v>3108</v>
      </c>
      <c r="N175" s="5">
        <f>M175-1715</f>
        <v>1393</v>
      </c>
      <c r="O175" s="21">
        <f>360*N175/4096</f>
        <v>122.431640625</v>
      </c>
      <c r="P175" s="31"/>
      <c r="Q175" s="21">
        <f t="shared" si="6"/>
        <v>2.98828125</v>
      </c>
      <c r="R175" s="21">
        <f t="shared" si="7"/>
        <v>-14.594753840781721</v>
      </c>
      <c r="S175" s="21">
        <f t="shared" si="8"/>
        <v>-17.583035090781721</v>
      </c>
      <c r="T175" s="31"/>
      <c r="U175" s="16"/>
    </row>
    <row r="176" spans="2:21" x14ac:dyDescent="0.25">
      <c r="B176" s="10">
        <v>274</v>
      </c>
      <c r="D176" s="6">
        <f>B176*100/$W$2</f>
        <v>6.689453125</v>
      </c>
      <c r="E176" s="7">
        <f>D176*10/$W$3</f>
        <v>1.337890625</v>
      </c>
      <c r="F176" s="7">
        <f>F175+$W$5/$W$6</f>
        <v>105.47881568610376</v>
      </c>
      <c r="G176" s="35"/>
      <c r="H176" s="8">
        <v>3074</v>
      </c>
      <c r="I176" s="5">
        <f>H176-1715</f>
        <v>1359</v>
      </c>
      <c r="J176" s="7">
        <f>I176*360/4096</f>
        <v>119.443359375</v>
      </c>
      <c r="K176" s="13">
        <v>1</v>
      </c>
      <c r="L176" s="34"/>
      <c r="M176" s="8">
        <v>3112</v>
      </c>
      <c r="N176" s="5">
        <f>M176-1715</f>
        <v>1397</v>
      </c>
      <c r="O176" s="21">
        <f>360*N176/4096</f>
        <v>122.783203125</v>
      </c>
      <c r="P176" s="31"/>
      <c r="Q176" s="21">
        <f t="shared" si="6"/>
        <v>3.33984375</v>
      </c>
      <c r="R176" s="21">
        <f t="shared" si="7"/>
        <v>-13.964543688896242</v>
      </c>
      <c r="S176" s="21">
        <f t="shared" si="8"/>
        <v>-17.304387438896242</v>
      </c>
      <c r="T176" s="31"/>
      <c r="U176" s="16"/>
    </row>
    <row r="177" spans="2:21" x14ac:dyDescent="0.25">
      <c r="B177" s="10">
        <v>275</v>
      </c>
      <c r="D177" s="6">
        <f>B177*100/$W$2</f>
        <v>6.7138671875</v>
      </c>
      <c r="E177" s="7">
        <f>D177*10/$W$3</f>
        <v>1.3427734375</v>
      </c>
      <c r="F177" s="7">
        <f>F176+$W$5/$W$6</f>
        <v>106.10902583798924</v>
      </c>
      <c r="G177" s="35"/>
      <c r="H177" s="8">
        <v>3076</v>
      </c>
      <c r="I177" s="5">
        <f>H177-1715</f>
        <v>1361</v>
      </c>
      <c r="J177" s="7">
        <f>I177*360/4096</f>
        <v>119.619140625</v>
      </c>
      <c r="K177" s="13">
        <v>1</v>
      </c>
      <c r="L177" s="34"/>
      <c r="M177" s="8">
        <v>3112</v>
      </c>
      <c r="N177" s="5">
        <f>M177-1715</f>
        <v>1397</v>
      </c>
      <c r="O177" s="21">
        <f>360*N177/4096</f>
        <v>122.783203125</v>
      </c>
      <c r="P177" s="31"/>
      <c r="Q177" s="21">
        <f t="shared" si="6"/>
        <v>3.1640625</v>
      </c>
      <c r="R177" s="21">
        <f t="shared" si="7"/>
        <v>-13.510114787010764</v>
      </c>
      <c r="S177" s="21">
        <f t="shared" si="8"/>
        <v>-16.674177287010764</v>
      </c>
      <c r="T177" s="31"/>
      <c r="U177" s="16"/>
    </row>
    <row r="178" spans="2:21" x14ac:dyDescent="0.25">
      <c r="B178" s="10">
        <v>276</v>
      </c>
      <c r="D178" s="6">
        <f>B178*100/$W$2</f>
        <v>6.73828125</v>
      </c>
      <c r="E178" s="7">
        <f>D178*10/$W$3</f>
        <v>1.34765625</v>
      </c>
      <c r="F178" s="7">
        <f>F177+$W$5/$W$6</f>
        <v>106.73923598987471</v>
      </c>
      <c r="G178" s="35"/>
      <c r="H178" s="8">
        <v>3082</v>
      </c>
      <c r="I178" s="5">
        <f>H178-1715</f>
        <v>1367</v>
      </c>
      <c r="J178" s="7">
        <f>I178*360/4096</f>
        <v>120.146484375</v>
      </c>
      <c r="K178" s="13">
        <v>1</v>
      </c>
      <c r="L178" s="34"/>
      <c r="M178" s="8">
        <v>3117</v>
      </c>
      <c r="N178" s="5">
        <f>M178-1715</f>
        <v>1402</v>
      </c>
      <c r="O178" s="21">
        <f>360*N178/4096</f>
        <v>123.22265625</v>
      </c>
      <c r="P178" s="31"/>
      <c r="Q178" s="21">
        <f t="shared" si="6"/>
        <v>3.076171875</v>
      </c>
      <c r="R178" s="21">
        <f t="shared" si="7"/>
        <v>-13.407248385125285</v>
      </c>
      <c r="S178" s="21">
        <f t="shared" si="8"/>
        <v>-16.483420260125285</v>
      </c>
      <c r="T178" s="31"/>
      <c r="U178" s="16"/>
    </row>
    <row r="179" spans="2:21" x14ac:dyDescent="0.25">
      <c r="B179" s="10">
        <v>277</v>
      </c>
      <c r="D179" s="6">
        <f>B179*100/$W$2</f>
        <v>6.7626953125</v>
      </c>
      <c r="E179" s="7">
        <f>D179*10/$W$3</f>
        <v>1.3525390625</v>
      </c>
      <c r="F179" s="7">
        <f>F178+$W$5/$W$6</f>
        <v>107.36944614176019</v>
      </c>
      <c r="G179" s="35"/>
      <c r="H179" s="8">
        <v>3091</v>
      </c>
      <c r="I179" s="5">
        <f>H179-1715</f>
        <v>1376</v>
      </c>
      <c r="J179" s="7">
        <f>I179*360/4096</f>
        <v>120.9375</v>
      </c>
      <c r="K179" s="13">
        <v>1</v>
      </c>
      <c r="L179" s="34"/>
      <c r="M179" s="8">
        <v>3120</v>
      </c>
      <c r="N179" s="5">
        <f>M179-1715</f>
        <v>1405</v>
      </c>
      <c r="O179" s="21">
        <f>360*N179/4096</f>
        <v>123.486328125</v>
      </c>
      <c r="P179" s="31"/>
      <c r="Q179" s="21">
        <f t="shared" si="6"/>
        <v>2.548828125</v>
      </c>
      <c r="R179" s="21">
        <f t="shared" si="7"/>
        <v>-13.568053858239807</v>
      </c>
      <c r="S179" s="21">
        <f t="shared" si="8"/>
        <v>-16.116881983239807</v>
      </c>
      <c r="T179" s="31"/>
      <c r="U179" s="16"/>
    </row>
    <row r="180" spans="2:21" x14ac:dyDescent="0.25">
      <c r="B180" s="10">
        <v>278</v>
      </c>
      <c r="D180" s="6">
        <f>B180*100/$W$2</f>
        <v>6.787109375</v>
      </c>
      <c r="E180" s="7">
        <f>D180*10/$W$3</f>
        <v>1.357421875</v>
      </c>
      <c r="F180" s="7">
        <f>F179+$W$5/$W$6</f>
        <v>107.99965629364567</v>
      </c>
      <c r="G180" s="35"/>
      <c r="H180" s="8">
        <v>3096</v>
      </c>
      <c r="I180" s="5">
        <f>H180-1715</f>
        <v>1381</v>
      </c>
      <c r="J180" s="7">
        <f>I180*360/4096</f>
        <v>121.376953125</v>
      </c>
      <c r="K180" s="13">
        <v>1</v>
      </c>
      <c r="L180" s="34"/>
      <c r="M180" s="8">
        <v>3127</v>
      </c>
      <c r="N180" s="5">
        <f>M180-1715</f>
        <v>1412</v>
      </c>
      <c r="O180" s="21">
        <f>360*N180/4096</f>
        <v>124.1015625</v>
      </c>
      <c r="P180" s="31"/>
      <c r="Q180" s="21">
        <f t="shared" si="6"/>
        <v>2.724609375</v>
      </c>
      <c r="R180" s="21">
        <f t="shared" si="7"/>
        <v>-13.377296831354329</v>
      </c>
      <c r="S180" s="21">
        <f t="shared" si="8"/>
        <v>-16.101906206354329</v>
      </c>
      <c r="T180" s="31"/>
      <c r="U180" s="16"/>
    </row>
    <row r="181" spans="2:21" x14ac:dyDescent="0.25">
      <c r="B181" s="10">
        <v>279</v>
      </c>
      <c r="D181" s="6">
        <f>B181*100/$W$2</f>
        <v>6.8115234375</v>
      </c>
      <c r="E181" s="7">
        <f>D181*10/$W$3</f>
        <v>1.3623046875</v>
      </c>
      <c r="F181" s="7">
        <f>F180+$W$5/$W$6</f>
        <v>108.62986644553115</v>
      </c>
      <c r="G181" s="35"/>
      <c r="H181" s="8">
        <v>3096</v>
      </c>
      <c r="I181" s="5">
        <f>H181-1715</f>
        <v>1381</v>
      </c>
      <c r="J181" s="7">
        <f>I181*360/4096</f>
        <v>121.376953125</v>
      </c>
      <c r="K181" s="13">
        <v>1</v>
      </c>
      <c r="L181" s="34"/>
      <c r="M181" s="8">
        <v>3133</v>
      </c>
      <c r="N181" s="5">
        <f>M181-1715</f>
        <v>1418</v>
      </c>
      <c r="O181" s="21">
        <f>360*N181/4096</f>
        <v>124.62890625</v>
      </c>
      <c r="P181" s="31"/>
      <c r="Q181" s="21">
        <f t="shared" si="6"/>
        <v>3.251953125</v>
      </c>
      <c r="R181" s="21">
        <f t="shared" si="7"/>
        <v>-12.74708667946885</v>
      </c>
      <c r="S181" s="21">
        <f t="shared" si="8"/>
        <v>-15.99903980446885</v>
      </c>
      <c r="T181" s="31"/>
      <c r="U181" s="16"/>
    </row>
    <row r="182" spans="2:21" x14ac:dyDescent="0.25">
      <c r="B182" s="10">
        <v>280</v>
      </c>
      <c r="D182" s="6">
        <f>B182*100/$W$2</f>
        <v>6.8359375</v>
      </c>
      <c r="E182" s="7">
        <f>D182*10/$W$3</f>
        <v>1.3671875</v>
      </c>
      <c r="F182" s="7">
        <f>F181+$W$5/$W$6</f>
        <v>109.26007659741663</v>
      </c>
      <c r="G182" s="35"/>
      <c r="H182" s="8">
        <v>3106</v>
      </c>
      <c r="I182" s="5">
        <f>H182-1715</f>
        <v>1391</v>
      </c>
      <c r="J182" s="7">
        <f>I182*360/4096</f>
        <v>122.255859375</v>
      </c>
      <c r="K182" s="13">
        <v>1</v>
      </c>
      <c r="L182" s="34"/>
      <c r="M182" s="8">
        <v>3133</v>
      </c>
      <c r="N182" s="5">
        <f>M182-1715</f>
        <v>1418</v>
      </c>
      <c r="O182" s="21">
        <f>360*N182/4096</f>
        <v>124.62890625</v>
      </c>
      <c r="P182" s="31"/>
      <c r="Q182" s="21">
        <f t="shared" si="6"/>
        <v>2.373046875</v>
      </c>
      <c r="R182" s="21">
        <f t="shared" si="7"/>
        <v>-12.995782777583372</v>
      </c>
      <c r="S182" s="21">
        <f t="shared" si="8"/>
        <v>-15.368829652583372</v>
      </c>
      <c r="T182" s="31"/>
      <c r="U182" s="16"/>
    </row>
    <row r="183" spans="2:21" x14ac:dyDescent="0.25">
      <c r="B183" s="10">
        <v>281</v>
      </c>
      <c r="D183" s="6">
        <f>B183*100/$W$2</f>
        <v>6.8603515625</v>
      </c>
      <c r="E183" s="7">
        <f>D183*10/$W$3</f>
        <v>1.3720703125</v>
      </c>
      <c r="F183" s="7">
        <f>F182+$W$5/$W$6</f>
        <v>109.89028674930211</v>
      </c>
      <c r="G183" s="35"/>
      <c r="H183" s="8">
        <v>3111</v>
      </c>
      <c r="I183" s="5">
        <f>H183-1715</f>
        <v>1396</v>
      </c>
      <c r="J183" s="7">
        <f>I183*360/4096</f>
        <v>122.6953125</v>
      </c>
      <c r="K183" s="13">
        <v>1</v>
      </c>
      <c r="L183" s="34"/>
      <c r="M183" s="8">
        <v>3137</v>
      </c>
      <c r="N183" s="5">
        <f>M183-1715</f>
        <v>1422</v>
      </c>
      <c r="O183" s="21">
        <f>360*N183/4096</f>
        <v>124.98046875</v>
      </c>
      <c r="P183" s="31"/>
      <c r="Q183" s="21">
        <f t="shared" si="6"/>
        <v>2.28515625</v>
      </c>
      <c r="R183" s="21">
        <f t="shared" si="7"/>
        <v>-12.805025750697894</v>
      </c>
      <c r="S183" s="21">
        <f t="shared" si="8"/>
        <v>-15.090182000697894</v>
      </c>
      <c r="T183" s="31"/>
      <c r="U183" s="16"/>
    </row>
    <row r="184" spans="2:21" x14ac:dyDescent="0.25">
      <c r="B184" s="10">
        <v>282</v>
      </c>
      <c r="D184" s="6">
        <f>B184*100/$W$2</f>
        <v>6.884765625</v>
      </c>
      <c r="E184" s="7">
        <f>D184*10/$W$3</f>
        <v>1.376953125</v>
      </c>
      <c r="F184" s="7">
        <f>F183+$W$5/$W$6</f>
        <v>110.52049690118758</v>
      </c>
      <c r="G184" s="35"/>
      <c r="H184" s="8">
        <v>3115</v>
      </c>
      <c r="I184" s="5">
        <f>H184-1715</f>
        <v>1400</v>
      </c>
      <c r="J184" s="7">
        <f>I184*360/4096</f>
        <v>123.046875</v>
      </c>
      <c r="K184" s="13">
        <v>1</v>
      </c>
      <c r="L184" s="34"/>
      <c r="M184" s="8">
        <v>3143</v>
      </c>
      <c r="N184" s="5">
        <f>M184-1715</f>
        <v>1428</v>
      </c>
      <c r="O184" s="21">
        <f>360*N184/4096</f>
        <v>125.5078125</v>
      </c>
      <c r="P184" s="31"/>
      <c r="Q184" s="21">
        <f t="shared" si="6"/>
        <v>2.4609375</v>
      </c>
      <c r="R184" s="21">
        <f t="shared" si="7"/>
        <v>-12.526378098812415</v>
      </c>
      <c r="S184" s="21">
        <f t="shared" si="8"/>
        <v>-14.987315598812415</v>
      </c>
      <c r="T184" s="31"/>
      <c r="U184" s="16"/>
    </row>
    <row r="185" spans="2:21" x14ac:dyDescent="0.25">
      <c r="B185" s="10">
        <v>283</v>
      </c>
      <c r="D185" s="6">
        <f>B185*100/$W$2</f>
        <v>6.9091796875</v>
      </c>
      <c r="E185" s="7">
        <f>D185*10/$W$3</f>
        <v>1.3818359375</v>
      </c>
      <c r="F185" s="7">
        <f>F184+$W$5/$W$6</f>
        <v>111.15070705307306</v>
      </c>
      <c r="G185" s="35"/>
      <c r="H185" s="8">
        <v>3115</v>
      </c>
      <c r="I185" s="5">
        <f>H185-1715</f>
        <v>1400</v>
      </c>
      <c r="J185" s="7">
        <f>I185*360/4096</f>
        <v>123.046875</v>
      </c>
      <c r="K185" s="13">
        <v>1</v>
      </c>
      <c r="L185" s="34"/>
      <c r="M185" s="8">
        <v>3150</v>
      </c>
      <c r="N185" s="5">
        <f>M185-1715</f>
        <v>1435</v>
      </c>
      <c r="O185" s="21">
        <f>360*N185/4096</f>
        <v>126.123046875</v>
      </c>
      <c r="P185" s="31"/>
      <c r="Q185" s="21">
        <f t="shared" si="6"/>
        <v>3.076171875</v>
      </c>
      <c r="R185" s="21">
        <f t="shared" si="7"/>
        <v>-11.896167946926937</v>
      </c>
      <c r="S185" s="21">
        <f t="shared" si="8"/>
        <v>-14.972339821926937</v>
      </c>
      <c r="T185" s="31"/>
      <c r="U185" s="16"/>
    </row>
    <row r="186" spans="2:21" x14ac:dyDescent="0.25">
      <c r="B186" s="10">
        <v>284</v>
      </c>
      <c r="D186" s="6">
        <f>B186*100/$W$2</f>
        <v>6.93359375</v>
      </c>
      <c r="E186" s="7">
        <f>D186*10/$W$3</f>
        <v>1.38671875</v>
      </c>
      <c r="F186" s="7">
        <f>F185+$W$5/$W$6</f>
        <v>111.78091720495854</v>
      </c>
      <c r="G186" s="35"/>
      <c r="H186" s="8">
        <v>3121</v>
      </c>
      <c r="I186" s="5">
        <f>H186-1715</f>
        <v>1406</v>
      </c>
      <c r="J186" s="7">
        <f>I186*360/4096</f>
        <v>123.57421875</v>
      </c>
      <c r="K186" s="13">
        <v>1</v>
      </c>
      <c r="L186" s="34"/>
      <c r="M186" s="8">
        <v>3150</v>
      </c>
      <c r="N186" s="5">
        <f>M186-1715</f>
        <v>1435</v>
      </c>
      <c r="O186" s="21">
        <f>360*N186/4096</f>
        <v>126.123046875</v>
      </c>
      <c r="P186" s="31"/>
      <c r="Q186" s="21">
        <f t="shared" si="6"/>
        <v>2.548828125</v>
      </c>
      <c r="R186" s="21">
        <f t="shared" si="7"/>
        <v>-11.793301545041459</v>
      </c>
      <c r="S186" s="21">
        <f t="shared" si="8"/>
        <v>-14.342129670041459</v>
      </c>
      <c r="T186" s="31"/>
      <c r="U186" s="16"/>
    </row>
    <row r="187" spans="2:21" x14ac:dyDescent="0.25">
      <c r="B187" s="10">
        <v>285</v>
      </c>
      <c r="D187" s="6">
        <f>B187*100/$W$2</f>
        <v>6.9580078125</v>
      </c>
      <c r="E187" s="7">
        <f>D187*10/$W$3</f>
        <v>1.3916015625</v>
      </c>
      <c r="F187" s="7">
        <f>F186+$W$5/$W$6</f>
        <v>112.41112735684402</v>
      </c>
      <c r="G187" s="35"/>
      <c r="H187" s="8">
        <v>3127</v>
      </c>
      <c r="I187" s="5">
        <f>H187-1715</f>
        <v>1412</v>
      </c>
      <c r="J187" s="7">
        <f>I187*360/4096</f>
        <v>124.1015625</v>
      </c>
      <c r="K187" s="13">
        <v>1</v>
      </c>
      <c r="L187" s="34"/>
      <c r="M187" s="8">
        <v>3154</v>
      </c>
      <c r="N187" s="5">
        <f>M187-1715</f>
        <v>1439</v>
      </c>
      <c r="O187" s="21">
        <f>360*N187/4096</f>
        <v>126.474609375</v>
      </c>
      <c r="P187" s="31"/>
      <c r="Q187" s="21">
        <f t="shared" si="6"/>
        <v>2.373046875</v>
      </c>
      <c r="R187" s="21">
        <f t="shared" si="7"/>
        <v>-11.69043514315598</v>
      </c>
      <c r="S187" s="21">
        <f t="shared" si="8"/>
        <v>-14.06348201815598</v>
      </c>
      <c r="T187" s="31"/>
      <c r="U187" s="16"/>
    </row>
    <row r="188" spans="2:21" x14ac:dyDescent="0.25">
      <c r="B188" s="10">
        <v>286</v>
      </c>
      <c r="D188" s="6">
        <f>B188*100/$W$2</f>
        <v>6.982421875</v>
      </c>
      <c r="E188" s="7">
        <f>D188*10/$W$3</f>
        <v>1.396484375</v>
      </c>
      <c r="F188" s="7">
        <f>F187+$W$5/$W$6</f>
        <v>113.0413375087295</v>
      </c>
      <c r="G188" s="35"/>
      <c r="H188" s="8">
        <v>3133</v>
      </c>
      <c r="I188" s="5">
        <f>H188-1715</f>
        <v>1418</v>
      </c>
      <c r="J188" s="7">
        <f>I188*360/4096</f>
        <v>124.62890625</v>
      </c>
      <c r="K188" s="13">
        <v>1</v>
      </c>
      <c r="L188" s="34"/>
      <c r="M188" s="8">
        <v>3161</v>
      </c>
      <c r="N188" s="5">
        <f>M188-1715</f>
        <v>1446</v>
      </c>
      <c r="O188" s="21">
        <f>360*N188/4096</f>
        <v>127.08984375</v>
      </c>
      <c r="P188" s="31"/>
      <c r="Q188" s="21">
        <f t="shared" si="6"/>
        <v>2.4609375</v>
      </c>
      <c r="R188" s="21">
        <f t="shared" si="7"/>
        <v>-11.587568741270502</v>
      </c>
      <c r="S188" s="21">
        <f t="shared" si="8"/>
        <v>-14.048506241270502</v>
      </c>
      <c r="T188" s="31"/>
      <c r="U188" s="16"/>
    </row>
    <row r="189" spans="2:21" x14ac:dyDescent="0.25">
      <c r="B189" s="10">
        <v>287</v>
      </c>
      <c r="D189" s="6">
        <f>B189*100/$W$2</f>
        <v>7.0068359375</v>
      </c>
      <c r="E189" s="7">
        <f>D189*10/$W$3</f>
        <v>1.4013671875</v>
      </c>
      <c r="F189" s="7">
        <f>F188+$W$5/$W$6</f>
        <v>113.67154766061498</v>
      </c>
      <c r="G189" s="35"/>
      <c r="H189" s="8">
        <v>3137</v>
      </c>
      <c r="I189" s="5">
        <f>H189-1715</f>
        <v>1422</v>
      </c>
      <c r="J189" s="7">
        <f>I189*360/4096</f>
        <v>124.98046875</v>
      </c>
      <c r="K189" s="13">
        <v>1</v>
      </c>
      <c r="L189" s="34"/>
      <c r="M189" s="8">
        <v>3165</v>
      </c>
      <c r="N189" s="5">
        <f>M189-1715</f>
        <v>1450</v>
      </c>
      <c r="O189" s="21">
        <f>360*N189/4096</f>
        <v>127.44140625</v>
      </c>
      <c r="P189" s="31"/>
      <c r="Q189" s="21">
        <f t="shared" si="6"/>
        <v>2.4609375</v>
      </c>
      <c r="R189" s="21">
        <f t="shared" si="7"/>
        <v>-11.308921089385024</v>
      </c>
      <c r="S189" s="21">
        <f t="shared" si="8"/>
        <v>-13.769858589385024</v>
      </c>
      <c r="T189" s="31"/>
      <c r="U189" s="16"/>
    </row>
    <row r="190" spans="2:21" x14ac:dyDescent="0.25">
      <c r="B190" s="10">
        <v>288</v>
      </c>
      <c r="D190" s="6">
        <f>B190*100/$W$2</f>
        <v>7.03125</v>
      </c>
      <c r="E190" s="7">
        <f>D190*10/$W$3</f>
        <v>1.40625</v>
      </c>
      <c r="F190" s="7">
        <f>F189+$W$5/$W$6</f>
        <v>114.30175781250045</v>
      </c>
      <c r="G190" s="35"/>
      <c r="H190" s="8">
        <v>3137</v>
      </c>
      <c r="I190" s="5">
        <f>H190-1715</f>
        <v>1422</v>
      </c>
      <c r="J190" s="7">
        <f>I190*360/4096</f>
        <v>124.98046875</v>
      </c>
      <c r="K190" s="13">
        <v>1</v>
      </c>
      <c r="L190" s="34"/>
      <c r="M190" s="8">
        <v>3168</v>
      </c>
      <c r="N190" s="5">
        <f>M190-1715</f>
        <v>1453</v>
      </c>
      <c r="O190" s="21">
        <f>360*N190/4096</f>
        <v>127.705078125</v>
      </c>
      <c r="P190" s="31"/>
      <c r="Q190" s="21">
        <f t="shared" si="6"/>
        <v>2.724609375</v>
      </c>
      <c r="R190" s="21">
        <f t="shared" si="7"/>
        <v>-10.678710937499545</v>
      </c>
      <c r="S190" s="21">
        <f t="shared" si="8"/>
        <v>-13.403320312499545</v>
      </c>
      <c r="T190" s="31"/>
      <c r="U190" s="16"/>
    </row>
    <row r="191" spans="2:21" x14ac:dyDescent="0.25">
      <c r="B191" s="10">
        <v>289</v>
      </c>
      <c r="D191" s="6">
        <f>B191*100/$W$2</f>
        <v>7.0556640625</v>
      </c>
      <c r="E191" s="7">
        <f>D191*10/$W$3</f>
        <v>1.4111328125</v>
      </c>
      <c r="F191" s="7">
        <f>F190+$W$5/$W$6</f>
        <v>114.93196796438593</v>
      </c>
      <c r="G191" s="35"/>
      <c r="H191" s="8">
        <v>3141</v>
      </c>
      <c r="I191" s="5">
        <f>H191-1715</f>
        <v>1426</v>
      </c>
      <c r="J191" s="7">
        <f>I191*360/4096</f>
        <v>125.33203125</v>
      </c>
      <c r="K191" s="13">
        <v>1</v>
      </c>
      <c r="L191" s="34"/>
      <c r="M191" s="8">
        <v>3172</v>
      </c>
      <c r="N191" s="5">
        <f>M191-1715</f>
        <v>1457</v>
      </c>
      <c r="O191" s="21">
        <f>360*N191/4096</f>
        <v>128.056640625</v>
      </c>
      <c r="P191" s="31"/>
      <c r="Q191" s="21">
        <f t="shared" si="6"/>
        <v>2.724609375</v>
      </c>
      <c r="R191" s="21">
        <f t="shared" si="7"/>
        <v>-10.400063285614067</v>
      </c>
      <c r="S191" s="21">
        <f t="shared" si="8"/>
        <v>-13.124672660614067</v>
      </c>
      <c r="T191" s="31"/>
      <c r="U191" s="16"/>
    </row>
    <row r="192" spans="2:21" x14ac:dyDescent="0.25">
      <c r="B192" s="10">
        <v>290</v>
      </c>
      <c r="D192" s="6">
        <f>B192*100/$W$2</f>
        <v>7.080078125</v>
      </c>
      <c r="E192" s="7">
        <f>D192*10/$W$3</f>
        <v>1.416015625</v>
      </c>
      <c r="F192" s="7">
        <f>F191+$W$5/$W$6</f>
        <v>115.56217811627141</v>
      </c>
      <c r="G192" s="35"/>
      <c r="H192" s="8">
        <v>3150</v>
      </c>
      <c r="I192" s="5">
        <f>H192-1715</f>
        <v>1435</v>
      </c>
      <c r="J192" s="7">
        <f>I192*360/4096</f>
        <v>126.123046875</v>
      </c>
      <c r="K192" s="13">
        <v>1</v>
      </c>
      <c r="L192" s="34"/>
      <c r="M192" s="8">
        <v>3178</v>
      </c>
      <c r="N192" s="5">
        <f>M192-1715</f>
        <v>1463</v>
      </c>
      <c r="O192" s="21">
        <f>360*N192/4096</f>
        <v>128.583984375</v>
      </c>
      <c r="P192" s="31"/>
      <c r="Q192" s="21">
        <f t="shared" si="6"/>
        <v>2.4609375</v>
      </c>
      <c r="R192" s="21">
        <f t="shared" si="7"/>
        <v>-10.560868758728589</v>
      </c>
      <c r="S192" s="21">
        <f t="shared" si="8"/>
        <v>-13.021806258728589</v>
      </c>
      <c r="T192" s="31"/>
      <c r="U192" s="16"/>
    </row>
    <row r="193" spans="2:21" x14ac:dyDescent="0.25">
      <c r="B193" s="10">
        <v>291</v>
      </c>
      <c r="D193" s="6">
        <f>B193*100/$W$2</f>
        <v>7.1044921875</v>
      </c>
      <c r="E193" s="7">
        <f>D193*10/$W$3</f>
        <v>1.4208984375</v>
      </c>
      <c r="F193" s="7">
        <f>F192+$W$5/$W$6</f>
        <v>116.19238826815689</v>
      </c>
      <c r="G193" s="35"/>
      <c r="H193" s="8">
        <v>3150</v>
      </c>
      <c r="I193" s="5">
        <f>H193-1715</f>
        <v>1435</v>
      </c>
      <c r="J193" s="7">
        <f>I193*360/4096</f>
        <v>126.123046875</v>
      </c>
      <c r="K193" s="13">
        <v>1</v>
      </c>
      <c r="L193" s="34"/>
      <c r="M193" s="8">
        <v>3183</v>
      </c>
      <c r="N193" s="5">
        <f>M193-1715</f>
        <v>1468</v>
      </c>
      <c r="O193" s="21">
        <f>360*N193/4096</f>
        <v>129.0234375</v>
      </c>
      <c r="P193" s="31"/>
      <c r="Q193" s="21">
        <f t="shared" si="6"/>
        <v>2.900390625</v>
      </c>
      <c r="R193" s="21">
        <f t="shared" si="7"/>
        <v>-9.9306586068431102</v>
      </c>
      <c r="S193" s="21">
        <f t="shared" si="8"/>
        <v>-12.83104923184311</v>
      </c>
      <c r="T193" s="31"/>
      <c r="U193" s="16"/>
    </row>
    <row r="194" spans="2:21" x14ac:dyDescent="0.25">
      <c r="B194" s="10">
        <v>292</v>
      </c>
      <c r="D194" s="6">
        <f>B194*100/$W$2</f>
        <v>7.12890625</v>
      </c>
      <c r="E194" s="7">
        <f>D194*10/$W$3</f>
        <v>1.42578125</v>
      </c>
      <c r="F194" s="7">
        <f>F193+$W$5/$W$6</f>
        <v>116.82259842004237</v>
      </c>
      <c r="G194" s="35"/>
      <c r="H194" s="8">
        <v>3155</v>
      </c>
      <c r="I194" s="5">
        <f>H194-1715</f>
        <v>1440</v>
      </c>
      <c r="J194" s="7">
        <f>I194*360/4096</f>
        <v>126.5625</v>
      </c>
      <c r="K194" s="13">
        <v>1</v>
      </c>
      <c r="L194" s="34"/>
      <c r="M194" s="8">
        <v>3189</v>
      </c>
      <c r="N194" s="5">
        <f>M194-1715</f>
        <v>1474</v>
      </c>
      <c r="O194" s="21">
        <f>360*N194/4096</f>
        <v>129.55078125</v>
      </c>
      <c r="P194" s="31"/>
      <c r="Q194" s="21">
        <f t="shared" si="6"/>
        <v>2.98828125</v>
      </c>
      <c r="R194" s="21">
        <f t="shared" si="7"/>
        <v>-9.7399015799576318</v>
      </c>
      <c r="S194" s="21">
        <f t="shared" si="8"/>
        <v>-12.728182829957632</v>
      </c>
      <c r="T194" s="31"/>
      <c r="U194" s="16"/>
    </row>
    <row r="195" spans="2:21" x14ac:dyDescent="0.25">
      <c r="B195" s="10">
        <v>293</v>
      </c>
      <c r="D195" s="6">
        <f>B195*100/$W$2</f>
        <v>7.1533203125</v>
      </c>
      <c r="E195" s="7">
        <f>D195*10/$W$3</f>
        <v>1.4306640625</v>
      </c>
      <c r="F195" s="7">
        <f>F194+$W$5/$W$6</f>
        <v>117.45280857192785</v>
      </c>
      <c r="G195" s="35"/>
      <c r="H195" s="8">
        <v>3159</v>
      </c>
      <c r="I195" s="5">
        <f>H195-1715</f>
        <v>1444</v>
      </c>
      <c r="J195" s="7">
        <f>I195*360/4096</f>
        <v>126.9140625</v>
      </c>
      <c r="K195" s="13">
        <v>1</v>
      </c>
      <c r="L195" s="34"/>
      <c r="M195" s="8">
        <v>3189</v>
      </c>
      <c r="N195" s="5">
        <f>M195-1715</f>
        <v>1474</v>
      </c>
      <c r="O195" s="21">
        <f>360*N195/4096</f>
        <v>129.55078125</v>
      </c>
      <c r="P195" s="31"/>
      <c r="Q195" s="21">
        <f t="shared" si="6"/>
        <v>2.63671875</v>
      </c>
      <c r="R195" s="21">
        <f t="shared" si="7"/>
        <v>-9.4612539280721535</v>
      </c>
      <c r="S195" s="21">
        <f t="shared" si="8"/>
        <v>-12.097972678072153</v>
      </c>
      <c r="T195" s="31"/>
      <c r="U195" s="16"/>
    </row>
    <row r="196" spans="2:21" x14ac:dyDescent="0.25">
      <c r="B196" s="10">
        <v>294</v>
      </c>
      <c r="D196" s="6">
        <f>B196*100/$W$2</f>
        <v>7.177734375</v>
      </c>
      <c r="E196" s="7">
        <f>D196*10/$W$3</f>
        <v>1.435546875</v>
      </c>
      <c r="F196" s="7">
        <f>F195+$W$5/$W$6</f>
        <v>118.08301872381332</v>
      </c>
      <c r="G196" s="35"/>
      <c r="H196" s="8">
        <v>3163</v>
      </c>
      <c r="I196" s="5">
        <f>H196-1715</f>
        <v>1448</v>
      </c>
      <c r="J196" s="7">
        <f>I196*360/4096</f>
        <v>127.265625</v>
      </c>
      <c r="K196" s="13">
        <v>1</v>
      </c>
      <c r="L196" s="34"/>
      <c r="M196" s="8">
        <v>3194</v>
      </c>
      <c r="N196" s="5">
        <f>M196-1715</f>
        <v>1479</v>
      </c>
      <c r="O196" s="21">
        <f>360*N196/4096</f>
        <v>129.990234375</v>
      </c>
      <c r="P196" s="31"/>
      <c r="Q196" s="21">
        <f t="shared" si="6"/>
        <v>2.724609375</v>
      </c>
      <c r="R196" s="21">
        <f t="shared" si="7"/>
        <v>-9.1826062761866751</v>
      </c>
      <c r="S196" s="21">
        <f t="shared" si="8"/>
        <v>-11.907215651186675</v>
      </c>
      <c r="T196" s="31"/>
      <c r="U196" s="16"/>
    </row>
    <row r="197" spans="2:21" x14ac:dyDescent="0.25">
      <c r="B197" s="10">
        <v>295</v>
      </c>
      <c r="D197" s="6">
        <f>B197*100/$W$2</f>
        <v>7.2021484375</v>
      </c>
      <c r="E197" s="7">
        <f>D197*10/$W$3</f>
        <v>1.4404296875</v>
      </c>
      <c r="F197" s="7">
        <f>F196+$W$5/$W$6</f>
        <v>118.7132288756988</v>
      </c>
      <c r="G197" s="35"/>
      <c r="H197" s="8">
        <v>3167</v>
      </c>
      <c r="I197" s="5">
        <f>H197-1715</f>
        <v>1452</v>
      </c>
      <c r="J197" s="7">
        <f>I197*360/4096</f>
        <v>127.6171875</v>
      </c>
      <c r="K197" s="13">
        <v>1</v>
      </c>
      <c r="L197" s="34"/>
      <c r="M197" s="8">
        <v>3200</v>
      </c>
      <c r="N197" s="5">
        <f>M197-1715</f>
        <v>1485</v>
      </c>
      <c r="O197" s="21">
        <f>360*N197/4096</f>
        <v>130.517578125</v>
      </c>
      <c r="P197" s="31"/>
      <c r="Q197" s="21">
        <f t="shared" ref="Q197:Q260" si="9">O197-J197</f>
        <v>2.900390625</v>
      </c>
      <c r="R197" s="21">
        <f t="shared" ref="R197:R260" si="10">F197-J197</f>
        <v>-8.9039586243011968</v>
      </c>
      <c r="S197" s="21">
        <f t="shared" ref="S197:S260" si="11">F197-O197</f>
        <v>-11.804349249301197</v>
      </c>
      <c r="T197" s="31"/>
      <c r="U197" s="16"/>
    </row>
    <row r="198" spans="2:21" x14ac:dyDescent="0.25">
      <c r="B198" s="10">
        <v>296</v>
      </c>
      <c r="D198" s="6">
        <f>B198*100/$W$2</f>
        <v>7.2265625</v>
      </c>
      <c r="E198" s="7">
        <f>D198*10/$W$3</f>
        <v>1.4453125</v>
      </c>
      <c r="F198" s="7">
        <f>F197+$W$5/$W$6</f>
        <v>119.34343902758428</v>
      </c>
      <c r="G198" s="35"/>
      <c r="H198" s="8">
        <v>3174</v>
      </c>
      <c r="I198" s="5">
        <f>H198-1715</f>
        <v>1459</v>
      </c>
      <c r="J198" s="7">
        <f>I198*360/4096</f>
        <v>128.232421875</v>
      </c>
      <c r="K198" s="13">
        <v>1</v>
      </c>
      <c r="L198" s="34"/>
      <c r="M198" s="8">
        <v>3205</v>
      </c>
      <c r="N198" s="5">
        <f>M198-1715</f>
        <v>1490</v>
      </c>
      <c r="O198" s="21">
        <f>360*N198/4096</f>
        <v>130.95703125</v>
      </c>
      <c r="P198" s="31"/>
      <c r="Q198" s="21">
        <f t="shared" si="9"/>
        <v>2.724609375</v>
      </c>
      <c r="R198" s="21">
        <f t="shared" si="10"/>
        <v>-8.8889828474157184</v>
      </c>
      <c r="S198" s="21">
        <f t="shared" si="11"/>
        <v>-11.613592222415718</v>
      </c>
      <c r="T198" s="31"/>
      <c r="U198" s="16"/>
    </row>
    <row r="199" spans="2:21" x14ac:dyDescent="0.25">
      <c r="B199" s="10">
        <v>297</v>
      </c>
      <c r="D199" s="6">
        <f>B199*100/$W$2</f>
        <v>7.2509765625</v>
      </c>
      <c r="E199" s="7">
        <f>D199*10/$W$3</f>
        <v>1.4501953125</v>
      </c>
      <c r="F199" s="7">
        <f>F198+$W$5/$W$6</f>
        <v>119.97364917946976</v>
      </c>
      <c r="G199" s="35"/>
      <c r="H199" s="8">
        <v>3178</v>
      </c>
      <c r="I199" s="5">
        <f>H199-1715</f>
        <v>1463</v>
      </c>
      <c r="J199" s="7">
        <f>I199*360/4096</f>
        <v>128.583984375</v>
      </c>
      <c r="K199" s="13">
        <v>1</v>
      </c>
      <c r="L199" s="34"/>
      <c r="M199" s="8">
        <v>3210</v>
      </c>
      <c r="N199" s="5">
        <f>M199-1715</f>
        <v>1495</v>
      </c>
      <c r="O199" s="21">
        <f>360*N199/4096</f>
        <v>131.396484375</v>
      </c>
      <c r="P199" s="31"/>
      <c r="Q199" s="21">
        <f t="shared" si="9"/>
        <v>2.8125</v>
      </c>
      <c r="R199" s="21">
        <f t="shared" si="10"/>
        <v>-8.6103351955302401</v>
      </c>
      <c r="S199" s="21">
        <f t="shared" si="11"/>
        <v>-11.42283519553024</v>
      </c>
      <c r="T199" s="31"/>
      <c r="U199" s="16"/>
    </row>
    <row r="200" spans="2:21" x14ac:dyDescent="0.25">
      <c r="B200" s="10">
        <v>298</v>
      </c>
      <c r="D200" s="6">
        <f>B200*100/$W$2</f>
        <v>7.275390625</v>
      </c>
      <c r="E200" s="7">
        <f>D200*10/$W$3</f>
        <v>1.455078125</v>
      </c>
      <c r="F200" s="7">
        <f>F199+$W$5/$W$6</f>
        <v>120.60385933135524</v>
      </c>
      <c r="G200" s="35"/>
      <c r="H200" s="8">
        <v>3184</v>
      </c>
      <c r="I200" s="5">
        <f>H200-1715</f>
        <v>1469</v>
      </c>
      <c r="J200" s="7">
        <f>I200*360/4096</f>
        <v>129.111328125</v>
      </c>
      <c r="K200" s="13">
        <v>1</v>
      </c>
      <c r="L200" s="34"/>
      <c r="M200" s="8">
        <v>3215</v>
      </c>
      <c r="N200" s="5">
        <f>M200-1715</f>
        <v>1500</v>
      </c>
      <c r="O200" s="21">
        <f>360*N200/4096</f>
        <v>131.8359375</v>
      </c>
      <c r="P200" s="31"/>
      <c r="Q200" s="21">
        <f t="shared" si="9"/>
        <v>2.724609375</v>
      </c>
      <c r="R200" s="21">
        <f t="shared" si="10"/>
        <v>-8.5074687936447617</v>
      </c>
      <c r="S200" s="21">
        <f t="shared" si="11"/>
        <v>-11.232078168644762</v>
      </c>
      <c r="T200" s="31"/>
      <c r="U200" s="16"/>
    </row>
    <row r="201" spans="2:21" x14ac:dyDescent="0.25">
      <c r="B201" s="10">
        <v>299</v>
      </c>
      <c r="D201" s="6">
        <f>B201*100/$W$2</f>
        <v>7.2998046875</v>
      </c>
      <c r="E201" s="7">
        <f>D201*10/$W$3</f>
        <v>1.4599609375</v>
      </c>
      <c r="F201" s="7">
        <f>F200+$W$5/$W$6</f>
        <v>121.23406948324072</v>
      </c>
      <c r="G201" s="35"/>
      <c r="H201" s="8">
        <v>3190</v>
      </c>
      <c r="I201" s="5">
        <f>H201-1715</f>
        <v>1475</v>
      </c>
      <c r="J201" s="7">
        <f>I201*360/4096</f>
        <v>129.638671875</v>
      </c>
      <c r="K201" s="13">
        <v>1</v>
      </c>
      <c r="L201" s="34"/>
      <c r="M201" s="8">
        <v>3216</v>
      </c>
      <c r="N201" s="5">
        <f>M201-1715</f>
        <v>1501</v>
      </c>
      <c r="O201" s="21">
        <f>360*N201/4096</f>
        <v>131.923828125</v>
      </c>
      <c r="P201" s="31"/>
      <c r="Q201" s="21">
        <f t="shared" si="9"/>
        <v>2.28515625</v>
      </c>
      <c r="R201" s="21">
        <f t="shared" si="10"/>
        <v>-8.4046023917592834</v>
      </c>
      <c r="S201" s="21">
        <f t="shared" si="11"/>
        <v>-10.689758641759283</v>
      </c>
      <c r="T201" s="31"/>
      <c r="U201" s="16"/>
    </row>
    <row r="202" spans="2:21" x14ac:dyDescent="0.25">
      <c r="B202" s="10">
        <v>300</v>
      </c>
      <c r="D202" s="6">
        <f>B202*100/$W$2</f>
        <v>7.32421875</v>
      </c>
      <c r="E202" s="7">
        <f>D202*10/$W$3</f>
        <v>1.46484375</v>
      </c>
      <c r="F202" s="7">
        <f>F201+$W$5/$W$6</f>
        <v>121.86427963512619</v>
      </c>
      <c r="G202" s="35"/>
      <c r="H202" s="8">
        <v>3190</v>
      </c>
      <c r="I202" s="5">
        <f>H202-1715</f>
        <v>1475</v>
      </c>
      <c r="J202" s="7">
        <f>I202*360/4096</f>
        <v>129.638671875</v>
      </c>
      <c r="K202" s="13">
        <v>1</v>
      </c>
      <c r="L202" s="34"/>
      <c r="M202" s="8">
        <v>3218</v>
      </c>
      <c r="N202" s="5">
        <f>M202-1715</f>
        <v>1503</v>
      </c>
      <c r="O202" s="21">
        <f>360*N202/4096</f>
        <v>132.099609375</v>
      </c>
      <c r="P202" s="31"/>
      <c r="Q202" s="21">
        <f t="shared" si="9"/>
        <v>2.4609375</v>
      </c>
      <c r="R202" s="21">
        <f t="shared" si="10"/>
        <v>-7.774392239873805</v>
      </c>
      <c r="S202" s="21">
        <f t="shared" si="11"/>
        <v>-10.235329739873805</v>
      </c>
      <c r="T202" s="31"/>
      <c r="U202" s="16"/>
    </row>
    <row r="203" spans="2:21" x14ac:dyDescent="0.25">
      <c r="B203" s="10">
        <v>301</v>
      </c>
      <c r="D203" s="6">
        <f>B203*100/$W$2</f>
        <v>7.3486328125</v>
      </c>
      <c r="E203" s="7">
        <f>D203*10/$W$3</f>
        <v>1.4697265625</v>
      </c>
      <c r="F203" s="7">
        <f>F202+$W$5/$W$6</f>
        <v>122.49448978701167</v>
      </c>
      <c r="G203" s="35"/>
      <c r="H203" s="8">
        <v>3196</v>
      </c>
      <c r="I203" s="5">
        <f>H203-1715</f>
        <v>1481</v>
      </c>
      <c r="J203" s="7">
        <f>I203*360/4096</f>
        <v>130.166015625</v>
      </c>
      <c r="K203" s="13">
        <v>1</v>
      </c>
      <c r="L203" s="34"/>
      <c r="M203" s="8">
        <v>3222</v>
      </c>
      <c r="N203" s="5">
        <f>M203-1715</f>
        <v>1507</v>
      </c>
      <c r="O203" s="21">
        <f>360*N203/4096</f>
        <v>132.451171875</v>
      </c>
      <c r="P203" s="31"/>
      <c r="Q203" s="21">
        <f t="shared" si="9"/>
        <v>2.28515625</v>
      </c>
      <c r="R203" s="21">
        <f t="shared" si="10"/>
        <v>-7.6715258379883267</v>
      </c>
      <c r="S203" s="21">
        <f t="shared" si="11"/>
        <v>-9.9566820879883267</v>
      </c>
      <c r="T203" s="31"/>
      <c r="U203" s="16"/>
    </row>
    <row r="204" spans="2:21" x14ac:dyDescent="0.25">
      <c r="B204" s="10">
        <v>302</v>
      </c>
      <c r="D204" s="6">
        <f>B204*100/$W$2</f>
        <v>7.373046875</v>
      </c>
      <c r="E204" s="7">
        <f>D204*10/$W$3</f>
        <v>1.474609375</v>
      </c>
      <c r="F204" s="7">
        <f>F203+$W$5/$W$6</f>
        <v>123.12469993889715</v>
      </c>
      <c r="G204" s="35"/>
      <c r="H204" s="8">
        <v>3200</v>
      </c>
      <c r="I204" s="5">
        <f>H204-1715</f>
        <v>1485</v>
      </c>
      <c r="J204" s="7">
        <f>I204*360/4096</f>
        <v>130.517578125</v>
      </c>
      <c r="K204" s="13">
        <v>1</v>
      </c>
      <c r="L204" s="34"/>
      <c r="M204" s="8">
        <v>3232</v>
      </c>
      <c r="N204" s="5">
        <f>M204-1715</f>
        <v>1517</v>
      </c>
      <c r="O204" s="21">
        <f>360*N204/4096</f>
        <v>133.330078125</v>
      </c>
      <c r="P204" s="31"/>
      <c r="Q204" s="21">
        <f t="shared" si="9"/>
        <v>2.8125</v>
      </c>
      <c r="R204" s="21">
        <f t="shared" si="10"/>
        <v>-7.3928781861028483</v>
      </c>
      <c r="S204" s="21">
        <f t="shared" si="11"/>
        <v>-10.205378186102848</v>
      </c>
      <c r="T204" s="31"/>
      <c r="U204" s="16"/>
    </row>
    <row r="205" spans="2:21" x14ac:dyDescent="0.25">
      <c r="B205" s="10">
        <v>303</v>
      </c>
      <c r="D205" s="6">
        <f>B205*100/$W$2</f>
        <v>7.3974609375</v>
      </c>
      <c r="E205" s="7">
        <f>D205*10/$W$3</f>
        <v>1.4794921875</v>
      </c>
      <c r="F205" s="7">
        <f>F204+$W$5/$W$6</f>
        <v>123.75491009078263</v>
      </c>
      <c r="G205" s="35"/>
      <c r="H205" s="8">
        <v>3205</v>
      </c>
      <c r="I205" s="5">
        <f>H205-1715</f>
        <v>1490</v>
      </c>
      <c r="J205" s="7">
        <f>I205*360/4096</f>
        <v>130.95703125</v>
      </c>
      <c r="K205" s="13">
        <v>1</v>
      </c>
      <c r="L205" s="34"/>
      <c r="M205" s="8">
        <v>3239</v>
      </c>
      <c r="N205" s="5">
        <f>M205-1715</f>
        <v>1524</v>
      </c>
      <c r="O205" s="21">
        <f>360*N205/4096</f>
        <v>133.9453125</v>
      </c>
      <c r="P205" s="31"/>
      <c r="Q205" s="21">
        <f t="shared" si="9"/>
        <v>2.98828125</v>
      </c>
      <c r="R205" s="21">
        <f t="shared" si="10"/>
        <v>-7.20212115921737</v>
      </c>
      <c r="S205" s="21">
        <f t="shared" si="11"/>
        <v>-10.19040240921737</v>
      </c>
      <c r="T205" s="31"/>
      <c r="U205" s="16"/>
    </row>
    <row r="206" spans="2:21" x14ac:dyDescent="0.25">
      <c r="B206" s="10">
        <v>304</v>
      </c>
      <c r="D206" s="6">
        <f>B206*100/$W$2</f>
        <v>7.421875</v>
      </c>
      <c r="E206" s="7">
        <f>D206*10/$W$3</f>
        <v>1.484375</v>
      </c>
      <c r="F206" s="7">
        <f>F205+$W$5/$W$6</f>
        <v>124.38512024266811</v>
      </c>
      <c r="G206" s="35"/>
      <c r="H206" s="8">
        <v>3210</v>
      </c>
      <c r="I206" s="5">
        <f>H206-1715</f>
        <v>1495</v>
      </c>
      <c r="J206" s="7">
        <f>I206*360/4096</f>
        <v>131.396484375</v>
      </c>
      <c r="K206" s="13">
        <v>1</v>
      </c>
      <c r="L206" s="34"/>
      <c r="M206" s="8">
        <v>3243</v>
      </c>
      <c r="N206" s="5">
        <f>M206-1715</f>
        <v>1528</v>
      </c>
      <c r="O206" s="21">
        <f>360*N206/4096</f>
        <v>134.296875</v>
      </c>
      <c r="P206" s="31"/>
      <c r="Q206" s="21">
        <f t="shared" si="9"/>
        <v>2.900390625</v>
      </c>
      <c r="R206" s="21">
        <f t="shared" si="10"/>
        <v>-7.0113641323318916</v>
      </c>
      <c r="S206" s="21">
        <f t="shared" si="11"/>
        <v>-9.9117547573318916</v>
      </c>
      <c r="T206" s="31"/>
      <c r="U206" s="16"/>
    </row>
    <row r="207" spans="2:21" x14ac:dyDescent="0.25">
      <c r="B207" s="10">
        <v>305</v>
      </c>
      <c r="D207" s="6">
        <f>B207*100/$W$2</f>
        <v>7.4462890625</v>
      </c>
      <c r="E207" s="7">
        <f>D207*10/$W$3</f>
        <v>1.4892578125</v>
      </c>
      <c r="F207" s="7">
        <f>F206+$W$5/$W$6</f>
        <v>125.01533039455359</v>
      </c>
      <c r="G207" s="35"/>
      <c r="H207" s="8">
        <v>3215</v>
      </c>
      <c r="I207" s="5">
        <f>H207-1715</f>
        <v>1500</v>
      </c>
      <c r="J207" s="7">
        <f>I207*360/4096</f>
        <v>131.8359375</v>
      </c>
      <c r="K207" s="13">
        <v>1</v>
      </c>
      <c r="L207" s="34"/>
      <c r="M207" s="8">
        <v>3243</v>
      </c>
      <c r="N207" s="5">
        <f>M207-1715</f>
        <v>1528</v>
      </c>
      <c r="O207" s="21">
        <f>360*N207/4096</f>
        <v>134.296875</v>
      </c>
      <c r="P207" s="31"/>
      <c r="Q207" s="21">
        <f t="shared" si="9"/>
        <v>2.4609375</v>
      </c>
      <c r="R207" s="21">
        <f t="shared" si="10"/>
        <v>-6.8206071054464132</v>
      </c>
      <c r="S207" s="21">
        <f t="shared" si="11"/>
        <v>-9.2815446054464132</v>
      </c>
      <c r="T207" s="31"/>
      <c r="U207" s="16"/>
    </row>
    <row r="208" spans="2:21" x14ac:dyDescent="0.25">
      <c r="B208" s="10">
        <v>306</v>
      </c>
      <c r="D208" s="6">
        <f>B208*100/$W$2</f>
        <v>7.470703125</v>
      </c>
      <c r="E208" s="7">
        <f>D208*10/$W$3</f>
        <v>1.494140625</v>
      </c>
      <c r="F208" s="7">
        <f>F207+$W$5/$W$6</f>
        <v>125.64554054643907</v>
      </c>
      <c r="G208" s="35"/>
      <c r="H208" s="8">
        <v>3218</v>
      </c>
      <c r="I208" s="5">
        <f>H208-1715</f>
        <v>1503</v>
      </c>
      <c r="J208" s="7">
        <f>I208*360/4096</f>
        <v>132.099609375</v>
      </c>
      <c r="K208" s="13">
        <v>1</v>
      </c>
      <c r="L208" s="34"/>
      <c r="M208" s="8">
        <v>3249</v>
      </c>
      <c r="N208" s="5">
        <f>M208-1715</f>
        <v>1534</v>
      </c>
      <c r="O208" s="21">
        <f>360*N208/4096</f>
        <v>134.82421875</v>
      </c>
      <c r="P208" s="31"/>
      <c r="Q208" s="21">
        <f t="shared" si="9"/>
        <v>2.724609375</v>
      </c>
      <c r="R208" s="21">
        <f t="shared" si="10"/>
        <v>-6.4540688285609349</v>
      </c>
      <c r="S208" s="21">
        <f t="shared" si="11"/>
        <v>-9.1786782035609349</v>
      </c>
      <c r="T208" s="31"/>
      <c r="U208" s="16"/>
    </row>
    <row r="209" spans="2:21" x14ac:dyDescent="0.25">
      <c r="B209" s="10">
        <v>307</v>
      </c>
      <c r="D209" s="6">
        <f>B209*100/$W$2</f>
        <v>7.4951171875</v>
      </c>
      <c r="E209" s="7">
        <f>D209*10/$W$3</f>
        <v>1.4990234375</v>
      </c>
      <c r="F209" s="7">
        <f>F208+$W$5/$W$6</f>
        <v>126.27575069832454</v>
      </c>
      <c r="G209" s="35"/>
      <c r="H209" s="8">
        <v>3222</v>
      </c>
      <c r="I209" s="5">
        <f>H209-1715</f>
        <v>1507</v>
      </c>
      <c r="J209" s="7">
        <f>I209*360/4096</f>
        <v>132.451171875</v>
      </c>
      <c r="K209" s="13">
        <v>1</v>
      </c>
      <c r="L209" s="34"/>
      <c r="M209" s="8">
        <v>3252</v>
      </c>
      <c r="N209" s="5">
        <f>M209-1715</f>
        <v>1537</v>
      </c>
      <c r="O209" s="21">
        <f>360*N209/4096</f>
        <v>135.087890625</v>
      </c>
      <c r="P209" s="31"/>
      <c r="Q209" s="21">
        <f t="shared" si="9"/>
        <v>2.63671875</v>
      </c>
      <c r="R209" s="21">
        <f t="shared" si="10"/>
        <v>-6.1754211766754565</v>
      </c>
      <c r="S209" s="21">
        <f t="shared" si="11"/>
        <v>-8.8121399266754565</v>
      </c>
      <c r="T209" s="31"/>
      <c r="U209" s="16"/>
    </row>
    <row r="210" spans="2:21" x14ac:dyDescent="0.25">
      <c r="B210" s="10">
        <v>308</v>
      </c>
      <c r="D210" s="6">
        <f>B210*100/$W$2</f>
        <v>7.51953125</v>
      </c>
      <c r="E210" s="7">
        <f>D210*10/$W$3</f>
        <v>1.50390625</v>
      </c>
      <c r="F210" s="7">
        <f>F209+$W$5/$W$6</f>
        <v>126.90596085021002</v>
      </c>
      <c r="G210" s="35"/>
      <c r="H210" s="8">
        <v>3222</v>
      </c>
      <c r="I210" s="5">
        <f>H210-1715</f>
        <v>1507</v>
      </c>
      <c r="J210" s="7">
        <f>I210*360/4096</f>
        <v>132.451171875</v>
      </c>
      <c r="K210" s="13">
        <v>1</v>
      </c>
      <c r="L210" s="34"/>
      <c r="M210" s="8">
        <v>3258</v>
      </c>
      <c r="N210" s="5">
        <f>M210-1715</f>
        <v>1543</v>
      </c>
      <c r="O210" s="21">
        <f>360*N210/4096</f>
        <v>135.615234375</v>
      </c>
      <c r="P210" s="31"/>
      <c r="Q210" s="21">
        <f t="shared" si="9"/>
        <v>3.1640625</v>
      </c>
      <c r="R210" s="21">
        <f t="shared" si="10"/>
        <v>-5.5452110247899782</v>
      </c>
      <c r="S210" s="21">
        <f t="shared" si="11"/>
        <v>-8.7092735247899782</v>
      </c>
      <c r="T210" s="31"/>
      <c r="U210" s="16"/>
    </row>
    <row r="211" spans="2:21" x14ac:dyDescent="0.25">
      <c r="B211" s="10">
        <v>309</v>
      </c>
      <c r="D211" s="6">
        <f>B211*100/$W$2</f>
        <v>7.5439453125</v>
      </c>
      <c r="E211" s="7">
        <f>D211*10/$W$3</f>
        <v>1.5087890625</v>
      </c>
      <c r="F211" s="7">
        <f>F210+$W$5/$W$6</f>
        <v>127.5361710020955</v>
      </c>
      <c r="G211" s="35"/>
      <c r="H211" s="8">
        <v>3225</v>
      </c>
      <c r="I211" s="5">
        <f>H211-1715</f>
        <v>1510</v>
      </c>
      <c r="J211" s="7">
        <f>I211*360/4096</f>
        <v>132.71484375</v>
      </c>
      <c r="K211" s="13">
        <v>1</v>
      </c>
      <c r="L211" s="34"/>
      <c r="M211" s="8">
        <v>3263</v>
      </c>
      <c r="N211" s="5">
        <f>M211-1715</f>
        <v>1548</v>
      </c>
      <c r="O211" s="21">
        <f>360*N211/4096</f>
        <v>136.0546875</v>
      </c>
      <c r="P211" s="31"/>
      <c r="Q211" s="21">
        <f t="shared" si="9"/>
        <v>3.33984375</v>
      </c>
      <c r="R211" s="21">
        <f t="shared" si="10"/>
        <v>-5.1786727479044998</v>
      </c>
      <c r="S211" s="21">
        <f t="shared" si="11"/>
        <v>-8.5185164979044998</v>
      </c>
      <c r="T211" s="31"/>
      <c r="U211" s="16"/>
    </row>
    <row r="212" spans="2:21" x14ac:dyDescent="0.25">
      <c r="B212" s="10">
        <v>310</v>
      </c>
      <c r="D212" s="6">
        <f>B212*100/$W$2</f>
        <v>7.568359375</v>
      </c>
      <c r="E212" s="7">
        <f>D212*10/$W$3</f>
        <v>1.513671875</v>
      </c>
      <c r="F212" s="7">
        <f>F211+$W$5/$W$6</f>
        <v>128.16638115398098</v>
      </c>
      <c r="G212" s="35"/>
      <c r="H212" s="8">
        <v>3239</v>
      </c>
      <c r="I212" s="5">
        <f>H212-1715</f>
        <v>1524</v>
      </c>
      <c r="J212" s="7">
        <f>I212*360/4096</f>
        <v>133.9453125</v>
      </c>
      <c r="K212" s="13">
        <v>1</v>
      </c>
      <c r="L212" s="34"/>
      <c r="M212" s="8">
        <v>3263</v>
      </c>
      <c r="N212" s="5">
        <f>M212-1715</f>
        <v>1548</v>
      </c>
      <c r="O212" s="21">
        <f>360*N212/4096</f>
        <v>136.0546875</v>
      </c>
      <c r="P212" s="31"/>
      <c r="Q212" s="21">
        <f t="shared" si="9"/>
        <v>2.109375</v>
      </c>
      <c r="R212" s="21">
        <f t="shared" si="10"/>
        <v>-5.7789313460190215</v>
      </c>
      <c r="S212" s="21">
        <f t="shared" si="11"/>
        <v>-7.8883063460190215</v>
      </c>
      <c r="T212" s="31"/>
      <c r="U212" s="16"/>
    </row>
    <row r="213" spans="2:21" x14ac:dyDescent="0.25">
      <c r="B213" s="10">
        <v>311</v>
      </c>
      <c r="D213" s="6">
        <f>B213*100/$W$2</f>
        <v>7.5927734375</v>
      </c>
      <c r="E213" s="7">
        <f>D213*10/$W$3</f>
        <v>1.5185546875</v>
      </c>
      <c r="F213" s="7">
        <f>F212+$W$5/$W$6</f>
        <v>128.79659130586646</v>
      </c>
      <c r="G213" s="35"/>
      <c r="H213" s="8">
        <v>3245</v>
      </c>
      <c r="I213" s="5">
        <f>H213-1715</f>
        <v>1530</v>
      </c>
      <c r="J213" s="7">
        <f>I213*360/4096</f>
        <v>134.47265625</v>
      </c>
      <c r="K213" s="13">
        <v>1</v>
      </c>
      <c r="L213" s="34"/>
      <c r="M213" s="8">
        <v>3273</v>
      </c>
      <c r="N213" s="5">
        <f>M213-1715</f>
        <v>1558</v>
      </c>
      <c r="O213" s="21">
        <f>360*N213/4096</f>
        <v>136.93359375</v>
      </c>
      <c r="P213" s="31"/>
      <c r="Q213" s="21">
        <f t="shared" si="9"/>
        <v>2.4609375</v>
      </c>
      <c r="R213" s="21">
        <f t="shared" si="10"/>
        <v>-5.6760649441335431</v>
      </c>
      <c r="S213" s="21">
        <f t="shared" si="11"/>
        <v>-8.1370024441335431</v>
      </c>
      <c r="T213" s="31"/>
      <c r="U213" s="16"/>
    </row>
    <row r="214" spans="2:21" x14ac:dyDescent="0.25">
      <c r="B214" s="10">
        <v>312</v>
      </c>
      <c r="D214" s="6">
        <f>B214*100/$W$2</f>
        <v>7.6171875</v>
      </c>
      <c r="E214" s="7">
        <f>D214*10/$W$3</f>
        <v>1.5234375</v>
      </c>
      <c r="F214" s="7">
        <f>F213+$W$5/$W$6</f>
        <v>129.42680145775194</v>
      </c>
      <c r="G214" s="35"/>
      <c r="H214" s="8">
        <v>3249</v>
      </c>
      <c r="I214" s="5">
        <f>H214-1715</f>
        <v>1534</v>
      </c>
      <c r="J214" s="7">
        <f>I214*360/4096</f>
        <v>134.82421875</v>
      </c>
      <c r="K214" s="13">
        <v>1</v>
      </c>
      <c r="L214" s="34"/>
      <c r="M214" s="8">
        <v>3277</v>
      </c>
      <c r="N214" s="5">
        <f>M214-1715</f>
        <v>1562</v>
      </c>
      <c r="O214" s="21">
        <f>360*N214/4096</f>
        <v>137.28515625</v>
      </c>
      <c r="P214" s="31"/>
      <c r="Q214" s="21">
        <f t="shared" si="9"/>
        <v>2.4609375</v>
      </c>
      <c r="R214" s="21">
        <f t="shared" si="10"/>
        <v>-5.3974172922480648</v>
      </c>
      <c r="S214" s="21">
        <f t="shared" si="11"/>
        <v>-7.8583547922480648</v>
      </c>
      <c r="T214" s="31"/>
      <c r="U214" s="16"/>
    </row>
    <row r="215" spans="2:21" x14ac:dyDescent="0.25">
      <c r="B215" s="10">
        <v>313</v>
      </c>
      <c r="D215" s="6">
        <f>B215*100/$W$2</f>
        <v>7.6416015625</v>
      </c>
      <c r="E215" s="7">
        <f>D215*10/$W$3</f>
        <v>1.5283203125</v>
      </c>
      <c r="F215" s="7">
        <f>F214+$W$5/$W$6</f>
        <v>130.05701160963741</v>
      </c>
      <c r="G215" s="35"/>
      <c r="H215" s="8">
        <v>3249</v>
      </c>
      <c r="I215" s="5">
        <f>H215-1715</f>
        <v>1534</v>
      </c>
      <c r="J215" s="7">
        <f>I215*360/4096</f>
        <v>134.82421875</v>
      </c>
      <c r="K215" s="13">
        <v>1</v>
      </c>
      <c r="L215" s="34"/>
      <c r="M215" s="8">
        <v>3278</v>
      </c>
      <c r="N215" s="5">
        <f>M215-1715</f>
        <v>1563</v>
      </c>
      <c r="O215" s="21">
        <f>360*N215/4096</f>
        <v>137.373046875</v>
      </c>
      <c r="P215" s="31"/>
      <c r="Q215" s="21">
        <f t="shared" si="9"/>
        <v>2.548828125</v>
      </c>
      <c r="R215" s="21">
        <f t="shared" si="10"/>
        <v>-4.7672071403625864</v>
      </c>
      <c r="S215" s="21">
        <f t="shared" si="11"/>
        <v>-7.3160352653625864</v>
      </c>
      <c r="T215" s="31"/>
      <c r="U215" s="16"/>
    </row>
    <row r="216" spans="2:21" x14ac:dyDescent="0.25">
      <c r="B216" s="10">
        <v>314</v>
      </c>
      <c r="D216" s="6">
        <f>B216*100/$W$2</f>
        <v>7.666015625</v>
      </c>
      <c r="E216" s="7">
        <f>D216*10/$W$3</f>
        <v>1.533203125</v>
      </c>
      <c r="F216" s="7">
        <f>F215+$W$5/$W$6</f>
        <v>130.68722176152289</v>
      </c>
      <c r="G216" s="35"/>
      <c r="H216" s="8">
        <v>3254</v>
      </c>
      <c r="I216" s="5">
        <f>H216-1715</f>
        <v>1539</v>
      </c>
      <c r="J216" s="7">
        <f>I216*360/4096</f>
        <v>135.263671875</v>
      </c>
      <c r="K216" s="13">
        <v>1</v>
      </c>
      <c r="L216" s="34"/>
      <c r="M216" s="8">
        <v>3283</v>
      </c>
      <c r="N216" s="5">
        <f>M216-1715</f>
        <v>1568</v>
      </c>
      <c r="O216" s="21">
        <f>360*N216/4096</f>
        <v>137.8125</v>
      </c>
      <c r="P216" s="31"/>
      <c r="Q216" s="21">
        <f t="shared" si="9"/>
        <v>2.548828125</v>
      </c>
      <c r="R216" s="21">
        <f t="shared" si="10"/>
        <v>-4.5764501134771081</v>
      </c>
      <c r="S216" s="21">
        <f t="shared" si="11"/>
        <v>-7.1252782384771081</v>
      </c>
      <c r="T216" s="31"/>
      <c r="U216" s="16"/>
    </row>
    <row r="217" spans="2:21" x14ac:dyDescent="0.25">
      <c r="B217" s="10">
        <v>315</v>
      </c>
      <c r="D217" s="6">
        <f>B217*100/$W$2</f>
        <v>7.6904296875</v>
      </c>
      <c r="E217" s="7">
        <f>D217*10/$W$3</f>
        <v>1.5380859375</v>
      </c>
      <c r="F217" s="7">
        <f>F216+$W$5/$W$6</f>
        <v>131.31743191340837</v>
      </c>
      <c r="G217" s="35"/>
      <c r="H217" s="8">
        <v>3260</v>
      </c>
      <c r="I217" s="5">
        <f>H217-1715</f>
        <v>1545</v>
      </c>
      <c r="J217" s="7">
        <f>I217*360/4096</f>
        <v>135.791015625</v>
      </c>
      <c r="K217" s="13">
        <v>1</v>
      </c>
      <c r="L217" s="34"/>
      <c r="M217" s="8">
        <v>3290</v>
      </c>
      <c r="N217" s="5">
        <f>M217-1715</f>
        <v>1575</v>
      </c>
      <c r="O217" s="21">
        <f>360*N217/4096</f>
        <v>138.427734375</v>
      </c>
      <c r="P217" s="31"/>
      <c r="Q217" s="21">
        <f t="shared" si="9"/>
        <v>2.63671875</v>
      </c>
      <c r="R217" s="21">
        <f t="shared" si="10"/>
        <v>-4.4735837115916297</v>
      </c>
      <c r="S217" s="21">
        <f t="shared" si="11"/>
        <v>-7.1103024615916297</v>
      </c>
      <c r="T217" s="31"/>
      <c r="U217" s="16"/>
    </row>
    <row r="218" spans="2:21" x14ac:dyDescent="0.25">
      <c r="B218" s="10">
        <v>316</v>
      </c>
      <c r="D218" s="6">
        <f>B218*100/$W$2</f>
        <v>7.71484375</v>
      </c>
      <c r="E218" s="7">
        <f>D218*10/$W$3</f>
        <v>1.54296875</v>
      </c>
      <c r="F218" s="7">
        <f>F217+$W$5/$W$6</f>
        <v>131.94764206529385</v>
      </c>
      <c r="G218" s="35"/>
      <c r="H218" s="8">
        <v>3265</v>
      </c>
      <c r="I218" s="5">
        <f>H218-1715</f>
        <v>1550</v>
      </c>
      <c r="J218" s="7">
        <f>I218*360/4096</f>
        <v>136.23046875</v>
      </c>
      <c r="K218" s="13">
        <v>1</v>
      </c>
      <c r="L218" s="34"/>
      <c r="M218" s="8">
        <v>3292</v>
      </c>
      <c r="N218" s="5">
        <f>M218-1715</f>
        <v>1577</v>
      </c>
      <c r="O218" s="21">
        <f>360*N218/4096</f>
        <v>138.603515625</v>
      </c>
      <c r="P218" s="31"/>
      <c r="Q218" s="21">
        <f t="shared" si="9"/>
        <v>2.373046875</v>
      </c>
      <c r="R218" s="21">
        <f t="shared" si="10"/>
        <v>-4.2828266847061514</v>
      </c>
      <c r="S218" s="21">
        <f t="shared" si="11"/>
        <v>-6.6558735597061514</v>
      </c>
      <c r="T218" s="31"/>
      <c r="U218" s="16"/>
    </row>
    <row r="219" spans="2:21" x14ac:dyDescent="0.25">
      <c r="B219" s="10">
        <v>317</v>
      </c>
      <c r="D219" s="6">
        <f>B219*100/$W$2</f>
        <v>7.7392578125</v>
      </c>
      <c r="E219" s="7">
        <f>D219*10/$W$3</f>
        <v>1.5478515625</v>
      </c>
      <c r="F219" s="7">
        <f>F218+$W$5/$W$6</f>
        <v>132.57785221717933</v>
      </c>
      <c r="G219" s="35"/>
      <c r="H219" s="8">
        <v>3269</v>
      </c>
      <c r="I219" s="5">
        <f>H219-1715</f>
        <v>1554</v>
      </c>
      <c r="J219" s="7">
        <f>I219*360/4096</f>
        <v>136.58203125</v>
      </c>
      <c r="K219" s="13">
        <v>1</v>
      </c>
      <c r="L219" s="34"/>
      <c r="M219" s="8">
        <v>3298</v>
      </c>
      <c r="N219" s="5">
        <f>M219-1715</f>
        <v>1583</v>
      </c>
      <c r="O219" s="21">
        <f>360*N219/4096</f>
        <v>139.130859375</v>
      </c>
      <c r="P219" s="31"/>
      <c r="Q219" s="21">
        <f t="shared" si="9"/>
        <v>2.548828125</v>
      </c>
      <c r="R219" s="21">
        <f t="shared" si="10"/>
        <v>-4.004179032820673</v>
      </c>
      <c r="S219" s="21">
        <f t="shared" si="11"/>
        <v>-6.553007157820673</v>
      </c>
      <c r="T219" s="31"/>
      <c r="U219" s="16"/>
    </row>
    <row r="220" spans="2:21" x14ac:dyDescent="0.25">
      <c r="B220" s="10">
        <v>318</v>
      </c>
      <c r="D220" s="6">
        <f>B220*100/$W$2</f>
        <v>7.763671875</v>
      </c>
      <c r="E220" s="7">
        <f>D220*10/$W$3</f>
        <v>1.552734375</v>
      </c>
      <c r="F220" s="7">
        <f>F219+$W$5/$W$6</f>
        <v>133.20806236906481</v>
      </c>
      <c r="G220" s="35"/>
      <c r="H220" s="8">
        <v>3273</v>
      </c>
      <c r="I220" s="5">
        <f>H220-1715</f>
        <v>1558</v>
      </c>
      <c r="J220" s="7">
        <f>I220*360/4096</f>
        <v>136.93359375</v>
      </c>
      <c r="K220" s="13">
        <v>1</v>
      </c>
      <c r="L220" s="34"/>
      <c r="M220" s="8">
        <v>3304</v>
      </c>
      <c r="N220" s="5">
        <f>M220-1715</f>
        <v>1589</v>
      </c>
      <c r="O220" s="21">
        <f>360*N220/4096</f>
        <v>139.658203125</v>
      </c>
      <c r="P220" s="31"/>
      <c r="Q220" s="21">
        <f t="shared" si="9"/>
        <v>2.724609375</v>
      </c>
      <c r="R220" s="21">
        <f t="shared" si="10"/>
        <v>-3.7255313809351946</v>
      </c>
      <c r="S220" s="21">
        <f t="shared" si="11"/>
        <v>-6.4501407559351946</v>
      </c>
      <c r="T220" s="31"/>
      <c r="U220" s="16"/>
    </row>
    <row r="221" spans="2:21" x14ac:dyDescent="0.25">
      <c r="B221" s="10">
        <v>319</v>
      </c>
      <c r="D221" s="6">
        <f>B221*100/$W$2</f>
        <v>7.7880859375</v>
      </c>
      <c r="E221" s="7">
        <f>D221*10/$W$3</f>
        <v>1.5576171875</v>
      </c>
      <c r="F221" s="7">
        <f>F220+$W$5/$W$6</f>
        <v>133.83827252095028</v>
      </c>
      <c r="G221" s="35"/>
      <c r="H221" s="8">
        <v>3278</v>
      </c>
      <c r="I221" s="5">
        <f>H221-1715</f>
        <v>1563</v>
      </c>
      <c r="J221" s="7">
        <f>I221*360/4096</f>
        <v>137.373046875</v>
      </c>
      <c r="K221" s="13">
        <v>1</v>
      </c>
      <c r="L221" s="34"/>
      <c r="M221" s="8">
        <v>3304</v>
      </c>
      <c r="N221" s="5">
        <f>M221-1715</f>
        <v>1589</v>
      </c>
      <c r="O221" s="21">
        <f>360*N221/4096</f>
        <v>139.658203125</v>
      </c>
      <c r="P221" s="31"/>
      <c r="Q221" s="21">
        <f t="shared" si="9"/>
        <v>2.28515625</v>
      </c>
      <c r="R221" s="21">
        <f t="shared" si="10"/>
        <v>-3.5347743540497163</v>
      </c>
      <c r="S221" s="21">
        <f t="shared" si="11"/>
        <v>-5.8199306040497163</v>
      </c>
      <c r="T221" s="31"/>
      <c r="U221" s="16"/>
    </row>
    <row r="222" spans="2:21" x14ac:dyDescent="0.25">
      <c r="B222" s="10">
        <v>320</v>
      </c>
      <c r="D222" s="6">
        <f>B222*100/$W$2</f>
        <v>7.8125</v>
      </c>
      <c r="E222" s="7">
        <f>D222*10/$W$3</f>
        <v>1.5625</v>
      </c>
      <c r="F222" s="7">
        <f>F221+$W$5/$W$6</f>
        <v>134.46848267283576</v>
      </c>
      <c r="G222" s="35"/>
      <c r="H222" s="8">
        <v>3283</v>
      </c>
      <c r="I222" s="5">
        <f>H222-1715</f>
        <v>1568</v>
      </c>
      <c r="J222" s="7">
        <f>I222*360/4096</f>
        <v>137.8125</v>
      </c>
      <c r="K222" s="13">
        <v>1</v>
      </c>
      <c r="L222" s="34"/>
      <c r="M222" s="8">
        <v>3315</v>
      </c>
      <c r="N222" s="5">
        <f>M222-1715</f>
        <v>1600</v>
      </c>
      <c r="O222" s="21">
        <f>360*N222/4096</f>
        <v>140.625</v>
      </c>
      <c r="P222" s="31"/>
      <c r="Q222" s="21">
        <f t="shared" si="9"/>
        <v>2.8125</v>
      </c>
      <c r="R222" s="21">
        <f t="shared" si="10"/>
        <v>-3.3440173271642379</v>
      </c>
      <c r="S222" s="21">
        <f t="shared" si="11"/>
        <v>-6.1565173271642379</v>
      </c>
      <c r="T222" s="31"/>
      <c r="U222" s="16"/>
    </row>
    <row r="223" spans="2:21" x14ac:dyDescent="0.25">
      <c r="B223" s="10">
        <v>321</v>
      </c>
      <c r="D223" s="6">
        <f>B223*100/$W$2</f>
        <v>7.8369140625</v>
      </c>
      <c r="E223" s="7">
        <f>D223*10/$W$3</f>
        <v>1.5673828125</v>
      </c>
      <c r="F223" s="7">
        <f>F222+$W$5/$W$6</f>
        <v>135.09869282472124</v>
      </c>
      <c r="G223" s="35"/>
      <c r="H223" s="8">
        <v>3286</v>
      </c>
      <c r="I223" s="5">
        <f>H223-1715</f>
        <v>1571</v>
      </c>
      <c r="J223" s="7">
        <f>I223*360/4096</f>
        <v>138.076171875</v>
      </c>
      <c r="K223" s="13">
        <v>1</v>
      </c>
      <c r="L223" s="34"/>
      <c r="M223" s="8">
        <v>3327</v>
      </c>
      <c r="N223" s="5">
        <f>M223-1715</f>
        <v>1612</v>
      </c>
      <c r="O223" s="21">
        <f>360*N223/4096</f>
        <v>141.6796875</v>
      </c>
      <c r="P223" s="31"/>
      <c r="Q223" s="21">
        <f t="shared" si="9"/>
        <v>3.603515625</v>
      </c>
      <c r="R223" s="21">
        <f t="shared" si="10"/>
        <v>-2.9774790502787596</v>
      </c>
      <c r="S223" s="21">
        <f t="shared" si="11"/>
        <v>-6.5809946752787596</v>
      </c>
      <c r="T223" s="31"/>
      <c r="U223" s="16"/>
    </row>
    <row r="224" spans="2:21" x14ac:dyDescent="0.25">
      <c r="B224" s="10">
        <v>322</v>
      </c>
      <c r="D224" s="6">
        <f>B224*100/$W$2</f>
        <v>7.861328125</v>
      </c>
      <c r="E224" s="7">
        <f>D224*10/$W$3</f>
        <v>1.572265625</v>
      </c>
      <c r="F224" s="7">
        <f>F223+$W$5/$W$6</f>
        <v>135.72890297660672</v>
      </c>
      <c r="G224" s="35"/>
      <c r="H224" s="8">
        <v>3292</v>
      </c>
      <c r="I224" s="5">
        <f>H224-1715</f>
        <v>1577</v>
      </c>
      <c r="J224" s="7">
        <f>I224*360/4096</f>
        <v>138.603515625</v>
      </c>
      <c r="K224" s="13">
        <v>1</v>
      </c>
      <c r="L224" s="34"/>
      <c r="M224" s="8">
        <v>3333</v>
      </c>
      <c r="N224" s="5">
        <f>M224-1715</f>
        <v>1618</v>
      </c>
      <c r="O224" s="21">
        <f>360*N224/4096</f>
        <v>142.20703125</v>
      </c>
      <c r="P224" s="31"/>
      <c r="Q224" s="21">
        <f t="shared" si="9"/>
        <v>3.603515625</v>
      </c>
      <c r="R224" s="21">
        <f t="shared" si="10"/>
        <v>-2.8746126483932812</v>
      </c>
      <c r="S224" s="21">
        <f t="shared" si="11"/>
        <v>-6.4781282733932812</v>
      </c>
      <c r="T224" s="31"/>
      <c r="U224" s="16"/>
    </row>
    <row r="225" spans="2:21" x14ac:dyDescent="0.25">
      <c r="B225" s="10">
        <v>323</v>
      </c>
      <c r="D225" s="6">
        <f>B225*100/$W$2</f>
        <v>7.8857421875</v>
      </c>
      <c r="E225" s="7">
        <f>D225*10/$W$3</f>
        <v>1.5771484375</v>
      </c>
      <c r="F225" s="7">
        <f>F224+$W$5/$W$6</f>
        <v>136.3591131284922</v>
      </c>
      <c r="G225" s="35"/>
      <c r="H225" s="8">
        <v>3298</v>
      </c>
      <c r="I225" s="5">
        <f>H225-1715</f>
        <v>1583</v>
      </c>
      <c r="J225" s="7">
        <f>I225*360/4096</f>
        <v>139.130859375</v>
      </c>
      <c r="K225" s="13">
        <v>1</v>
      </c>
      <c r="L225" s="34"/>
      <c r="M225" s="8">
        <v>3333</v>
      </c>
      <c r="N225" s="5">
        <f>M225-1715</f>
        <v>1618</v>
      </c>
      <c r="O225" s="21">
        <f>360*N225/4096</f>
        <v>142.20703125</v>
      </c>
      <c r="P225" s="31"/>
      <c r="Q225" s="21">
        <f t="shared" si="9"/>
        <v>3.076171875</v>
      </c>
      <c r="R225" s="21">
        <f t="shared" si="10"/>
        <v>-2.7717462465078029</v>
      </c>
      <c r="S225" s="21">
        <f t="shared" si="11"/>
        <v>-5.8479181215078029</v>
      </c>
      <c r="T225" s="31"/>
      <c r="U225" s="16"/>
    </row>
    <row r="226" spans="2:21" x14ac:dyDescent="0.25">
      <c r="B226" s="10">
        <v>324</v>
      </c>
      <c r="D226" s="6">
        <f>B226*100/$W$2</f>
        <v>7.91015625</v>
      </c>
      <c r="E226" s="7">
        <f>D226*10/$W$3</f>
        <v>1.58203125</v>
      </c>
      <c r="F226" s="7">
        <f>F225+$W$5/$W$6</f>
        <v>136.98932328037768</v>
      </c>
      <c r="G226" s="35"/>
      <c r="H226" s="8">
        <v>3300</v>
      </c>
      <c r="I226" s="5">
        <f>H226-1715</f>
        <v>1585</v>
      </c>
      <c r="J226" s="7">
        <f>I226*360/4096</f>
        <v>139.306640625</v>
      </c>
      <c r="K226" s="13">
        <v>1</v>
      </c>
      <c r="L226" s="34"/>
      <c r="M226" s="8">
        <v>3337</v>
      </c>
      <c r="N226" s="5">
        <f>M226-1715</f>
        <v>1622</v>
      </c>
      <c r="O226" s="21">
        <f>360*N226/4096</f>
        <v>142.55859375</v>
      </c>
      <c r="P226" s="31"/>
      <c r="Q226" s="21">
        <f t="shared" si="9"/>
        <v>3.251953125</v>
      </c>
      <c r="R226" s="21">
        <f t="shared" si="10"/>
        <v>-2.3173173446223245</v>
      </c>
      <c r="S226" s="21">
        <f t="shared" si="11"/>
        <v>-5.5692704696223245</v>
      </c>
      <c r="T226" s="31"/>
      <c r="U226" s="16"/>
    </row>
    <row r="227" spans="2:21" x14ac:dyDescent="0.25">
      <c r="B227" s="10">
        <v>325</v>
      </c>
      <c r="D227" s="6">
        <f>B227*100/$W$2</f>
        <v>7.9345703125</v>
      </c>
      <c r="E227" s="7">
        <f>D227*10/$W$3</f>
        <v>1.5869140625</v>
      </c>
      <c r="F227" s="7">
        <f>F226+$W$5/$W$6</f>
        <v>137.61953343226315</v>
      </c>
      <c r="G227" s="35"/>
      <c r="H227" s="8">
        <v>3305</v>
      </c>
      <c r="I227" s="5">
        <f>H227-1715</f>
        <v>1590</v>
      </c>
      <c r="J227" s="7">
        <f>I227*360/4096</f>
        <v>139.74609375</v>
      </c>
      <c r="K227" s="13">
        <v>1</v>
      </c>
      <c r="L227" s="34"/>
      <c r="M227" s="8">
        <v>3342</v>
      </c>
      <c r="N227" s="5">
        <f>M227-1715</f>
        <v>1627</v>
      </c>
      <c r="O227" s="21">
        <f>360*N227/4096</f>
        <v>142.998046875</v>
      </c>
      <c r="P227" s="31"/>
      <c r="Q227" s="21">
        <f t="shared" si="9"/>
        <v>3.251953125</v>
      </c>
      <c r="R227" s="21">
        <f t="shared" si="10"/>
        <v>-2.1265603177368462</v>
      </c>
      <c r="S227" s="21">
        <f t="shared" si="11"/>
        <v>-5.3785134427368462</v>
      </c>
      <c r="T227" s="31"/>
      <c r="U227" s="16"/>
    </row>
    <row r="228" spans="2:21" x14ac:dyDescent="0.25">
      <c r="B228" s="10">
        <v>326</v>
      </c>
      <c r="D228" s="6">
        <f>B228*100/$W$2</f>
        <v>7.958984375</v>
      </c>
      <c r="E228" s="7">
        <f>D228*10/$W$3</f>
        <v>1.591796875</v>
      </c>
      <c r="F228" s="7">
        <f>F227+$W$5/$W$6</f>
        <v>138.24974358414863</v>
      </c>
      <c r="G228" s="35"/>
      <c r="H228" s="8">
        <v>3310</v>
      </c>
      <c r="I228" s="5">
        <f>H228-1715</f>
        <v>1595</v>
      </c>
      <c r="J228" s="7">
        <f>I228*360/4096</f>
        <v>140.185546875</v>
      </c>
      <c r="K228" s="13">
        <v>1</v>
      </c>
      <c r="L228" s="34"/>
      <c r="M228" s="8">
        <v>3345</v>
      </c>
      <c r="N228" s="5">
        <f>M228-1715</f>
        <v>1630</v>
      </c>
      <c r="O228" s="21">
        <f>360*N228/4096</f>
        <v>143.26171875</v>
      </c>
      <c r="P228" s="31"/>
      <c r="Q228" s="21">
        <f t="shared" si="9"/>
        <v>3.076171875</v>
      </c>
      <c r="R228" s="21">
        <f t="shared" si="10"/>
        <v>-1.9358032908513678</v>
      </c>
      <c r="S228" s="21">
        <f t="shared" si="11"/>
        <v>-5.0119751658513678</v>
      </c>
      <c r="T228" s="31"/>
      <c r="U228" s="16"/>
    </row>
    <row r="229" spans="2:21" x14ac:dyDescent="0.25">
      <c r="B229" s="10">
        <v>327</v>
      </c>
      <c r="D229" s="6">
        <f>B229*100/$W$2</f>
        <v>7.9833984375</v>
      </c>
      <c r="E229" s="7">
        <f>D229*10/$W$3</f>
        <v>1.5966796875</v>
      </c>
      <c r="F229" s="7">
        <f>F228+$W$5/$W$6</f>
        <v>138.87995373603411</v>
      </c>
      <c r="G229" s="35"/>
      <c r="H229" s="8">
        <v>3317</v>
      </c>
      <c r="I229" s="5">
        <f>H229-1715</f>
        <v>1602</v>
      </c>
      <c r="J229" s="7">
        <f>I229*360/4096</f>
        <v>140.80078125</v>
      </c>
      <c r="K229" s="13">
        <v>1</v>
      </c>
      <c r="L229" s="34"/>
      <c r="M229" s="8">
        <v>3347</v>
      </c>
      <c r="N229" s="5">
        <f>M229-1715</f>
        <v>1632</v>
      </c>
      <c r="O229" s="21">
        <f>360*N229/4096</f>
        <v>143.4375</v>
      </c>
      <c r="P229" s="31"/>
      <c r="Q229" s="21">
        <f t="shared" si="9"/>
        <v>2.63671875</v>
      </c>
      <c r="R229" s="21">
        <f t="shared" si="10"/>
        <v>-1.9208275139658895</v>
      </c>
      <c r="S229" s="21">
        <f t="shared" si="11"/>
        <v>-4.5575462639658895</v>
      </c>
      <c r="T229" s="31"/>
      <c r="U229" s="16"/>
    </row>
    <row r="230" spans="2:21" x14ac:dyDescent="0.25">
      <c r="B230" s="10">
        <v>328</v>
      </c>
      <c r="D230" s="6">
        <f>B230*100/$W$2</f>
        <v>8.0078125</v>
      </c>
      <c r="E230" s="7">
        <f>D230*10/$W$3</f>
        <v>1.6015625</v>
      </c>
      <c r="F230" s="7">
        <f>F229+$W$5/$W$6</f>
        <v>139.51016388791959</v>
      </c>
      <c r="G230" s="35"/>
      <c r="H230" s="8">
        <v>3326</v>
      </c>
      <c r="I230" s="5">
        <f>H230-1715</f>
        <v>1611</v>
      </c>
      <c r="J230" s="7">
        <f>I230*360/4096</f>
        <v>141.591796875</v>
      </c>
      <c r="K230" s="13">
        <v>1</v>
      </c>
      <c r="L230" s="34"/>
      <c r="M230" s="8">
        <v>3353</v>
      </c>
      <c r="N230" s="5">
        <f>M230-1715</f>
        <v>1638</v>
      </c>
      <c r="O230" s="21">
        <f>360*N230/4096</f>
        <v>143.96484375</v>
      </c>
      <c r="P230" s="31"/>
      <c r="Q230" s="21">
        <f t="shared" si="9"/>
        <v>2.373046875</v>
      </c>
      <c r="R230" s="21">
        <f t="shared" si="10"/>
        <v>-2.0816329870804111</v>
      </c>
      <c r="S230" s="21">
        <f t="shared" si="11"/>
        <v>-4.4546798620804111</v>
      </c>
      <c r="T230" s="31"/>
      <c r="U230" s="16"/>
    </row>
    <row r="231" spans="2:21" x14ac:dyDescent="0.25">
      <c r="B231" s="10">
        <v>329</v>
      </c>
      <c r="D231" s="6">
        <f>B231*100/$W$2</f>
        <v>8.0322265625</v>
      </c>
      <c r="E231" s="7">
        <f>D231*10/$W$3</f>
        <v>1.6064453125</v>
      </c>
      <c r="F231" s="7">
        <f>F230+$W$5/$W$6</f>
        <v>140.14037403980507</v>
      </c>
      <c r="G231" s="35"/>
      <c r="H231" s="8">
        <v>3333</v>
      </c>
      <c r="I231" s="5">
        <f>H231-1715</f>
        <v>1618</v>
      </c>
      <c r="J231" s="7">
        <f>I231*360/4096</f>
        <v>142.20703125</v>
      </c>
      <c r="K231" s="13">
        <v>1</v>
      </c>
      <c r="L231" s="34"/>
      <c r="M231" s="8">
        <v>3357</v>
      </c>
      <c r="N231" s="5">
        <f>M231-1715</f>
        <v>1642</v>
      </c>
      <c r="O231" s="21">
        <f>360*N231/4096</f>
        <v>144.31640625</v>
      </c>
      <c r="P231" s="31"/>
      <c r="Q231" s="21">
        <f t="shared" si="9"/>
        <v>2.109375</v>
      </c>
      <c r="R231" s="21">
        <f t="shared" si="10"/>
        <v>-2.0666572101949328</v>
      </c>
      <c r="S231" s="21">
        <f t="shared" si="11"/>
        <v>-4.1760322101949328</v>
      </c>
      <c r="T231" s="31"/>
      <c r="U231" s="16"/>
    </row>
    <row r="232" spans="2:21" x14ac:dyDescent="0.25">
      <c r="B232" s="10">
        <v>330</v>
      </c>
      <c r="D232" s="6">
        <f>B232*100/$W$2</f>
        <v>8.056640625</v>
      </c>
      <c r="E232" s="7">
        <f>D232*10/$W$3</f>
        <v>1.611328125</v>
      </c>
      <c r="F232" s="7">
        <f>F231+$W$5/$W$6</f>
        <v>140.77058419169055</v>
      </c>
      <c r="G232" s="35"/>
      <c r="H232" s="8">
        <v>3337</v>
      </c>
      <c r="I232" s="5">
        <f>H232-1715</f>
        <v>1622</v>
      </c>
      <c r="J232" s="7">
        <f>I232*360/4096</f>
        <v>142.55859375</v>
      </c>
      <c r="K232" s="13">
        <v>1</v>
      </c>
      <c r="L232" s="34"/>
      <c r="M232" s="8">
        <v>3357</v>
      </c>
      <c r="N232" s="5">
        <f>M232-1715</f>
        <v>1642</v>
      </c>
      <c r="O232" s="21">
        <f>360*N232/4096</f>
        <v>144.31640625</v>
      </c>
      <c r="P232" s="31"/>
      <c r="Q232" s="21">
        <f t="shared" si="9"/>
        <v>1.7578125</v>
      </c>
      <c r="R232" s="21">
        <f t="shared" si="10"/>
        <v>-1.7880095583094544</v>
      </c>
      <c r="S232" s="21">
        <f t="shared" si="11"/>
        <v>-3.5458220583094544</v>
      </c>
      <c r="T232" s="31"/>
      <c r="U232" s="16"/>
    </row>
    <row r="233" spans="2:21" x14ac:dyDescent="0.25">
      <c r="B233" s="10">
        <v>331</v>
      </c>
      <c r="D233" s="6">
        <f>B233*100/$W$2</f>
        <v>8.0810546875</v>
      </c>
      <c r="E233" s="7">
        <f>D233*10/$W$3</f>
        <v>1.6162109375</v>
      </c>
      <c r="F233" s="7">
        <f>F232+$W$5/$W$6</f>
        <v>141.40079434357602</v>
      </c>
      <c r="G233" s="35"/>
      <c r="H233" s="8">
        <v>3339</v>
      </c>
      <c r="I233" s="5">
        <f>H233-1715</f>
        <v>1624</v>
      </c>
      <c r="J233" s="7">
        <f>I233*360/4096</f>
        <v>142.734375</v>
      </c>
      <c r="K233" s="13">
        <v>1</v>
      </c>
      <c r="L233" s="34"/>
      <c r="M233" s="8">
        <v>3364</v>
      </c>
      <c r="N233" s="5">
        <f>M233-1715</f>
        <v>1649</v>
      </c>
      <c r="O233" s="21">
        <f>360*N233/4096</f>
        <v>144.931640625</v>
      </c>
      <c r="P233" s="31"/>
      <c r="Q233" s="21">
        <f t="shared" si="9"/>
        <v>2.197265625</v>
      </c>
      <c r="R233" s="21">
        <f t="shared" si="10"/>
        <v>-1.3335806564239761</v>
      </c>
      <c r="S233" s="21">
        <f t="shared" si="11"/>
        <v>-3.5308462814239761</v>
      </c>
      <c r="T233" s="31"/>
      <c r="U233" s="16"/>
    </row>
    <row r="234" spans="2:21" x14ac:dyDescent="0.25">
      <c r="B234" s="10">
        <v>332</v>
      </c>
      <c r="D234" s="6">
        <f>B234*100/$W$2</f>
        <v>8.10546875</v>
      </c>
      <c r="E234" s="7">
        <f>D234*10/$W$3</f>
        <v>1.62109375</v>
      </c>
      <c r="F234" s="7">
        <f>F233+$W$5/$W$6</f>
        <v>142.0310044954615</v>
      </c>
      <c r="G234" s="35"/>
      <c r="H234" s="8">
        <v>3342</v>
      </c>
      <c r="I234" s="5">
        <f>H234-1715</f>
        <v>1627</v>
      </c>
      <c r="J234" s="7">
        <f>I234*360/4096</f>
        <v>142.998046875</v>
      </c>
      <c r="K234" s="13">
        <v>1</v>
      </c>
      <c r="L234" s="34"/>
      <c r="M234" s="8">
        <v>3368</v>
      </c>
      <c r="N234" s="5">
        <f>M234-1715</f>
        <v>1653</v>
      </c>
      <c r="O234" s="21">
        <f>360*N234/4096</f>
        <v>145.283203125</v>
      </c>
      <c r="P234" s="31"/>
      <c r="Q234" s="21">
        <f t="shared" si="9"/>
        <v>2.28515625</v>
      </c>
      <c r="R234" s="21">
        <f t="shared" si="10"/>
        <v>-0.9670423795384977</v>
      </c>
      <c r="S234" s="21">
        <f t="shared" si="11"/>
        <v>-3.2521986295384977</v>
      </c>
      <c r="T234" s="31"/>
      <c r="U234" s="16"/>
    </row>
    <row r="235" spans="2:21" x14ac:dyDescent="0.25">
      <c r="B235" s="10">
        <v>333</v>
      </c>
      <c r="D235" s="6">
        <f>B235*100/$W$2</f>
        <v>8.1298828125</v>
      </c>
      <c r="E235" s="7">
        <f>D235*10/$W$3</f>
        <v>1.6259765625</v>
      </c>
      <c r="F235" s="7">
        <f>F234+$W$5/$W$6</f>
        <v>142.66121464734698</v>
      </c>
      <c r="G235" s="35"/>
      <c r="H235" s="8">
        <v>3346</v>
      </c>
      <c r="I235" s="5">
        <f>H235-1715</f>
        <v>1631</v>
      </c>
      <c r="J235" s="7">
        <f>I235*360/4096</f>
        <v>143.349609375</v>
      </c>
      <c r="K235" s="13">
        <v>1</v>
      </c>
      <c r="L235" s="34"/>
      <c r="M235" s="8">
        <v>3372</v>
      </c>
      <c r="N235" s="5">
        <f>M235-1715</f>
        <v>1657</v>
      </c>
      <c r="O235" s="21">
        <f>360*N235/4096</f>
        <v>145.634765625</v>
      </c>
      <c r="P235" s="31"/>
      <c r="Q235" s="21">
        <f t="shared" si="9"/>
        <v>2.28515625</v>
      </c>
      <c r="R235" s="21">
        <f t="shared" si="10"/>
        <v>-0.68839472765301934</v>
      </c>
      <c r="S235" s="21">
        <f t="shared" si="11"/>
        <v>-2.9735509776530193</v>
      </c>
      <c r="T235" s="31"/>
      <c r="U235" s="16"/>
    </row>
    <row r="236" spans="2:21" x14ac:dyDescent="0.25">
      <c r="B236" s="10">
        <v>334</v>
      </c>
      <c r="D236" s="6">
        <f>B236*100/$W$2</f>
        <v>8.154296875</v>
      </c>
      <c r="E236" s="7">
        <f>D236*10/$W$3</f>
        <v>1.630859375</v>
      </c>
      <c r="F236" s="7">
        <f>F235+$W$5/$W$6</f>
        <v>143.29142479923246</v>
      </c>
      <c r="G236" s="35"/>
      <c r="H236" s="8">
        <v>3352</v>
      </c>
      <c r="I236" s="5">
        <f>H236-1715</f>
        <v>1637</v>
      </c>
      <c r="J236" s="7">
        <f>I236*360/4096</f>
        <v>143.876953125</v>
      </c>
      <c r="K236" s="13">
        <v>1</v>
      </c>
      <c r="L236" s="34"/>
      <c r="M236" s="8">
        <v>3378</v>
      </c>
      <c r="N236" s="5">
        <f>M236-1715</f>
        <v>1663</v>
      </c>
      <c r="O236" s="21">
        <f>360*N236/4096</f>
        <v>146.162109375</v>
      </c>
      <c r="P236" s="31"/>
      <c r="Q236" s="21">
        <f t="shared" si="9"/>
        <v>2.28515625</v>
      </c>
      <c r="R236" s="21">
        <f t="shared" si="10"/>
        <v>-0.58552832576754099</v>
      </c>
      <c r="S236" s="21">
        <f t="shared" si="11"/>
        <v>-2.870684575767541</v>
      </c>
      <c r="T236" s="31"/>
      <c r="U236" s="16"/>
    </row>
    <row r="237" spans="2:21" x14ac:dyDescent="0.25">
      <c r="B237" s="10">
        <v>335</v>
      </c>
      <c r="D237" s="6">
        <f>B237*100/$W$2</f>
        <v>8.1787109375</v>
      </c>
      <c r="E237" s="7">
        <f>D237*10/$W$3</f>
        <v>1.6357421875</v>
      </c>
      <c r="F237" s="7">
        <f>F236+$W$5/$W$6</f>
        <v>143.92163495111794</v>
      </c>
      <c r="G237" s="35"/>
      <c r="H237" s="8">
        <v>3357</v>
      </c>
      <c r="I237" s="5">
        <f>H237-1715</f>
        <v>1642</v>
      </c>
      <c r="J237" s="7">
        <f>I237*360/4096</f>
        <v>144.31640625</v>
      </c>
      <c r="K237" s="13">
        <v>1</v>
      </c>
      <c r="L237" s="34"/>
      <c r="M237" s="8">
        <v>3391</v>
      </c>
      <c r="N237" s="5">
        <f>M237-1715</f>
        <v>1676</v>
      </c>
      <c r="O237" s="21">
        <f>360*N237/4096</f>
        <v>147.3046875</v>
      </c>
      <c r="P237" s="31"/>
      <c r="Q237" s="21">
        <f t="shared" si="9"/>
        <v>2.98828125</v>
      </c>
      <c r="R237" s="21">
        <f t="shared" si="10"/>
        <v>-0.39477129888206264</v>
      </c>
      <c r="S237" s="21">
        <f t="shared" si="11"/>
        <v>-3.3830525488820626</v>
      </c>
      <c r="T237" s="31"/>
      <c r="U237" s="16"/>
    </row>
    <row r="238" spans="2:21" x14ac:dyDescent="0.25">
      <c r="B238" s="10">
        <v>336</v>
      </c>
      <c r="D238" s="6">
        <f>B238*100/$W$2</f>
        <v>8.203125</v>
      </c>
      <c r="E238" s="7">
        <f>D238*10/$W$3</f>
        <v>1.640625</v>
      </c>
      <c r="F238" s="7">
        <f>F237+$W$5/$W$6</f>
        <v>144.55184510300342</v>
      </c>
      <c r="G238" s="35"/>
      <c r="H238" s="8">
        <v>3363</v>
      </c>
      <c r="I238" s="5">
        <f>H238-1715</f>
        <v>1648</v>
      </c>
      <c r="J238" s="7">
        <f>I238*360/4096</f>
        <v>144.84375</v>
      </c>
      <c r="K238" s="13">
        <v>1</v>
      </c>
      <c r="L238" s="34"/>
      <c r="M238" s="8">
        <v>3395</v>
      </c>
      <c r="N238" s="5">
        <f>M238-1715</f>
        <v>1680</v>
      </c>
      <c r="O238" s="21">
        <f>360*N238/4096</f>
        <v>147.65625</v>
      </c>
      <c r="P238" s="31"/>
      <c r="Q238" s="21">
        <f t="shared" si="9"/>
        <v>2.8125</v>
      </c>
      <c r="R238" s="21">
        <f t="shared" si="10"/>
        <v>-0.29190489699658428</v>
      </c>
      <c r="S238" s="21">
        <f t="shared" si="11"/>
        <v>-3.1044048969965843</v>
      </c>
      <c r="T238" s="31"/>
      <c r="U238" s="16"/>
    </row>
    <row r="239" spans="2:21" x14ac:dyDescent="0.25">
      <c r="B239" s="10">
        <v>337</v>
      </c>
      <c r="D239" s="6">
        <f>B239*100/$W$2</f>
        <v>8.2275390625</v>
      </c>
      <c r="E239" s="7">
        <f>D239*10/$W$3</f>
        <v>1.6455078125</v>
      </c>
      <c r="F239" s="7">
        <f>F238+$W$5/$W$6</f>
        <v>145.18205525488889</v>
      </c>
      <c r="G239" s="35"/>
      <c r="H239" s="8">
        <v>3363</v>
      </c>
      <c r="I239" s="5">
        <f>H239-1715</f>
        <v>1648</v>
      </c>
      <c r="J239" s="7">
        <f>I239*360/4096</f>
        <v>144.84375</v>
      </c>
      <c r="K239" s="13">
        <v>1</v>
      </c>
      <c r="L239" s="34"/>
      <c r="M239" s="8">
        <v>3397</v>
      </c>
      <c r="N239" s="5">
        <f>M239-1715</f>
        <v>1682</v>
      </c>
      <c r="O239" s="21">
        <f>360*N239/4096</f>
        <v>147.83203125</v>
      </c>
      <c r="P239" s="31"/>
      <c r="Q239" s="21">
        <f t="shared" si="9"/>
        <v>2.98828125</v>
      </c>
      <c r="R239" s="21">
        <f t="shared" si="10"/>
        <v>0.33830525488889407</v>
      </c>
      <c r="S239" s="21">
        <f t="shared" si="11"/>
        <v>-2.6499759951111059</v>
      </c>
      <c r="T239" s="31"/>
      <c r="U239" s="16"/>
    </row>
    <row r="240" spans="2:21" x14ac:dyDescent="0.25">
      <c r="B240" s="10">
        <v>338</v>
      </c>
      <c r="D240" s="6">
        <f>B240*100/$W$2</f>
        <v>8.251953125</v>
      </c>
      <c r="E240" s="7">
        <f>D240*10/$W$3</f>
        <v>1.650390625</v>
      </c>
      <c r="F240" s="7">
        <f>F239+$W$5/$W$6</f>
        <v>145.81226540677437</v>
      </c>
      <c r="G240" s="35"/>
      <c r="H240" s="8">
        <v>3366</v>
      </c>
      <c r="I240" s="5">
        <f>H240-1715</f>
        <v>1651</v>
      </c>
      <c r="J240" s="7">
        <f>I240*360/4096</f>
        <v>145.107421875</v>
      </c>
      <c r="K240" s="13">
        <v>1</v>
      </c>
      <c r="L240" s="34"/>
      <c r="M240" s="8">
        <v>3401</v>
      </c>
      <c r="N240" s="5">
        <f>M240-1715</f>
        <v>1686</v>
      </c>
      <c r="O240" s="21">
        <f>360*N240/4096</f>
        <v>148.18359375</v>
      </c>
      <c r="P240" s="31"/>
      <c r="Q240" s="21">
        <f t="shared" si="9"/>
        <v>3.076171875</v>
      </c>
      <c r="R240" s="21">
        <f t="shared" si="10"/>
        <v>0.70484353177437242</v>
      </c>
      <c r="S240" s="21">
        <f t="shared" si="11"/>
        <v>-2.3713283432256276</v>
      </c>
      <c r="T240" s="31"/>
      <c r="U240" s="16"/>
    </row>
    <row r="241" spans="2:21" x14ac:dyDescent="0.25">
      <c r="B241" s="10">
        <v>339</v>
      </c>
      <c r="D241" s="6">
        <f>B241*100/$W$2</f>
        <v>8.2763671875</v>
      </c>
      <c r="E241" s="7">
        <f>D241*10/$W$3</f>
        <v>1.6552734375</v>
      </c>
      <c r="F241" s="7">
        <f>F240+$W$5/$W$6</f>
        <v>146.44247555865985</v>
      </c>
      <c r="G241" s="35"/>
      <c r="H241" s="8">
        <v>3380</v>
      </c>
      <c r="I241" s="5">
        <f>H241-1715</f>
        <v>1665</v>
      </c>
      <c r="J241" s="7">
        <f>I241*360/4096</f>
        <v>146.337890625</v>
      </c>
      <c r="K241" s="13">
        <v>1</v>
      </c>
      <c r="L241" s="34"/>
      <c r="M241" s="8">
        <v>3405</v>
      </c>
      <c r="N241" s="5">
        <f>M241-1715</f>
        <v>1690</v>
      </c>
      <c r="O241" s="21">
        <f>360*N241/4096</f>
        <v>148.53515625</v>
      </c>
      <c r="P241" s="31"/>
      <c r="Q241" s="21">
        <f t="shared" si="9"/>
        <v>2.197265625</v>
      </c>
      <c r="R241" s="21">
        <f t="shared" si="10"/>
        <v>0.10458493365985078</v>
      </c>
      <c r="S241" s="21">
        <f t="shared" si="11"/>
        <v>-2.0926806913401492</v>
      </c>
      <c r="T241" s="31"/>
      <c r="U241" s="16"/>
    </row>
    <row r="242" spans="2:21" x14ac:dyDescent="0.25">
      <c r="B242" s="10">
        <v>340</v>
      </c>
      <c r="D242" s="6">
        <f>B242*100/$W$2</f>
        <v>8.30078125</v>
      </c>
      <c r="E242" s="7">
        <f>D242*10/$W$3</f>
        <v>1.66015625</v>
      </c>
      <c r="F242" s="7">
        <f>F241+$W$5/$W$6</f>
        <v>147.07268571054533</v>
      </c>
      <c r="G242" s="35"/>
      <c r="H242" s="8">
        <v>3380</v>
      </c>
      <c r="I242" s="5">
        <f>H242-1715</f>
        <v>1665</v>
      </c>
      <c r="J242" s="7">
        <f>I242*360/4096</f>
        <v>146.337890625</v>
      </c>
      <c r="K242" s="13">
        <v>1</v>
      </c>
      <c r="L242" s="34"/>
      <c r="M242" s="8">
        <v>3411</v>
      </c>
      <c r="N242" s="5">
        <f>M242-1715</f>
        <v>1696</v>
      </c>
      <c r="O242" s="21">
        <f>360*N242/4096</f>
        <v>149.0625</v>
      </c>
      <c r="P242" s="31"/>
      <c r="Q242" s="21">
        <f t="shared" si="9"/>
        <v>2.724609375</v>
      </c>
      <c r="R242" s="21">
        <f t="shared" si="10"/>
        <v>0.73479508554532913</v>
      </c>
      <c r="S242" s="21">
        <f t="shared" si="11"/>
        <v>-1.9898142894546709</v>
      </c>
      <c r="T242" s="31"/>
      <c r="U242" s="16"/>
    </row>
    <row r="243" spans="2:21" x14ac:dyDescent="0.25">
      <c r="B243" s="10">
        <v>341</v>
      </c>
      <c r="D243" s="6">
        <f>B243*100/$W$2</f>
        <v>8.3251953125</v>
      </c>
      <c r="E243" s="7">
        <f>D243*10/$W$3</f>
        <v>1.6650390625</v>
      </c>
      <c r="F243" s="7">
        <f>F242+$W$5/$W$6</f>
        <v>147.70289586243081</v>
      </c>
      <c r="G243" s="35"/>
      <c r="H243" s="8">
        <v>3384</v>
      </c>
      <c r="I243" s="5">
        <f>H243-1715</f>
        <v>1669</v>
      </c>
      <c r="J243" s="7">
        <f>I243*360/4096</f>
        <v>146.689453125</v>
      </c>
      <c r="K243" s="13">
        <v>1</v>
      </c>
      <c r="L243" s="34"/>
      <c r="M243" s="8">
        <v>3414</v>
      </c>
      <c r="N243" s="5">
        <f>M243-1715</f>
        <v>1699</v>
      </c>
      <c r="O243" s="21">
        <f>360*N243/4096</f>
        <v>149.326171875</v>
      </c>
      <c r="P243" s="31"/>
      <c r="Q243" s="21">
        <f t="shared" si="9"/>
        <v>2.63671875</v>
      </c>
      <c r="R243" s="21">
        <f t="shared" si="10"/>
        <v>1.0134427374308075</v>
      </c>
      <c r="S243" s="21">
        <f t="shared" si="11"/>
        <v>-1.6232760125691925</v>
      </c>
      <c r="T243" s="31"/>
      <c r="U243" s="16"/>
    </row>
    <row r="244" spans="2:21" x14ac:dyDescent="0.25">
      <c r="B244" s="10">
        <v>342</v>
      </c>
      <c r="D244" s="6">
        <f>B244*100/$W$2</f>
        <v>8.349609375</v>
      </c>
      <c r="E244" s="7">
        <f>D244*10/$W$3</f>
        <v>1.669921875</v>
      </c>
      <c r="F244" s="7">
        <f>F243+$W$5/$W$6</f>
        <v>148.33310601431629</v>
      </c>
      <c r="G244" s="35"/>
      <c r="H244" s="8">
        <v>3391</v>
      </c>
      <c r="I244" s="5">
        <f>H244-1715</f>
        <v>1676</v>
      </c>
      <c r="J244" s="7">
        <f>I244*360/4096</f>
        <v>147.3046875</v>
      </c>
      <c r="K244" s="13">
        <v>1</v>
      </c>
      <c r="L244" s="34"/>
      <c r="M244" s="8">
        <v>3420</v>
      </c>
      <c r="N244" s="5">
        <f>M244-1715</f>
        <v>1705</v>
      </c>
      <c r="O244" s="21">
        <f>360*N244/4096</f>
        <v>149.853515625</v>
      </c>
      <c r="P244" s="31"/>
      <c r="Q244" s="21">
        <f t="shared" si="9"/>
        <v>2.548828125</v>
      </c>
      <c r="R244" s="21">
        <f t="shared" si="10"/>
        <v>1.0284185143162858</v>
      </c>
      <c r="S244" s="21">
        <f t="shared" si="11"/>
        <v>-1.5204096106837142</v>
      </c>
      <c r="T244" s="31"/>
      <c r="U244" s="16"/>
    </row>
    <row r="245" spans="2:21" x14ac:dyDescent="0.25">
      <c r="B245" s="10">
        <v>343</v>
      </c>
      <c r="D245" s="6">
        <f>B245*100/$W$2</f>
        <v>8.3740234375</v>
      </c>
      <c r="E245" s="7">
        <f>D245*10/$W$3</f>
        <v>1.6748046875</v>
      </c>
      <c r="F245" s="7">
        <f>F244+$W$5/$W$6</f>
        <v>148.96331616620176</v>
      </c>
      <c r="G245" s="35"/>
      <c r="H245" s="8">
        <v>3400</v>
      </c>
      <c r="I245" s="5">
        <f>H245-1715</f>
        <v>1685</v>
      </c>
      <c r="J245" s="7">
        <f>I245*360/4096</f>
        <v>148.095703125</v>
      </c>
      <c r="K245" s="13">
        <v>1</v>
      </c>
      <c r="L245" s="34"/>
      <c r="M245" s="8">
        <v>3426</v>
      </c>
      <c r="N245" s="5">
        <f>M245-1715</f>
        <v>1711</v>
      </c>
      <c r="O245" s="21">
        <f>360*N245/4096</f>
        <v>150.380859375</v>
      </c>
      <c r="P245" s="31"/>
      <c r="Q245" s="21">
        <f t="shared" si="9"/>
        <v>2.28515625</v>
      </c>
      <c r="R245" s="21">
        <f t="shared" si="10"/>
        <v>0.86761304120176419</v>
      </c>
      <c r="S245" s="21">
        <f t="shared" si="11"/>
        <v>-1.4175432087982358</v>
      </c>
      <c r="T245" s="31"/>
      <c r="U245" s="16"/>
    </row>
    <row r="246" spans="2:21" x14ac:dyDescent="0.25">
      <c r="B246" s="10">
        <v>344</v>
      </c>
      <c r="D246" s="6">
        <f>B246*100/$W$2</f>
        <v>8.3984375</v>
      </c>
      <c r="E246" s="7">
        <f>D246*10/$W$3</f>
        <v>1.6796875</v>
      </c>
      <c r="F246" s="7">
        <f>F245+$W$5/$W$6</f>
        <v>149.59352631808724</v>
      </c>
      <c r="G246" s="35"/>
      <c r="H246" s="8">
        <v>3404</v>
      </c>
      <c r="I246" s="5">
        <f>H246-1715</f>
        <v>1689</v>
      </c>
      <c r="J246" s="7">
        <f>I246*360/4096</f>
        <v>148.447265625</v>
      </c>
      <c r="K246" s="13">
        <v>1</v>
      </c>
      <c r="L246" s="34"/>
      <c r="M246" s="8">
        <v>3432</v>
      </c>
      <c r="N246" s="5">
        <f>M246-1715</f>
        <v>1717</v>
      </c>
      <c r="O246" s="21">
        <f>360*N246/4096</f>
        <v>150.908203125</v>
      </c>
      <c r="P246" s="31"/>
      <c r="Q246" s="21">
        <f t="shared" si="9"/>
        <v>2.4609375</v>
      </c>
      <c r="R246" s="21">
        <f t="shared" si="10"/>
        <v>1.1462606930872425</v>
      </c>
      <c r="S246" s="21">
        <f t="shared" si="11"/>
        <v>-1.3146768069127575</v>
      </c>
      <c r="T246" s="31"/>
      <c r="U246" s="16"/>
    </row>
    <row r="247" spans="2:21" x14ac:dyDescent="0.25">
      <c r="B247" s="10">
        <v>345</v>
      </c>
      <c r="D247" s="6">
        <f>B247*100/$W$2</f>
        <v>8.4228515625</v>
      </c>
      <c r="E247" s="7">
        <f>D247*10/$W$3</f>
        <v>1.6845703125</v>
      </c>
      <c r="F247" s="7">
        <f>F246+$W$5/$W$6</f>
        <v>150.22373646997272</v>
      </c>
      <c r="G247" s="35"/>
      <c r="H247" s="8">
        <v>3404</v>
      </c>
      <c r="I247" s="5">
        <f>H247-1715</f>
        <v>1689</v>
      </c>
      <c r="J247" s="7">
        <f>I247*360/4096</f>
        <v>148.447265625</v>
      </c>
      <c r="K247" s="13">
        <v>1</v>
      </c>
      <c r="L247" s="34"/>
      <c r="M247" s="8">
        <v>3436</v>
      </c>
      <c r="N247" s="5">
        <f>M247-1715</f>
        <v>1721</v>
      </c>
      <c r="O247" s="21">
        <f>360*N247/4096</f>
        <v>151.259765625</v>
      </c>
      <c r="P247" s="31"/>
      <c r="Q247" s="21">
        <f t="shared" si="9"/>
        <v>2.8125</v>
      </c>
      <c r="R247" s="21">
        <f t="shared" si="10"/>
        <v>1.7764708449727209</v>
      </c>
      <c r="S247" s="21">
        <f t="shared" si="11"/>
        <v>-1.0360291550272791</v>
      </c>
      <c r="T247" s="31"/>
      <c r="U247" s="16"/>
    </row>
    <row r="248" spans="2:21" x14ac:dyDescent="0.25">
      <c r="B248" s="10">
        <v>346</v>
      </c>
      <c r="D248" s="6">
        <f>B248*100/$W$2</f>
        <v>8.447265625</v>
      </c>
      <c r="E248" s="7">
        <f>D248*10/$W$3</f>
        <v>1.689453125</v>
      </c>
      <c r="F248" s="7">
        <f>F247+$W$5/$W$6</f>
        <v>150.8539466218582</v>
      </c>
      <c r="G248" s="35"/>
      <c r="H248" s="8">
        <v>3409</v>
      </c>
      <c r="I248" s="5">
        <f>H248-1715</f>
        <v>1694</v>
      </c>
      <c r="J248" s="7">
        <f>I248*360/4096</f>
        <v>148.88671875</v>
      </c>
      <c r="K248" s="13">
        <v>1</v>
      </c>
      <c r="L248" s="34"/>
      <c r="M248" s="8">
        <v>3439</v>
      </c>
      <c r="N248" s="5">
        <f>M248-1715</f>
        <v>1724</v>
      </c>
      <c r="O248" s="21">
        <f>360*N248/4096</f>
        <v>151.5234375</v>
      </c>
      <c r="P248" s="31"/>
      <c r="Q248" s="21">
        <f t="shared" si="9"/>
        <v>2.63671875</v>
      </c>
      <c r="R248" s="21">
        <f t="shared" si="10"/>
        <v>1.9672278718581993</v>
      </c>
      <c r="S248" s="21">
        <f t="shared" si="11"/>
        <v>-0.66949087814180075</v>
      </c>
      <c r="T248" s="31"/>
      <c r="U248" s="16"/>
    </row>
    <row r="249" spans="2:21" x14ac:dyDescent="0.25">
      <c r="B249" s="10">
        <v>347</v>
      </c>
      <c r="D249" s="6">
        <f>B249*100/$W$2</f>
        <v>8.4716796875</v>
      </c>
      <c r="E249" s="7">
        <f>D249*10/$W$3</f>
        <v>1.6943359375</v>
      </c>
      <c r="F249" s="7">
        <f>F248+$W$5/$W$6</f>
        <v>151.48415677374368</v>
      </c>
      <c r="G249" s="35"/>
      <c r="H249" s="8">
        <v>3414</v>
      </c>
      <c r="I249" s="5">
        <f>H249-1715</f>
        <v>1699</v>
      </c>
      <c r="J249" s="7">
        <f>I249*360/4096</f>
        <v>149.326171875</v>
      </c>
      <c r="K249" s="13">
        <v>1</v>
      </c>
      <c r="L249" s="34"/>
      <c r="M249" s="8">
        <v>3442</v>
      </c>
      <c r="N249" s="5">
        <f>M249-1715</f>
        <v>1727</v>
      </c>
      <c r="O249" s="21">
        <f>360*N249/4096</f>
        <v>151.787109375</v>
      </c>
      <c r="P249" s="31"/>
      <c r="Q249" s="21">
        <f t="shared" si="9"/>
        <v>2.4609375</v>
      </c>
      <c r="R249" s="21">
        <f t="shared" si="10"/>
        <v>2.1579848987436776</v>
      </c>
      <c r="S249" s="21">
        <f t="shared" si="11"/>
        <v>-0.3029526012563224</v>
      </c>
      <c r="T249" s="31"/>
      <c r="U249" s="16"/>
    </row>
    <row r="250" spans="2:21" x14ac:dyDescent="0.25">
      <c r="B250" s="10">
        <v>348</v>
      </c>
      <c r="D250" s="6">
        <f>B250*100/$W$2</f>
        <v>8.49609375</v>
      </c>
      <c r="E250" s="7">
        <f>D250*10/$W$3</f>
        <v>1.69921875</v>
      </c>
      <c r="F250" s="7">
        <f>F249+$W$5/$W$6</f>
        <v>152.11436692562916</v>
      </c>
      <c r="G250" s="35"/>
      <c r="H250" s="8">
        <v>3418</v>
      </c>
      <c r="I250" s="5">
        <f>H250-1715</f>
        <v>1703</v>
      </c>
      <c r="J250" s="7">
        <f>I250*360/4096</f>
        <v>149.677734375</v>
      </c>
      <c r="K250" s="13">
        <v>1</v>
      </c>
      <c r="L250" s="34"/>
      <c r="M250" s="8">
        <v>3451</v>
      </c>
      <c r="N250" s="5">
        <f>M250-1715</f>
        <v>1736</v>
      </c>
      <c r="O250" s="21">
        <f>360*N250/4096</f>
        <v>152.578125</v>
      </c>
      <c r="P250" s="31"/>
      <c r="Q250" s="21">
        <f t="shared" si="9"/>
        <v>2.900390625</v>
      </c>
      <c r="R250" s="21">
        <f t="shared" si="10"/>
        <v>2.436632550629156</v>
      </c>
      <c r="S250" s="21">
        <f t="shared" si="11"/>
        <v>-0.46375807437084404</v>
      </c>
      <c r="T250" s="31"/>
      <c r="U250" s="16"/>
    </row>
    <row r="251" spans="2:21" x14ac:dyDescent="0.25">
      <c r="B251" s="10">
        <v>349</v>
      </c>
      <c r="D251" s="6">
        <f>B251*100/$W$2</f>
        <v>8.5205078125</v>
      </c>
      <c r="E251" s="7">
        <f>D251*10/$W$3</f>
        <v>1.7041015625</v>
      </c>
      <c r="F251" s="7">
        <f>F250+$W$5/$W$6</f>
        <v>152.74457707751463</v>
      </c>
      <c r="G251" s="35"/>
      <c r="H251" s="8">
        <v>3425</v>
      </c>
      <c r="I251" s="5">
        <f>H251-1715</f>
        <v>1710</v>
      </c>
      <c r="J251" s="7">
        <f>I251*360/4096</f>
        <v>150.29296875</v>
      </c>
      <c r="K251" s="13">
        <v>1</v>
      </c>
      <c r="L251" s="34"/>
      <c r="M251" s="8">
        <v>3461</v>
      </c>
      <c r="N251" s="5">
        <f>M251-1715</f>
        <v>1746</v>
      </c>
      <c r="O251" s="21">
        <f>360*N251/4096</f>
        <v>153.45703125</v>
      </c>
      <c r="P251" s="31"/>
      <c r="Q251" s="21">
        <f t="shared" si="9"/>
        <v>3.1640625</v>
      </c>
      <c r="R251" s="21">
        <f t="shared" si="10"/>
        <v>2.4516083275146343</v>
      </c>
      <c r="S251" s="21">
        <f t="shared" si="11"/>
        <v>-0.71245417248536569</v>
      </c>
      <c r="T251" s="31"/>
      <c r="U251" s="16"/>
    </row>
    <row r="252" spans="2:21" x14ac:dyDescent="0.25">
      <c r="B252" s="10">
        <v>350</v>
      </c>
      <c r="D252" s="6">
        <f>B252*100/$W$2</f>
        <v>8.544921875</v>
      </c>
      <c r="E252" s="7">
        <f>D252*10/$W$3</f>
        <v>1.708984375</v>
      </c>
      <c r="F252" s="7">
        <f>F251+$W$5/$W$6</f>
        <v>153.37478722940011</v>
      </c>
      <c r="G252" s="35"/>
      <c r="H252" s="8">
        <v>3433</v>
      </c>
      <c r="I252" s="5">
        <f>H252-1715</f>
        <v>1718</v>
      </c>
      <c r="J252" s="7">
        <f>I252*360/4096</f>
        <v>150.99609375</v>
      </c>
      <c r="K252" s="13">
        <v>1</v>
      </c>
      <c r="L252" s="34"/>
      <c r="M252" s="8">
        <v>3469</v>
      </c>
      <c r="N252" s="5">
        <f>M252-1715</f>
        <v>1754</v>
      </c>
      <c r="O252" s="21">
        <f>360*N252/4096</f>
        <v>154.16015625</v>
      </c>
      <c r="P252" s="31"/>
      <c r="Q252" s="21">
        <f t="shared" si="9"/>
        <v>3.1640625</v>
      </c>
      <c r="R252" s="21">
        <f t="shared" si="10"/>
        <v>2.3786934794001127</v>
      </c>
      <c r="S252" s="21">
        <f t="shared" si="11"/>
        <v>-0.78536902059988734</v>
      </c>
      <c r="T252" s="31"/>
      <c r="U252" s="16"/>
    </row>
    <row r="253" spans="2:21" x14ac:dyDescent="0.25">
      <c r="B253" s="10">
        <v>351</v>
      </c>
      <c r="D253" s="6">
        <f>B253*100/$W$2</f>
        <v>8.5693359375</v>
      </c>
      <c r="E253" s="7">
        <f>D253*10/$W$3</f>
        <v>1.7138671875</v>
      </c>
      <c r="F253" s="7">
        <f>F252+$W$5/$W$6</f>
        <v>154.00499738128559</v>
      </c>
      <c r="G253" s="35"/>
      <c r="H253" s="8">
        <v>3439</v>
      </c>
      <c r="I253" s="5">
        <f>H253-1715</f>
        <v>1724</v>
      </c>
      <c r="J253" s="7">
        <f>I253*360/4096</f>
        <v>151.5234375</v>
      </c>
      <c r="K253" s="13">
        <v>1</v>
      </c>
      <c r="L253" s="34"/>
      <c r="M253" s="8">
        <v>3475</v>
      </c>
      <c r="N253" s="5">
        <f>M253-1715</f>
        <v>1760</v>
      </c>
      <c r="O253" s="21">
        <f>360*N253/4096</f>
        <v>154.6875</v>
      </c>
      <c r="P253" s="31"/>
      <c r="Q253" s="21">
        <f t="shared" si="9"/>
        <v>3.1640625</v>
      </c>
      <c r="R253" s="21">
        <f t="shared" si="10"/>
        <v>2.481559881285591</v>
      </c>
      <c r="S253" s="21">
        <f t="shared" si="11"/>
        <v>-0.68250261871440898</v>
      </c>
      <c r="T253" s="31"/>
      <c r="U253" s="16"/>
    </row>
    <row r="254" spans="2:21" x14ac:dyDescent="0.25">
      <c r="B254" s="10">
        <v>352</v>
      </c>
      <c r="D254" s="6">
        <f>B254*100/$W$2</f>
        <v>8.59375</v>
      </c>
      <c r="E254" s="7">
        <f>D254*10/$W$3</f>
        <v>1.71875</v>
      </c>
      <c r="F254" s="7">
        <f>F253+$W$5/$W$6</f>
        <v>154.63520753317107</v>
      </c>
      <c r="G254" s="35"/>
      <c r="H254" s="8">
        <v>3439</v>
      </c>
      <c r="I254" s="5">
        <f>H254-1715</f>
        <v>1724</v>
      </c>
      <c r="J254" s="7">
        <f>I254*360/4096</f>
        <v>151.5234375</v>
      </c>
      <c r="K254" s="13">
        <v>1</v>
      </c>
      <c r="L254" s="34"/>
      <c r="M254" s="8">
        <v>3476</v>
      </c>
      <c r="N254" s="5">
        <f>M254-1715</f>
        <v>1761</v>
      </c>
      <c r="O254" s="21">
        <f>360*N254/4096</f>
        <v>154.775390625</v>
      </c>
      <c r="P254" s="31"/>
      <c r="Q254" s="21">
        <f t="shared" si="9"/>
        <v>3.251953125</v>
      </c>
      <c r="R254" s="21">
        <f t="shared" si="10"/>
        <v>3.1117700331710694</v>
      </c>
      <c r="S254" s="21">
        <f t="shared" si="11"/>
        <v>-0.14018309182893063</v>
      </c>
      <c r="T254" s="31"/>
      <c r="U254" s="16"/>
    </row>
    <row r="255" spans="2:21" x14ac:dyDescent="0.25">
      <c r="B255" s="10">
        <v>353</v>
      </c>
      <c r="D255" s="6">
        <f>B255*100/$W$2</f>
        <v>8.6181640625</v>
      </c>
      <c r="E255" s="7">
        <f>D255*10/$W$3</f>
        <v>1.7236328125</v>
      </c>
      <c r="F255" s="7">
        <f>F254+$W$5/$W$6</f>
        <v>155.26541768505655</v>
      </c>
      <c r="G255" s="35"/>
      <c r="H255" s="8">
        <v>3448</v>
      </c>
      <c r="I255" s="5">
        <f>H255-1715</f>
        <v>1733</v>
      </c>
      <c r="J255" s="7">
        <f>I255*360/4096</f>
        <v>152.314453125</v>
      </c>
      <c r="K255" s="13">
        <v>1</v>
      </c>
      <c r="L255" s="34"/>
      <c r="M255" s="8">
        <v>3482</v>
      </c>
      <c r="N255" s="5">
        <f>M255-1715</f>
        <v>1767</v>
      </c>
      <c r="O255" s="21">
        <f>360*N255/4096</f>
        <v>155.302734375</v>
      </c>
      <c r="P255" s="31"/>
      <c r="Q255" s="21">
        <f t="shared" si="9"/>
        <v>2.98828125</v>
      </c>
      <c r="R255" s="21">
        <f t="shared" si="10"/>
        <v>2.9509645600565477</v>
      </c>
      <c r="S255" s="21">
        <f t="shared" si="11"/>
        <v>-3.7316689943452275E-2</v>
      </c>
      <c r="T255" s="31"/>
      <c r="U255" s="16"/>
    </row>
    <row r="256" spans="2:21" x14ac:dyDescent="0.25">
      <c r="B256" s="10">
        <v>354</v>
      </c>
      <c r="D256" s="6">
        <f>B256*100/$W$2</f>
        <v>8.642578125</v>
      </c>
      <c r="E256" s="7">
        <f>D256*10/$W$3</f>
        <v>1.728515625</v>
      </c>
      <c r="F256" s="7">
        <f>F255+$W$5/$W$6</f>
        <v>155.89562783694203</v>
      </c>
      <c r="G256" s="35"/>
      <c r="H256" s="8">
        <v>3449</v>
      </c>
      <c r="I256" s="5">
        <f>H256-1715</f>
        <v>1734</v>
      </c>
      <c r="J256" s="7">
        <f>I256*360/4096</f>
        <v>152.40234375</v>
      </c>
      <c r="K256" s="13">
        <v>1</v>
      </c>
      <c r="L256" s="34"/>
      <c r="M256" s="8">
        <v>3484</v>
      </c>
      <c r="N256" s="5">
        <f>M256-1715</f>
        <v>1769</v>
      </c>
      <c r="O256" s="21">
        <f>360*N256/4096</f>
        <v>155.478515625</v>
      </c>
      <c r="P256" s="31"/>
      <c r="Q256" s="21">
        <f t="shared" si="9"/>
        <v>3.076171875</v>
      </c>
      <c r="R256" s="21">
        <f t="shared" si="10"/>
        <v>3.4932840869420261</v>
      </c>
      <c r="S256" s="21">
        <f t="shared" si="11"/>
        <v>0.41711221194202608</v>
      </c>
      <c r="T256" s="31"/>
      <c r="U256" s="16"/>
    </row>
    <row r="257" spans="2:21" x14ac:dyDescent="0.25">
      <c r="B257" s="10">
        <v>355</v>
      </c>
      <c r="D257" s="6">
        <f>B257*100/$W$2</f>
        <v>8.6669921875</v>
      </c>
      <c r="E257" s="7">
        <f>D257*10/$W$3</f>
        <v>1.7333984375</v>
      </c>
      <c r="F257" s="7">
        <f>F256+$W$5/$W$6</f>
        <v>156.5258379888275</v>
      </c>
      <c r="G257" s="35"/>
      <c r="H257" s="8">
        <v>3454</v>
      </c>
      <c r="I257" s="5">
        <f>H257-1715</f>
        <v>1739</v>
      </c>
      <c r="J257" s="7">
        <f>I257*360/4096</f>
        <v>152.841796875</v>
      </c>
      <c r="K257" s="13">
        <v>1</v>
      </c>
      <c r="L257" s="34"/>
      <c r="M257" s="8">
        <v>3490</v>
      </c>
      <c r="N257" s="5">
        <f>M257-1715</f>
        <v>1775</v>
      </c>
      <c r="O257" s="21">
        <f>360*N257/4096</f>
        <v>156.005859375</v>
      </c>
      <c r="P257" s="31"/>
      <c r="Q257" s="21">
        <f t="shared" si="9"/>
        <v>3.1640625</v>
      </c>
      <c r="R257" s="21">
        <f t="shared" si="10"/>
        <v>3.6840411138275044</v>
      </c>
      <c r="S257" s="21">
        <f t="shared" si="11"/>
        <v>0.51997861382750443</v>
      </c>
      <c r="T257" s="31"/>
      <c r="U257" s="16"/>
    </row>
    <row r="258" spans="2:21" x14ac:dyDescent="0.25">
      <c r="B258" s="10">
        <v>356</v>
      </c>
      <c r="D258" s="6">
        <f>B258*100/$W$2</f>
        <v>8.69140625</v>
      </c>
      <c r="E258" s="7">
        <f>D258*10/$W$3</f>
        <v>1.73828125</v>
      </c>
      <c r="F258" s="7">
        <f>F257+$W$5/$W$6</f>
        <v>157.15604814071298</v>
      </c>
      <c r="G258" s="35"/>
      <c r="H258" s="8">
        <v>3460</v>
      </c>
      <c r="I258" s="5">
        <f>H258-1715</f>
        <v>1745</v>
      </c>
      <c r="J258" s="7">
        <f>I258*360/4096</f>
        <v>153.369140625</v>
      </c>
      <c r="K258" s="13">
        <v>1</v>
      </c>
      <c r="L258" s="34"/>
      <c r="M258" s="8">
        <v>3502</v>
      </c>
      <c r="N258" s="5">
        <f>M258-1715</f>
        <v>1787</v>
      </c>
      <c r="O258" s="21">
        <f>360*N258/4096</f>
        <v>157.060546875</v>
      </c>
      <c r="P258" s="31"/>
      <c r="Q258" s="21">
        <f t="shared" si="9"/>
        <v>3.69140625</v>
      </c>
      <c r="R258" s="21">
        <f t="shared" si="10"/>
        <v>3.7869075157129828</v>
      </c>
      <c r="S258" s="21">
        <f t="shared" si="11"/>
        <v>9.5501265712982786E-2</v>
      </c>
      <c r="T258" s="31"/>
      <c r="U258" s="16"/>
    </row>
    <row r="259" spans="2:21" x14ac:dyDescent="0.25">
      <c r="B259" s="10">
        <v>357</v>
      </c>
      <c r="D259" s="6">
        <f>B259*100/$W$2</f>
        <v>8.7158203125</v>
      </c>
      <c r="E259" s="7">
        <f>D259*10/$W$3</f>
        <v>1.7431640625</v>
      </c>
      <c r="F259" s="7">
        <f>F258+$W$5/$W$6</f>
        <v>157.78625829259846</v>
      </c>
      <c r="G259" s="35"/>
      <c r="H259" s="8">
        <v>3465</v>
      </c>
      <c r="I259" s="5">
        <f>H259-1715</f>
        <v>1750</v>
      </c>
      <c r="J259" s="7">
        <f>I259*360/4096</f>
        <v>153.80859375</v>
      </c>
      <c r="K259" s="13">
        <v>1</v>
      </c>
      <c r="L259" s="34"/>
      <c r="M259" s="8">
        <v>3502</v>
      </c>
      <c r="N259" s="5">
        <f>M259-1715</f>
        <v>1787</v>
      </c>
      <c r="O259" s="21">
        <f>360*N259/4096</f>
        <v>157.060546875</v>
      </c>
      <c r="P259" s="31"/>
      <c r="Q259" s="21">
        <f t="shared" si="9"/>
        <v>3.251953125</v>
      </c>
      <c r="R259" s="21">
        <f t="shared" si="10"/>
        <v>3.9776645425984611</v>
      </c>
      <c r="S259" s="21">
        <f t="shared" si="11"/>
        <v>0.72571141759846114</v>
      </c>
      <c r="T259" s="31"/>
      <c r="U259" s="16"/>
    </row>
    <row r="260" spans="2:21" x14ac:dyDescent="0.25">
      <c r="B260" s="10">
        <v>358</v>
      </c>
      <c r="D260" s="6">
        <f>B260*100/$W$2</f>
        <v>8.740234375</v>
      </c>
      <c r="E260" s="7">
        <f>D260*10/$W$3</f>
        <v>1.748046875</v>
      </c>
      <c r="F260" s="7">
        <f>F259+$W$5/$W$6</f>
        <v>158.41646844448394</v>
      </c>
      <c r="G260" s="35"/>
      <c r="H260" s="8">
        <v>3471</v>
      </c>
      <c r="I260" s="5">
        <f>H260-1715</f>
        <v>1756</v>
      </c>
      <c r="J260" s="7">
        <f>I260*360/4096</f>
        <v>154.3359375</v>
      </c>
      <c r="K260" s="13">
        <v>1</v>
      </c>
      <c r="L260" s="34"/>
      <c r="M260" s="8">
        <v>3510</v>
      </c>
      <c r="N260" s="5">
        <f>M260-1715</f>
        <v>1795</v>
      </c>
      <c r="O260" s="21">
        <f>360*N260/4096</f>
        <v>157.763671875</v>
      </c>
      <c r="P260" s="31"/>
      <c r="Q260" s="21">
        <f t="shared" si="9"/>
        <v>3.427734375</v>
      </c>
      <c r="R260" s="21">
        <f t="shared" si="10"/>
        <v>4.0805309444839395</v>
      </c>
      <c r="S260" s="21">
        <f t="shared" si="11"/>
        <v>0.65279656948393949</v>
      </c>
      <c r="T260" s="31"/>
      <c r="U260" s="16"/>
    </row>
    <row r="261" spans="2:21" x14ac:dyDescent="0.25">
      <c r="B261" s="10">
        <v>359</v>
      </c>
      <c r="D261" s="6">
        <f>B261*100/$W$2</f>
        <v>8.7646484375</v>
      </c>
      <c r="E261" s="7">
        <f>D261*10/$W$3</f>
        <v>1.7529296875</v>
      </c>
      <c r="F261" s="7">
        <f>F260+$W$5/$W$6</f>
        <v>159.04667859636942</v>
      </c>
      <c r="G261" s="35"/>
      <c r="H261" s="8">
        <v>3481</v>
      </c>
      <c r="I261" s="5">
        <f>H261-1715</f>
        <v>1766</v>
      </c>
      <c r="J261" s="7">
        <f>I261*360/4096</f>
        <v>155.21484375</v>
      </c>
      <c r="K261" s="13">
        <v>1</v>
      </c>
      <c r="L261" s="34"/>
      <c r="M261" s="8">
        <v>3524</v>
      </c>
      <c r="N261" s="5">
        <f>M261-1715</f>
        <v>1809</v>
      </c>
      <c r="O261" s="21">
        <f>360*N261/4096</f>
        <v>158.994140625</v>
      </c>
      <c r="P261" s="31"/>
      <c r="Q261" s="21">
        <f t="shared" ref="Q261:Q324" si="12">O261-J261</f>
        <v>3.779296875</v>
      </c>
      <c r="R261" s="21">
        <f t="shared" ref="R261:R324" si="13">F261-J261</f>
        <v>3.8318348463694178</v>
      </c>
      <c r="S261" s="21">
        <f t="shared" ref="S261:S324" si="14">F261-O261</f>
        <v>5.2537971369417846E-2</v>
      </c>
      <c r="T261" s="31"/>
      <c r="U261" s="16"/>
    </row>
    <row r="262" spans="2:21" x14ac:dyDescent="0.25">
      <c r="B262" s="10">
        <v>360</v>
      </c>
      <c r="D262" s="6">
        <f>B262*100/$W$2</f>
        <v>8.7890625</v>
      </c>
      <c r="E262" s="7">
        <f>D262*10/$W$3</f>
        <v>1.7578125</v>
      </c>
      <c r="F262" s="7">
        <f>F261+$W$5/$W$6</f>
        <v>159.6768887482549</v>
      </c>
      <c r="G262" s="35"/>
      <c r="H262" s="8">
        <v>3485</v>
      </c>
      <c r="I262" s="5">
        <f>H262-1715</f>
        <v>1770</v>
      </c>
      <c r="J262" s="7">
        <f>I262*360/4096</f>
        <v>155.56640625</v>
      </c>
      <c r="K262" s="13">
        <v>1</v>
      </c>
      <c r="L262" s="34"/>
      <c r="M262" s="8">
        <v>3528</v>
      </c>
      <c r="N262" s="5">
        <f>M262-1715</f>
        <v>1813</v>
      </c>
      <c r="O262" s="21">
        <f>360*N262/4096</f>
        <v>159.345703125</v>
      </c>
      <c r="P262" s="31"/>
      <c r="Q262" s="21">
        <f t="shared" si="12"/>
        <v>3.779296875</v>
      </c>
      <c r="R262" s="21">
        <f t="shared" si="13"/>
        <v>4.1104824982548962</v>
      </c>
      <c r="S262" s="21">
        <f t="shared" si="14"/>
        <v>0.3311856232548962</v>
      </c>
      <c r="T262" s="31"/>
      <c r="U262" s="16"/>
    </row>
    <row r="263" spans="2:21" x14ac:dyDescent="0.25">
      <c r="B263" s="10">
        <v>361</v>
      </c>
      <c r="D263" s="6">
        <f>B263*100/$W$2</f>
        <v>8.8134765625</v>
      </c>
      <c r="E263" s="7">
        <f>D263*10/$W$3</f>
        <v>1.7626953125</v>
      </c>
      <c r="F263" s="7">
        <f>F262+$W$5/$W$6</f>
        <v>160.30709890014037</v>
      </c>
      <c r="G263" s="35"/>
      <c r="H263" s="8">
        <v>3493</v>
      </c>
      <c r="I263" s="5">
        <f>H263-1715</f>
        <v>1778</v>
      </c>
      <c r="J263" s="7">
        <f>I263*360/4096</f>
        <v>156.26953125</v>
      </c>
      <c r="K263" s="13">
        <v>1</v>
      </c>
      <c r="L263" s="34"/>
      <c r="M263" s="8">
        <v>3534</v>
      </c>
      <c r="N263" s="5">
        <f>M263-1715</f>
        <v>1819</v>
      </c>
      <c r="O263" s="21">
        <f>360*N263/4096</f>
        <v>159.873046875</v>
      </c>
      <c r="P263" s="31"/>
      <c r="Q263" s="21">
        <f t="shared" si="12"/>
        <v>3.603515625</v>
      </c>
      <c r="R263" s="21">
        <f t="shared" si="13"/>
        <v>4.0375676501403746</v>
      </c>
      <c r="S263" s="21">
        <f t="shared" si="14"/>
        <v>0.43405202514037455</v>
      </c>
      <c r="T263" s="31"/>
      <c r="U263" s="16"/>
    </row>
    <row r="264" spans="2:21" x14ac:dyDescent="0.25">
      <c r="B264" s="10">
        <v>362</v>
      </c>
      <c r="D264" s="6">
        <f>B264*100/$W$2</f>
        <v>8.837890625</v>
      </c>
      <c r="E264" s="7">
        <f>D264*10/$W$3</f>
        <v>1.767578125</v>
      </c>
      <c r="F264" s="7">
        <f>F263+$W$5/$W$6</f>
        <v>160.93730905202585</v>
      </c>
      <c r="G264" s="35"/>
      <c r="H264" s="8">
        <v>3493</v>
      </c>
      <c r="I264" s="5">
        <f>H264-1715</f>
        <v>1778</v>
      </c>
      <c r="J264" s="7">
        <f>I264*360/4096</f>
        <v>156.26953125</v>
      </c>
      <c r="K264" s="13">
        <v>1</v>
      </c>
      <c r="L264" s="34"/>
      <c r="M264" s="8">
        <v>3541</v>
      </c>
      <c r="N264" s="5">
        <f>M264-1715</f>
        <v>1826</v>
      </c>
      <c r="O264" s="21">
        <f>360*N264/4096</f>
        <v>160.48828125</v>
      </c>
      <c r="P264" s="31"/>
      <c r="Q264" s="21">
        <f t="shared" si="12"/>
        <v>4.21875</v>
      </c>
      <c r="R264" s="21">
        <f t="shared" si="13"/>
        <v>4.6677778020258529</v>
      </c>
      <c r="S264" s="21">
        <f t="shared" si="14"/>
        <v>0.44902780202585291</v>
      </c>
      <c r="T264" s="31"/>
      <c r="U264" s="16"/>
    </row>
    <row r="265" spans="2:21" x14ac:dyDescent="0.25">
      <c r="B265" s="10">
        <v>363</v>
      </c>
      <c r="D265" s="6">
        <f>B265*100/$W$2</f>
        <v>8.8623046875</v>
      </c>
      <c r="E265" s="7">
        <f>D265*10/$W$3</f>
        <v>1.7724609375</v>
      </c>
      <c r="F265" s="7">
        <f>F264+$W$5/$W$6</f>
        <v>161.56751920391133</v>
      </c>
      <c r="G265" s="35"/>
      <c r="H265" s="8">
        <v>3501</v>
      </c>
      <c r="I265" s="5">
        <f>H265-1715</f>
        <v>1786</v>
      </c>
      <c r="J265" s="7">
        <f>I265*360/4096</f>
        <v>156.97265625</v>
      </c>
      <c r="K265" s="13">
        <v>1</v>
      </c>
      <c r="L265" s="34"/>
      <c r="M265" s="8">
        <v>3548</v>
      </c>
      <c r="N265" s="5">
        <f>M265-1715</f>
        <v>1833</v>
      </c>
      <c r="O265" s="21">
        <f>360*N265/4096</f>
        <v>161.103515625</v>
      </c>
      <c r="P265" s="31"/>
      <c r="Q265" s="21">
        <f t="shared" si="12"/>
        <v>4.130859375</v>
      </c>
      <c r="R265" s="21">
        <f t="shared" si="13"/>
        <v>4.5948629539113313</v>
      </c>
      <c r="S265" s="21">
        <f t="shared" si="14"/>
        <v>0.46400357891133126</v>
      </c>
      <c r="T265" s="31"/>
      <c r="U265" s="16"/>
    </row>
    <row r="266" spans="2:21" x14ac:dyDescent="0.25">
      <c r="B266" s="10">
        <v>364</v>
      </c>
      <c r="D266" s="6">
        <f>B266*100/$W$2</f>
        <v>8.88671875</v>
      </c>
      <c r="E266" s="7">
        <f>D266*10/$W$3</f>
        <v>1.77734375</v>
      </c>
      <c r="F266" s="7">
        <f>F265+$W$5/$W$6</f>
        <v>162.19772935579681</v>
      </c>
      <c r="G266" s="35"/>
      <c r="H266" s="8">
        <v>3506</v>
      </c>
      <c r="I266" s="5">
        <f>H266-1715</f>
        <v>1791</v>
      </c>
      <c r="J266" s="7">
        <f>I266*360/4096</f>
        <v>157.412109375</v>
      </c>
      <c r="K266" s="13">
        <v>1</v>
      </c>
      <c r="L266" s="34"/>
      <c r="M266" s="8">
        <v>3553</v>
      </c>
      <c r="N266" s="5">
        <f>M266-1715</f>
        <v>1838</v>
      </c>
      <c r="O266" s="21">
        <f>360*N266/4096</f>
        <v>161.54296875</v>
      </c>
      <c r="P266" s="31"/>
      <c r="Q266" s="21">
        <f t="shared" si="12"/>
        <v>4.130859375</v>
      </c>
      <c r="R266" s="21">
        <f t="shared" si="13"/>
        <v>4.7856199807968096</v>
      </c>
      <c r="S266" s="21">
        <f t="shared" si="14"/>
        <v>0.65476060579680961</v>
      </c>
      <c r="T266" s="31"/>
      <c r="U266" s="16"/>
    </row>
    <row r="267" spans="2:21" x14ac:dyDescent="0.25">
      <c r="B267" s="10">
        <v>365</v>
      </c>
      <c r="D267" s="6">
        <f>B267*100/$W$2</f>
        <v>8.9111328125</v>
      </c>
      <c r="E267" s="7">
        <f>D267*10/$W$3</f>
        <v>1.7822265625</v>
      </c>
      <c r="F267" s="7">
        <f>F266+$W$5/$W$6</f>
        <v>162.82793950768229</v>
      </c>
      <c r="G267" s="35"/>
      <c r="H267" s="8">
        <v>3516</v>
      </c>
      <c r="I267" s="5">
        <f>H267-1715</f>
        <v>1801</v>
      </c>
      <c r="J267" s="7">
        <f>I267*360/4096</f>
        <v>158.291015625</v>
      </c>
      <c r="K267" s="13">
        <v>1</v>
      </c>
      <c r="L267" s="34"/>
      <c r="M267" s="8">
        <v>3558</v>
      </c>
      <c r="N267" s="5">
        <f>M267-1715</f>
        <v>1843</v>
      </c>
      <c r="O267" s="21">
        <f>360*N267/4096</f>
        <v>161.982421875</v>
      </c>
      <c r="P267" s="31"/>
      <c r="Q267" s="21">
        <f t="shared" si="12"/>
        <v>3.69140625</v>
      </c>
      <c r="R267" s="21">
        <f t="shared" si="13"/>
        <v>4.536923882682288</v>
      </c>
      <c r="S267" s="21">
        <f t="shared" si="14"/>
        <v>0.84551763268228797</v>
      </c>
      <c r="T267" s="31"/>
      <c r="U267" s="16"/>
    </row>
    <row r="268" spans="2:21" x14ac:dyDescent="0.25">
      <c r="B268" s="10">
        <v>366</v>
      </c>
      <c r="D268" s="6">
        <f>B268*100/$W$2</f>
        <v>8.935546875</v>
      </c>
      <c r="E268" s="7">
        <f>D268*10/$W$3</f>
        <v>1.787109375</v>
      </c>
      <c r="F268" s="7">
        <f>F267+$W$5/$W$6</f>
        <v>163.45814965956777</v>
      </c>
      <c r="G268" s="35"/>
      <c r="H268" s="8">
        <v>3521</v>
      </c>
      <c r="I268" s="5">
        <f>H268-1715</f>
        <v>1806</v>
      </c>
      <c r="J268" s="7">
        <f>I268*360/4096</f>
        <v>158.73046875</v>
      </c>
      <c r="K268" s="13">
        <v>1</v>
      </c>
      <c r="L268" s="34"/>
      <c r="M268" s="8">
        <v>3560</v>
      </c>
      <c r="N268" s="5">
        <f>M268-1715</f>
        <v>1845</v>
      </c>
      <c r="O268" s="21">
        <f>360*N268/4096</f>
        <v>162.158203125</v>
      </c>
      <c r="P268" s="31"/>
      <c r="Q268" s="21">
        <f t="shared" si="12"/>
        <v>3.427734375</v>
      </c>
      <c r="R268" s="21">
        <f t="shared" si="13"/>
        <v>4.7276809095677663</v>
      </c>
      <c r="S268" s="21">
        <f t="shared" si="14"/>
        <v>1.2999465345677663</v>
      </c>
      <c r="T268" s="31"/>
      <c r="U268" s="16"/>
    </row>
    <row r="269" spans="2:21" x14ac:dyDescent="0.25">
      <c r="B269" s="10">
        <v>367</v>
      </c>
      <c r="D269" s="6">
        <f>B269*100/$W$2</f>
        <v>8.9599609375</v>
      </c>
      <c r="E269" s="7">
        <f>D269*10/$W$3</f>
        <v>1.7919921875</v>
      </c>
      <c r="F269" s="7">
        <f>F268+$W$5/$W$6</f>
        <v>164.08835981145324</v>
      </c>
      <c r="G269" s="35"/>
      <c r="H269" s="8">
        <v>3528</v>
      </c>
      <c r="I269" s="5">
        <f>H269-1715</f>
        <v>1813</v>
      </c>
      <c r="J269" s="7">
        <f>I269*360/4096</f>
        <v>159.345703125</v>
      </c>
      <c r="K269" s="13">
        <v>1</v>
      </c>
      <c r="L269" s="34"/>
      <c r="M269" s="8">
        <v>3568</v>
      </c>
      <c r="N269" s="5">
        <f>M269-1715</f>
        <v>1853</v>
      </c>
      <c r="O269" s="21">
        <f>360*N269/4096</f>
        <v>162.861328125</v>
      </c>
      <c r="P269" s="31"/>
      <c r="Q269" s="21">
        <f t="shared" si="12"/>
        <v>3.515625</v>
      </c>
      <c r="R269" s="21">
        <f t="shared" si="13"/>
        <v>4.7426566864532447</v>
      </c>
      <c r="S269" s="21">
        <f t="shared" si="14"/>
        <v>1.2270316864532447</v>
      </c>
      <c r="T269" s="31"/>
      <c r="U269" s="16"/>
    </row>
    <row r="270" spans="2:21" x14ac:dyDescent="0.25">
      <c r="B270" s="10">
        <v>368</v>
      </c>
      <c r="D270" s="6">
        <f>B270*100/$W$2</f>
        <v>8.984375</v>
      </c>
      <c r="E270" s="7">
        <f>D270*10/$W$3</f>
        <v>1.796875</v>
      </c>
      <c r="F270" s="7">
        <f>F269+$W$5/$W$6</f>
        <v>164.71856996333872</v>
      </c>
      <c r="G270" s="35"/>
      <c r="H270" s="8">
        <v>3534</v>
      </c>
      <c r="I270" s="5">
        <f>H270-1715</f>
        <v>1819</v>
      </c>
      <c r="J270" s="7">
        <f>I270*360/4096</f>
        <v>159.873046875</v>
      </c>
      <c r="K270" s="13">
        <v>1</v>
      </c>
      <c r="L270" s="34"/>
      <c r="M270" s="8">
        <v>3581</v>
      </c>
      <c r="N270" s="5">
        <f>M270-1715</f>
        <v>1866</v>
      </c>
      <c r="O270" s="21">
        <f>360*N270/4096</f>
        <v>164.00390625</v>
      </c>
      <c r="P270" s="31"/>
      <c r="Q270" s="21">
        <f t="shared" si="12"/>
        <v>4.130859375</v>
      </c>
      <c r="R270" s="21">
        <f t="shared" si="13"/>
        <v>4.845523088338723</v>
      </c>
      <c r="S270" s="21">
        <f t="shared" si="14"/>
        <v>0.71466371333872303</v>
      </c>
      <c r="T270" s="31"/>
      <c r="U270" s="16"/>
    </row>
    <row r="271" spans="2:21" x14ac:dyDescent="0.25">
      <c r="B271" s="10">
        <v>369</v>
      </c>
      <c r="D271" s="6">
        <f>B271*100/$W$2</f>
        <v>9.0087890625</v>
      </c>
      <c r="E271" s="7">
        <f>D271*10/$W$3</f>
        <v>1.8017578125</v>
      </c>
      <c r="F271" s="7">
        <f>F270+$W$5/$W$6</f>
        <v>165.3487801152242</v>
      </c>
      <c r="G271" s="35"/>
      <c r="H271" s="8">
        <v>3538</v>
      </c>
      <c r="I271" s="5">
        <f>H271-1715</f>
        <v>1823</v>
      </c>
      <c r="J271" s="7">
        <f>I271*360/4096</f>
        <v>160.224609375</v>
      </c>
      <c r="K271" s="13">
        <v>1</v>
      </c>
      <c r="L271" s="34"/>
      <c r="M271" s="8">
        <v>3589</v>
      </c>
      <c r="N271" s="5">
        <f>M271-1715</f>
        <v>1874</v>
      </c>
      <c r="O271" s="21">
        <f>360*N271/4096</f>
        <v>164.70703125</v>
      </c>
      <c r="P271" s="31"/>
      <c r="Q271" s="21">
        <f t="shared" si="12"/>
        <v>4.482421875</v>
      </c>
      <c r="R271" s="21">
        <f t="shared" si="13"/>
        <v>5.1241707402242014</v>
      </c>
      <c r="S271" s="21">
        <f t="shared" si="14"/>
        <v>0.64174886522420138</v>
      </c>
      <c r="T271" s="31"/>
      <c r="U271" s="16"/>
    </row>
    <row r="272" spans="2:21" x14ac:dyDescent="0.25">
      <c r="B272" s="10">
        <v>370</v>
      </c>
      <c r="D272" s="6">
        <f>B272*100/$W$2</f>
        <v>9.033203125</v>
      </c>
      <c r="E272" s="7">
        <f>D272*10/$W$3</f>
        <v>1.806640625</v>
      </c>
      <c r="F272" s="7">
        <f>F271+$W$5/$W$6</f>
        <v>165.97899026710968</v>
      </c>
      <c r="G272" s="35"/>
      <c r="H272" s="8">
        <v>3542</v>
      </c>
      <c r="I272" s="5">
        <f>H272-1715</f>
        <v>1827</v>
      </c>
      <c r="J272" s="7">
        <f>I272*360/4096</f>
        <v>160.576171875</v>
      </c>
      <c r="K272" s="13">
        <v>1</v>
      </c>
      <c r="L272" s="34"/>
      <c r="M272" s="8">
        <v>3596</v>
      </c>
      <c r="N272" s="5">
        <f>M272-1715</f>
        <v>1881</v>
      </c>
      <c r="O272" s="21">
        <f>360*N272/4096</f>
        <v>165.322265625</v>
      </c>
      <c r="P272" s="31"/>
      <c r="Q272" s="21">
        <f t="shared" si="12"/>
        <v>4.74609375</v>
      </c>
      <c r="R272" s="21">
        <f t="shared" si="13"/>
        <v>5.4028183921096797</v>
      </c>
      <c r="S272" s="21">
        <f t="shared" si="14"/>
        <v>0.65672464210967973</v>
      </c>
      <c r="T272" s="31"/>
      <c r="U272" s="16"/>
    </row>
    <row r="273" spans="2:21" x14ac:dyDescent="0.25">
      <c r="B273" s="10">
        <v>371</v>
      </c>
      <c r="D273" s="6">
        <f>B273*100/$W$2</f>
        <v>9.0576171875</v>
      </c>
      <c r="E273" s="7">
        <f>D273*10/$W$3</f>
        <v>1.8115234375</v>
      </c>
      <c r="F273" s="7">
        <f>F272+$W$5/$W$6</f>
        <v>166.60920041899516</v>
      </c>
      <c r="G273" s="35"/>
      <c r="H273" s="8">
        <v>3554</v>
      </c>
      <c r="I273" s="5">
        <f>H273-1715</f>
        <v>1839</v>
      </c>
      <c r="J273" s="7">
        <f>I273*360/4096</f>
        <v>161.630859375</v>
      </c>
      <c r="K273" s="13">
        <v>1</v>
      </c>
      <c r="L273" s="34"/>
      <c r="M273" s="8">
        <v>3602</v>
      </c>
      <c r="N273" s="5">
        <f>M273-1715</f>
        <v>1887</v>
      </c>
      <c r="O273" s="21">
        <f>360*N273/4096</f>
        <v>165.849609375</v>
      </c>
      <c r="P273" s="31"/>
      <c r="Q273" s="21">
        <f t="shared" si="12"/>
        <v>4.21875</v>
      </c>
      <c r="R273" s="21">
        <f t="shared" si="13"/>
        <v>4.9783410439951581</v>
      </c>
      <c r="S273" s="21">
        <f t="shared" si="14"/>
        <v>0.75959104399515809</v>
      </c>
      <c r="T273" s="31"/>
      <c r="U273" s="16"/>
    </row>
    <row r="274" spans="2:21" x14ac:dyDescent="0.25">
      <c r="B274" s="10">
        <v>372</v>
      </c>
      <c r="D274" s="6">
        <f>B274*100/$W$2</f>
        <v>9.08203125</v>
      </c>
      <c r="E274" s="7">
        <f>D274*10/$W$3</f>
        <v>1.81640625</v>
      </c>
      <c r="F274" s="7">
        <f>F273+$W$5/$W$6</f>
        <v>167.23941057088064</v>
      </c>
      <c r="G274" s="35"/>
      <c r="H274" s="8">
        <v>3560</v>
      </c>
      <c r="I274" s="5">
        <f>H274-1715</f>
        <v>1845</v>
      </c>
      <c r="J274" s="7">
        <f>I274*360/4096</f>
        <v>162.158203125</v>
      </c>
      <c r="K274" s="13">
        <v>1</v>
      </c>
      <c r="L274" s="34"/>
      <c r="M274" s="8">
        <v>3610</v>
      </c>
      <c r="N274" s="5">
        <f>M274-1715</f>
        <v>1895</v>
      </c>
      <c r="O274" s="21">
        <f>360*N274/4096</f>
        <v>166.552734375</v>
      </c>
      <c r="P274" s="31"/>
      <c r="Q274" s="21">
        <f t="shared" si="12"/>
        <v>4.39453125</v>
      </c>
      <c r="R274" s="21">
        <f t="shared" si="13"/>
        <v>5.0812074458806364</v>
      </c>
      <c r="S274" s="21">
        <f t="shared" si="14"/>
        <v>0.68667619588063644</v>
      </c>
      <c r="T274" s="31"/>
      <c r="U274" s="16"/>
    </row>
    <row r="275" spans="2:21" x14ac:dyDescent="0.25">
      <c r="B275" s="10">
        <v>373</v>
      </c>
      <c r="D275" s="6">
        <f>B275*100/$W$2</f>
        <v>9.1064453125</v>
      </c>
      <c r="E275" s="7">
        <f>D275*10/$W$3</f>
        <v>1.8212890625</v>
      </c>
      <c r="F275" s="7">
        <f>F274+$W$5/$W$6</f>
        <v>167.86962072276611</v>
      </c>
      <c r="G275" s="35"/>
      <c r="H275" s="8">
        <v>3568</v>
      </c>
      <c r="I275" s="5">
        <f>H275-1715</f>
        <v>1853</v>
      </c>
      <c r="J275" s="7">
        <f>I275*360/4096</f>
        <v>162.861328125</v>
      </c>
      <c r="K275" s="13">
        <v>1</v>
      </c>
      <c r="L275" s="34"/>
      <c r="M275" s="8">
        <v>3620</v>
      </c>
      <c r="N275" s="5">
        <f>M275-1715</f>
        <v>1905</v>
      </c>
      <c r="O275" s="21">
        <f>360*N275/4096</f>
        <v>167.431640625</v>
      </c>
      <c r="P275" s="31"/>
      <c r="Q275" s="21">
        <f t="shared" si="12"/>
        <v>4.5703125</v>
      </c>
      <c r="R275" s="21">
        <f t="shared" si="13"/>
        <v>5.0082925977661148</v>
      </c>
      <c r="S275" s="21">
        <f t="shared" si="14"/>
        <v>0.4379800977661148</v>
      </c>
      <c r="T275" s="31"/>
      <c r="U275" s="16"/>
    </row>
    <row r="276" spans="2:21" x14ac:dyDescent="0.25">
      <c r="B276" s="10">
        <v>374</v>
      </c>
      <c r="D276" s="6">
        <f>B276*100/$W$2</f>
        <v>9.130859375</v>
      </c>
      <c r="E276" s="7">
        <f>D276*10/$W$3</f>
        <v>1.826171875</v>
      </c>
      <c r="F276" s="7">
        <f>F275+$W$5/$W$6</f>
        <v>168.49983087465159</v>
      </c>
      <c r="G276" s="35"/>
      <c r="H276" s="8">
        <v>3568</v>
      </c>
      <c r="I276" s="5">
        <f>H276-1715</f>
        <v>1853</v>
      </c>
      <c r="J276" s="7">
        <f>I276*360/4096</f>
        <v>162.861328125</v>
      </c>
      <c r="K276" s="13">
        <v>1</v>
      </c>
      <c r="L276" s="34"/>
      <c r="M276" s="8">
        <v>3622</v>
      </c>
      <c r="N276" s="5">
        <f>M276-1715</f>
        <v>1907</v>
      </c>
      <c r="O276" s="21">
        <f>360*N276/4096</f>
        <v>167.607421875</v>
      </c>
      <c r="P276" s="31"/>
      <c r="Q276" s="21">
        <f t="shared" si="12"/>
        <v>4.74609375</v>
      </c>
      <c r="R276" s="21">
        <f t="shared" si="13"/>
        <v>5.6385027496515931</v>
      </c>
      <c r="S276" s="21">
        <f t="shared" si="14"/>
        <v>0.89240899965159315</v>
      </c>
      <c r="T276" s="31"/>
      <c r="U276" s="16"/>
    </row>
    <row r="277" spans="2:21" x14ac:dyDescent="0.25">
      <c r="B277" s="10">
        <v>375</v>
      </c>
      <c r="D277" s="6">
        <f>B277*100/$W$2</f>
        <v>9.1552734375</v>
      </c>
      <c r="E277" s="7">
        <f>D277*10/$W$3</f>
        <v>1.8310546875</v>
      </c>
      <c r="F277" s="7">
        <f>F276+$W$5/$W$6</f>
        <v>169.13004102653707</v>
      </c>
      <c r="G277" s="35"/>
      <c r="H277" s="8">
        <v>3584</v>
      </c>
      <c r="I277" s="5">
        <f>H277-1715</f>
        <v>1869</v>
      </c>
      <c r="J277" s="7">
        <f>I277*360/4096</f>
        <v>164.267578125</v>
      </c>
      <c r="K277" s="13">
        <v>1</v>
      </c>
      <c r="L277" s="34"/>
      <c r="M277" s="8">
        <v>3627</v>
      </c>
      <c r="N277" s="5">
        <f>M277-1715</f>
        <v>1912</v>
      </c>
      <c r="O277" s="21">
        <f>360*N277/4096</f>
        <v>168.046875</v>
      </c>
      <c r="P277" s="31"/>
      <c r="Q277" s="21">
        <f t="shared" si="12"/>
        <v>3.779296875</v>
      </c>
      <c r="R277" s="21">
        <f t="shared" si="13"/>
        <v>4.8624629015370715</v>
      </c>
      <c r="S277" s="21">
        <f t="shared" si="14"/>
        <v>1.0831660265370715</v>
      </c>
      <c r="T277" s="31"/>
      <c r="U277" s="16"/>
    </row>
    <row r="278" spans="2:21" x14ac:dyDescent="0.25">
      <c r="B278" s="10">
        <v>376</v>
      </c>
      <c r="D278" s="6">
        <f>B278*100/$W$2</f>
        <v>9.1796875</v>
      </c>
      <c r="E278" s="7">
        <f>D278*10/$W$3</f>
        <v>1.8359375</v>
      </c>
      <c r="F278" s="7">
        <f>F277+$W$5/$W$6</f>
        <v>169.76025117842255</v>
      </c>
      <c r="G278" s="35"/>
      <c r="H278" s="8">
        <v>3591</v>
      </c>
      <c r="I278" s="5">
        <f>H278-1715</f>
        <v>1876</v>
      </c>
      <c r="J278" s="7">
        <f>I278*360/4096</f>
        <v>164.8828125</v>
      </c>
      <c r="K278" s="13">
        <v>1</v>
      </c>
      <c r="L278" s="34"/>
      <c r="M278" s="8">
        <v>3632</v>
      </c>
      <c r="N278" s="5">
        <f>M278-1715</f>
        <v>1917</v>
      </c>
      <c r="O278" s="21">
        <f>360*N278/4096</f>
        <v>168.486328125</v>
      </c>
      <c r="P278" s="31"/>
      <c r="Q278" s="21">
        <f t="shared" si="12"/>
        <v>3.603515625</v>
      </c>
      <c r="R278" s="21">
        <f t="shared" si="13"/>
        <v>4.8774386784225499</v>
      </c>
      <c r="S278" s="21">
        <f t="shared" si="14"/>
        <v>1.2739230534225499</v>
      </c>
      <c r="T278" s="31"/>
      <c r="U278" s="16"/>
    </row>
    <row r="279" spans="2:21" x14ac:dyDescent="0.25">
      <c r="B279" s="10">
        <v>377</v>
      </c>
      <c r="D279" s="6">
        <f>B279*100/$W$2</f>
        <v>9.2041015625</v>
      </c>
      <c r="E279" s="7">
        <f>D279*10/$W$3</f>
        <v>1.8408203125</v>
      </c>
      <c r="F279" s="7">
        <f>F278+$W$5/$W$6</f>
        <v>170.39046133030803</v>
      </c>
      <c r="G279" s="35"/>
      <c r="H279" s="8">
        <v>3596</v>
      </c>
      <c r="I279" s="5">
        <f>H279-1715</f>
        <v>1881</v>
      </c>
      <c r="J279" s="7">
        <f>I279*360/4096</f>
        <v>165.322265625</v>
      </c>
      <c r="K279" s="13">
        <v>1</v>
      </c>
      <c r="L279" s="34"/>
      <c r="M279" s="8">
        <v>3642</v>
      </c>
      <c r="N279" s="5">
        <f>M279-1715</f>
        <v>1927</v>
      </c>
      <c r="O279" s="21">
        <f>360*N279/4096</f>
        <v>169.365234375</v>
      </c>
      <c r="P279" s="31"/>
      <c r="Q279" s="21">
        <f t="shared" si="12"/>
        <v>4.04296875</v>
      </c>
      <c r="R279" s="21">
        <f t="shared" si="13"/>
        <v>5.0681957053080282</v>
      </c>
      <c r="S279" s="21">
        <f t="shared" si="14"/>
        <v>1.0252269553080282</v>
      </c>
      <c r="T279" s="31"/>
      <c r="U279" s="16"/>
    </row>
    <row r="280" spans="2:21" x14ac:dyDescent="0.25">
      <c r="B280" s="10">
        <v>378</v>
      </c>
      <c r="D280" s="6">
        <f>B280*100/$W$2</f>
        <v>9.228515625</v>
      </c>
      <c r="E280" s="7">
        <f>D280*10/$W$3</f>
        <v>1.845703125</v>
      </c>
      <c r="F280" s="7">
        <f>F279+$W$5/$W$6</f>
        <v>171.02067148219351</v>
      </c>
      <c r="G280" s="35"/>
      <c r="H280" s="8">
        <v>3603</v>
      </c>
      <c r="I280" s="5">
        <f>H280-1715</f>
        <v>1888</v>
      </c>
      <c r="J280" s="7">
        <f>I280*360/4096</f>
        <v>165.9375</v>
      </c>
      <c r="K280" s="13">
        <v>1</v>
      </c>
      <c r="L280" s="34"/>
      <c r="M280" s="8">
        <v>3643</v>
      </c>
      <c r="N280" s="5">
        <f>M280-1715</f>
        <v>1928</v>
      </c>
      <c r="O280" s="21">
        <f>360*N280/4096</f>
        <v>169.453125</v>
      </c>
      <c r="P280" s="31"/>
      <c r="Q280" s="21">
        <f t="shared" si="12"/>
        <v>3.515625</v>
      </c>
      <c r="R280" s="21">
        <f t="shared" si="13"/>
        <v>5.0831714821935066</v>
      </c>
      <c r="S280" s="21">
        <f t="shared" si="14"/>
        <v>1.5675464821935066</v>
      </c>
      <c r="T280" s="31"/>
      <c r="U280" s="16"/>
    </row>
    <row r="281" spans="2:21" x14ac:dyDescent="0.25">
      <c r="B281" s="10">
        <v>379</v>
      </c>
      <c r="D281" s="6">
        <f>B281*100/$W$2</f>
        <v>9.2529296875</v>
      </c>
      <c r="E281" s="7">
        <f>D281*10/$W$3</f>
        <v>1.8505859375</v>
      </c>
      <c r="F281" s="7">
        <f>F280+$W$5/$W$6</f>
        <v>171.65088163407898</v>
      </c>
      <c r="G281" s="35"/>
      <c r="H281" s="8">
        <v>3608</v>
      </c>
      <c r="I281" s="5">
        <f>H281-1715</f>
        <v>1893</v>
      </c>
      <c r="J281" s="7">
        <f>I281*360/4096</f>
        <v>166.376953125</v>
      </c>
      <c r="K281" s="13">
        <v>1</v>
      </c>
      <c r="L281" s="34"/>
      <c r="M281" s="8">
        <v>3649</v>
      </c>
      <c r="N281" s="5">
        <f>M281-1715</f>
        <v>1934</v>
      </c>
      <c r="O281" s="21">
        <f>360*N281/4096</f>
        <v>169.98046875</v>
      </c>
      <c r="P281" s="31"/>
      <c r="Q281" s="21">
        <f t="shared" si="12"/>
        <v>3.603515625</v>
      </c>
      <c r="R281" s="21">
        <f t="shared" si="13"/>
        <v>5.2739285090789849</v>
      </c>
      <c r="S281" s="21">
        <f t="shared" si="14"/>
        <v>1.6704128840789849</v>
      </c>
      <c r="T281" s="31"/>
      <c r="U281" s="16"/>
    </row>
    <row r="282" spans="2:21" x14ac:dyDescent="0.25">
      <c r="B282" s="10">
        <v>380</v>
      </c>
      <c r="D282" s="6">
        <f>B282*100/$W$2</f>
        <v>9.27734375</v>
      </c>
      <c r="E282" s="7">
        <f>D282*10/$W$3</f>
        <v>1.85546875</v>
      </c>
      <c r="F282" s="7">
        <f>F281+$W$5/$W$6</f>
        <v>172.28109178596446</v>
      </c>
      <c r="G282" s="35"/>
      <c r="H282" s="8">
        <v>3610</v>
      </c>
      <c r="I282" s="5">
        <f>H282-1715</f>
        <v>1895</v>
      </c>
      <c r="J282" s="7">
        <f>I282*360/4096</f>
        <v>166.552734375</v>
      </c>
      <c r="K282" s="13">
        <v>1</v>
      </c>
      <c r="L282" s="34"/>
      <c r="M282" s="8">
        <v>3649</v>
      </c>
      <c r="N282" s="5">
        <f>M282-1715</f>
        <v>1934</v>
      </c>
      <c r="O282" s="21">
        <f>360*N282/4096</f>
        <v>169.98046875</v>
      </c>
      <c r="P282" s="31"/>
      <c r="Q282" s="21">
        <f t="shared" si="12"/>
        <v>3.427734375</v>
      </c>
      <c r="R282" s="21">
        <f t="shared" si="13"/>
        <v>5.7283574109644633</v>
      </c>
      <c r="S282" s="21">
        <f t="shared" si="14"/>
        <v>2.3006230359644633</v>
      </c>
      <c r="T282" s="31"/>
      <c r="U282" s="16"/>
    </row>
    <row r="283" spans="2:21" x14ac:dyDescent="0.25">
      <c r="B283" s="10">
        <v>381</v>
      </c>
      <c r="D283" s="6">
        <f>B283*100/$W$2</f>
        <v>9.3017578125</v>
      </c>
      <c r="E283" s="7">
        <f>D283*10/$W$3</f>
        <v>1.8603515625</v>
      </c>
      <c r="F283" s="7">
        <f>F282+$W$5/$W$6</f>
        <v>172.91130193784994</v>
      </c>
      <c r="G283" s="35"/>
      <c r="H283" s="8">
        <v>3615</v>
      </c>
      <c r="I283" s="5">
        <f>H283-1715</f>
        <v>1900</v>
      </c>
      <c r="J283" s="7">
        <f>I283*360/4096</f>
        <v>166.9921875</v>
      </c>
      <c r="K283" s="13">
        <v>1</v>
      </c>
      <c r="L283" s="34"/>
      <c r="M283" s="8">
        <v>3658</v>
      </c>
      <c r="N283" s="5">
        <f>M283-1715</f>
        <v>1943</v>
      </c>
      <c r="O283" s="21">
        <f>360*N283/4096</f>
        <v>170.771484375</v>
      </c>
      <c r="P283" s="31"/>
      <c r="Q283" s="21">
        <f t="shared" si="12"/>
        <v>3.779296875</v>
      </c>
      <c r="R283" s="21">
        <f t="shared" si="13"/>
        <v>5.9191144378499416</v>
      </c>
      <c r="S283" s="21">
        <f t="shared" si="14"/>
        <v>2.1398175628499416</v>
      </c>
      <c r="T283" s="31"/>
      <c r="U283" s="16"/>
    </row>
    <row r="284" spans="2:21" x14ac:dyDescent="0.25">
      <c r="B284" s="10">
        <v>382</v>
      </c>
      <c r="D284" s="6">
        <f>B284*100/$W$2</f>
        <v>9.326171875</v>
      </c>
      <c r="E284" s="7">
        <f>D284*10/$W$3</f>
        <v>1.865234375</v>
      </c>
      <c r="F284" s="7">
        <f>F283+$W$5/$W$6</f>
        <v>173.54151208973542</v>
      </c>
      <c r="G284" s="35"/>
      <c r="H284" s="8">
        <v>3625</v>
      </c>
      <c r="I284" s="5">
        <f>H284-1715</f>
        <v>1910</v>
      </c>
      <c r="J284" s="7">
        <f>I284*360/4096</f>
        <v>167.87109375</v>
      </c>
      <c r="K284" s="13">
        <v>1</v>
      </c>
      <c r="L284" s="34"/>
      <c r="M284" s="8">
        <v>3666</v>
      </c>
      <c r="N284" s="5">
        <f>M284-1715</f>
        <v>1951</v>
      </c>
      <c r="O284" s="21">
        <f>360*N284/4096</f>
        <v>171.474609375</v>
      </c>
      <c r="P284" s="31"/>
      <c r="Q284" s="21">
        <f t="shared" si="12"/>
        <v>3.603515625</v>
      </c>
      <c r="R284" s="21">
        <f t="shared" si="13"/>
        <v>5.67041833973542</v>
      </c>
      <c r="S284" s="21">
        <f t="shared" si="14"/>
        <v>2.06690271473542</v>
      </c>
      <c r="T284" s="31"/>
      <c r="U284" s="16"/>
    </row>
    <row r="285" spans="2:21" x14ac:dyDescent="0.25">
      <c r="B285" s="10">
        <v>383</v>
      </c>
      <c r="D285" s="6">
        <f>B285*100/$W$2</f>
        <v>9.3505859375</v>
      </c>
      <c r="E285" s="7">
        <f>D285*10/$W$3</f>
        <v>1.8701171875</v>
      </c>
      <c r="F285" s="7">
        <f>F284+$W$5/$W$6</f>
        <v>174.1717222416209</v>
      </c>
      <c r="G285" s="35"/>
      <c r="H285" s="8">
        <v>3630</v>
      </c>
      <c r="I285" s="5">
        <f>H285-1715</f>
        <v>1915</v>
      </c>
      <c r="J285" s="7">
        <f>I285*360/4096</f>
        <v>168.310546875</v>
      </c>
      <c r="K285" s="13">
        <v>1</v>
      </c>
      <c r="L285" s="34"/>
      <c r="M285" s="8">
        <v>3675</v>
      </c>
      <c r="N285" s="5">
        <f>M285-1715</f>
        <v>1960</v>
      </c>
      <c r="O285" s="21">
        <f>360*N285/4096</f>
        <v>172.265625</v>
      </c>
      <c r="P285" s="31"/>
      <c r="Q285" s="21">
        <f t="shared" si="12"/>
        <v>3.955078125</v>
      </c>
      <c r="R285" s="21">
        <f t="shared" si="13"/>
        <v>5.8611753666208983</v>
      </c>
      <c r="S285" s="21">
        <f t="shared" si="14"/>
        <v>1.9060972416208983</v>
      </c>
      <c r="T285" s="31"/>
      <c r="U285" s="16"/>
    </row>
    <row r="286" spans="2:21" x14ac:dyDescent="0.25">
      <c r="B286" s="10">
        <v>384</v>
      </c>
      <c r="D286" s="6">
        <f>B286*100/$W$2</f>
        <v>9.375</v>
      </c>
      <c r="E286" s="7">
        <f>D286*10/$W$3</f>
        <v>1.875</v>
      </c>
      <c r="F286" s="7">
        <f>F285+$W$5/$W$6</f>
        <v>174.80193239350638</v>
      </c>
      <c r="G286" s="35"/>
      <c r="H286" s="8">
        <v>3630</v>
      </c>
      <c r="I286" s="5">
        <f>H286-1715</f>
        <v>1915</v>
      </c>
      <c r="J286" s="7">
        <f>I286*360/4096</f>
        <v>168.310546875</v>
      </c>
      <c r="K286" s="13">
        <v>1</v>
      </c>
      <c r="L286" s="34"/>
      <c r="M286" s="8">
        <v>3678</v>
      </c>
      <c r="N286" s="5">
        <f>M286-1715</f>
        <v>1963</v>
      </c>
      <c r="O286" s="21">
        <f>360*N286/4096</f>
        <v>172.529296875</v>
      </c>
      <c r="P286" s="31"/>
      <c r="Q286" s="21">
        <f t="shared" si="12"/>
        <v>4.21875</v>
      </c>
      <c r="R286" s="21">
        <f t="shared" si="13"/>
        <v>6.4913855185063767</v>
      </c>
      <c r="S286" s="21">
        <f t="shared" si="14"/>
        <v>2.2726355185063767</v>
      </c>
      <c r="T286" s="31"/>
      <c r="U286" s="16"/>
    </row>
    <row r="287" spans="2:21" x14ac:dyDescent="0.25">
      <c r="B287" s="10">
        <v>385</v>
      </c>
      <c r="D287" s="6">
        <f>B287*100/$W$2</f>
        <v>9.3994140625</v>
      </c>
      <c r="E287" s="7">
        <f>D287*10/$W$3</f>
        <v>1.8798828125</v>
      </c>
      <c r="F287" s="7">
        <f>F286+$W$5/$W$6</f>
        <v>175.43214254539186</v>
      </c>
      <c r="G287" s="35"/>
      <c r="H287" s="8">
        <v>3637</v>
      </c>
      <c r="I287" s="5">
        <f>H287-1715</f>
        <v>1922</v>
      </c>
      <c r="J287" s="7">
        <f>I287*360/4096</f>
        <v>168.92578125</v>
      </c>
      <c r="K287" s="13">
        <v>1</v>
      </c>
      <c r="L287" s="34"/>
      <c r="M287" s="8">
        <v>3684</v>
      </c>
      <c r="N287" s="5">
        <f>M287-1715</f>
        <v>1969</v>
      </c>
      <c r="O287" s="21">
        <f>360*N287/4096</f>
        <v>173.056640625</v>
      </c>
      <c r="P287" s="31"/>
      <c r="Q287" s="21">
        <f t="shared" si="12"/>
        <v>4.130859375</v>
      </c>
      <c r="R287" s="21">
        <f t="shared" si="13"/>
        <v>6.506361295391855</v>
      </c>
      <c r="S287" s="21">
        <f t="shared" si="14"/>
        <v>2.375501920391855</v>
      </c>
      <c r="T287" s="31"/>
      <c r="U287" s="16"/>
    </row>
    <row r="288" spans="2:21" x14ac:dyDescent="0.25">
      <c r="B288" s="10">
        <v>386</v>
      </c>
      <c r="D288" s="6">
        <f>B288*100/$W$2</f>
        <v>9.423828125</v>
      </c>
      <c r="E288" s="7">
        <f>D288*10/$W$3</f>
        <v>1.884765625</v>
      </c>
      <c r="F288" s="7">
        <f>F287+$W$5/$W$6</f>
        <v>176.06235269727733</v>
      </c>
      <c r="G288" s="35"/>
      <c r="H288" s="8">
        <v>3655</v>
      </c>
      <c r="I288" s="5">
        <f>H288-1715</f>
        <v>1940</v>
      </c>
      <c r="J288" s="7">
        <f>I288*360/4096</f>
        <v>170.5078125</v>
      </c>
      <c r="K288" s="13">
        <v>1</v>
      </c>
      <c r="L288" s="34"/>
      <c r="M288" s="8">
        <v>3696</v>
      </c>
      <c r="N288" s="5">
        <f>M288-1715</f>
        <v>1981</v>
      </c>
      <c r="O288" s="21">
        <f>360*N288/4096</f>
        <v>174.111328125</v>
      </c>
      <c r="P288" s="31"/>
      <c r="Q288" s="21">
        <f t="shared" si="12"/>
        <v>3.603515625</v>
      </c>
      <c r="R288" s="21">
        <f t="shared" si="13"/>
        <v>5.5545401972773334</v>
      </c>
      <c r="S288" s="21">
        <f t="shared" si="14"/>
        <v>1.9510245722773334</v>
      </c>
      <c r="T288" s="31"/>
      <c r="U288" s="16"/>
    </row>
    <row r="289" spans="2:21" x14ac:dyDescent="0.25">
      <c r="B289" s="10">
        <v>387</v>
      </c>
      <c r="D289" s="6">
        <f>B289*100/$W$2</f>
        <v>9.4482421875</v>
      </c>
      <c r="E289" s="7">
        <f>D289*10/$W$3</f>
        <v>1.8896484375</v>
      </c>
      <c r="F289" s="7">
        <f>F288+$W$5/$W$6</f>
        <v>176.69256284916281</v>
      </c>
      <c r="G289" s="35"/>
      <c r="H289" s="8">
        <v>3655</v>
      </c>
      <c r="I289" s="5">
        <f>H289-1715</f>
        <v>1940</v>
      </c>
      <c r="J289" s="7">
        <f>I289*360/4096</f>
        <v>170.5078125</v>
      </c>
      <c r="K289" s="13">
        <v>1</v>
      </c>
      <c r="L289" s="34"/>
      <c r="M289" s="8">
        <v>3702</v>
      </c>
      <c r="N289" s="5">
        <f>M289-1715</f>
        <v>1987</v>
      </c>
      <c r="O289" s="21">
        <f>360*N289/4096</f>
        <v>174.638671875</v>
      </c>
      <c r="P289" s="31"/>
      <c r="Q289" s="21">
        <f t="shared" si="12"/>
        <v>4.130859375</v>
      </c>
      <c r="R289" s="21">
        <f t="shared" si="13"/>
        <v>6.1847503491628117</v>
      </c>
      <c r="S289" s="21">
        <f t="shared" si="14"/>
        <v>2.0538909741628117</v>
      </c>
      <c r="T289" s="31"/>
      <c r="U289" s="16"/>
    </row>
    <row r="290" spans="2:21" x14ac:dyDescent="0.25">
      <c r="B290" s="10">
        <v>388</v>
      </c>
      <c r="D290" s="6">
        <f>B290*100/$W$2</f>
        <v>9.47265625</v>
      </c>
      <c r="E290" s="7">
        <f>D290*10/$W$3</f>
        <v>1.89453125</v>
      </c>
      <c r="F290" s="7">
        <f>F289+$W$5/$W$6</f>
        <v>177.32277300104829</v>
      </c>
      <c r="G290" s="35"/>
      <c r="H290" s="8">
        <v>3664</v>
      </c>
      <c r="I290" s="5">
        <f>H290-1715</f>
        <v>1949</v>
      </c>
      <c r="J290" s="7">
        <f>I290*360/4096</f>
        <v>171.298828125</v>
      </c>
      <c r="K290" s="13">
        <v>1</v>
      </c>
      <c r="L290" s="34"/>
      <c r="M290" s="8">
        <v>3709</v>
      </c>
      <c r="N290" s="5">
        <f>M290-1715</f>
        <v>1994</v>
      </c>
      <c r="O290" s="21">
        <f>360*N290/4096</f>
        <v>175.25390625</v>
      </c>
      <c r="P290" s="31"/>
      <c r="Q290" s="21">
        <f t="shared" si="12"/>
        <v>3.955078125</v>
      </c>
      <c r="R290" s="21">
        <f t="shared" si="13"/>
        <v>6.0239448760482901</v>
      </c>
      <c r="S290" s="21">
        <f t="shared" si="14"/>
        <v>2.0688667510482901</v>
      </c>
      <c r="T290" s="31"/>
      <c r="U290" s="16"/>
    </row>
    <row r="291" spans="2:21" x14ac:dyDescent="0.25">
      <c r="B291" s="10">
        <v>389</v>
      </c>
      <c r="D291" s="6">
        <f>B291*100/$W$2</f>
        <v>9.4970703125</v>
      </c>
      <c r="E291" s="7">
        <f>D291*10/$W$3</f>
        <v>1.8994140625</v>
      </c>
      <c r="F291" s="7">
        <f>F290+$W$5/$W$6</f>
        <v>177.95298315293377</v>
      </c>
      <c r="G291" s="35"/>
      <c r="H291" s="8">
        <v>3670</v>
      </c>
      <c r="I291" s="5">
        <f>H291-1715</f>
        <v>1955</v>
      </c>
      <c r="J291" s="7">
        <f>I291*360/4096</f>
        <v>171.826171875</v>
      </c>
      <c r="K291" s="13">
        <v>1</v>
      </c>
      <c r="L291" s="34"/>
      <c r="M291" s="8">
        <v>3721</v>
      </c>
      <c r="N291" s="5">
        <f>M291-1715</f>
        <v>2006</v>
      </c>
      <c r="O291" s="21">
        <f>360*N291/4096</f>
        <v>176.30859375</v>
      </c>
      <c r="P291" s="31"/>
      <c r="Q291" s="21">
        <f t="shared" si="12"/>
        <v>4.482421875</v>
      </c>
      <c r="R291" s="21">
        <f t="shared" si="13"/>
        <v>6.1268112779337685</v>
      </c>
      <c r="S291" s="21">
        <f t="shared" si="14"/>
        <v>1.6443894029337685</v>
      </c>
      <c r="T291" s="31"/>
      <c r="U291" s="16"/>
    </row>
    <row r="292" spans="2:21" x14ac:dyDescent="0.25">
      <c r="B292" s="10">
        <v>390</v>
      </c>
      <c r="D292" s="6">
        <f>B292*100/$W$2</f>
        <v>9.521484375</v>
      </c>
      <c r="E292" s="7">
        <f>D292*10/$W$3</f>
        <v>1.904296875</v>
      </c>
      <c r="F292" s="7">
        <f>F291+$W$5/$W$6</f>
        <v>178.58319330481925</v>
      </c>
      <c r="G292" s="35"/>
      <c r="H292" s="8">
        <v>3670</v>
      </c>
      <c r="I292" s="5">
        <f>H292-1715</f>
        <v>1955</v>
      </c>
      <c r="J292" s="7">
        <f>I292*360/4096</f>
        <v>171.826171875</v>
      </c>
      <c r="K292" s="13">
        <v>1</v>
      </c>
      <c r="L292" s="34"/>
      <c r="M292" s="8">
        <v>3726</v>
      </c>
      <c r="N292" s="5">
        <f>M292-1715</f>
        <v>2011</v>
      </c>
      <c r="O292" s="21">
        <f>360*N292/4096</f>
        <v>176.748046875</v>
      </c>
      <c r="P292" s="31"/>
      <c r="Q292" s="21">
        <f t="shared" si="12"/>
        <v>4.921875</v>
      </c>
      <c r="R292" s="21">
        <f t="shared" si="13"/>
        <v>6.7570214298192468</v>
      </c>
      <c r="S292" s="21">
        <f t="shared" si="14"/>
        <v>1.8351464298192468</v>
      </c>
      <c r="T292" s="31"/>
      <c r="U292" s="16"/>
    </row>
    <row r="293" spans="2:21" x14ac:dyDescent="0.25">
      <c r="B293" s="10">
        <v>391</v>
      </c>
      <c r="D293" s="6">
        <f>B293*100/$W$2</f>
        <v>9.5458984375</v>
      </c>
      <c r="E293" s="7">
        <f>D293*10/$W$3</f>
        <v>1.9091796875</v>
      </c>
      <c r="F293" s="7">
        <f>F292+$W$5/$W$6</f>
        <v>179.21340345670473</v>
      </c>
      <c r="G293" s="35"/>
      <c r="H293" s="8">
        <v>3680</v>
      </c>
      <c r="I293" s="5">
        <f>H293-1715</f>
        <v>1965</v>
      </c>
      <c r="J293" s="7">
        <f>I293*360/4096</f>
        <v>172.705078125</v>
      </c>
      <c r="K293" s="13">
        <v>1</v>
      </c>
      <c r="L293" s="34"/>
      <c r="M293" s="8">
        <v>3731</v>
      </c>
      <c r="N293" s="5">
        <f>M293-1715</f>
        <v>2016</v>
      </c>
      <c r="O293" s="21">
        <f>360*N293/4096</f>
        <v>177.1875</v>
      </c>
      <c r="P293" s="31"/>
      <c r="Q293" s="21">
        <f t="shared" si="12"/>
        <v>4.482421875</v>
      </c>
      <c r="R293" s="21">
        <f t="shared" si="13"/>
        <v>6.5083253317047252</v>
      </c>
      <c r="S293" s="21">
        <f t="shared" si="14"/>
        <v>2.0259034567047252</v>
      </c>
      <c r="T293" s="31"/>
      <c r="U293" s="16"/>
    </row>
    <row r="294" spans="2:21" x14ac:dyDescent="0.25">
      <c r="B294" s="10">
        <v>392</v>
      </c>
      <c r="D294" s="6">
        <f>B294*100/$W$2</f>
        <v>9.5703125</v>
      </c>
      <c r="E294" s="7">
        <f>D294*10/$W$3</f>
        <v>1.9140625</v>
      </c>
      <c r="F294" s="7">
        <f>F293+$W$5/$W$6</f>
        <v>179.8436136085902</v>
      </c>
      <c r="G294" s="35"/>
      <c r="H294" s="8">
        <v>3680</v>
      </c>
      <c r="I294" s="5">
        <f>H294-1715</f>
        <v>1965</v>
      </c>
      <c r="J294" s="7">
        <f>I294*360/4096</f>
        <v>172.705078125</v>
      </c>
      <c r="K294" s="13">
        <v>1</v>
      </c>
      <c r="L294" s="34"/>
      <c r="M294" s="8">
        <v>3733</v>
      </c>
      <c r="N294" s="5">
        <f>M294-1715</f>
        <v>2018</v>
      </c>
      <c r="O294" s="21">
        <f>360*N294/4096</f>
        <v>177.36328125</v>
      </c>
      <c r="P294" s="31"/>
      <c r="Q294" s="21">
        <f t="shared" si="12"/>
        <v>4.658203125</v>
      </c>
      <c r="R294" s="21">
        <f t="shared" si="13"/>
        <v>7.1385354835902035</v>
      </c>
      <c r="S294" s="21">
        <f t="shared" si="14"/>
        <v>2.4803323585902035</v>
      </c>
      <c r="T294" s="31"/>
      <c r="U294" s="16"/>
    </row>
    <row r="295" spans="2:21" x14ac:dyDescent="0.25">
      <c r="B295" s="10">
        <v>393</v>
      </c>
      <c r="D295" s="6">
        <f>B295*100/$W$2</f>
        <v>9.5947265625</v>
      </c>
      <c r="E295" s="7">
        <f>D295*10/$W$3</f>
        <v>1.9189453125</v>
      </c>
      <c r="F295" s="7">
        <f>F294+$W$5/$W$6</f>
        <v>180.47382376047568</v>
      </c>
      <c r="G295" s="35"/>
      <c r="H295" s="8">
        <v>3686</v>
      </c>
      <c r="I295" s="5">
        <f>H295-1715</f>
        <v>1971</v>
      </c>
      <c r="J295" s="7">
        <f>I295*360/4096</f>
        <v>173.232421875</v>
      </c>
      <c r="K295" s="13">
        <v>1</v>
      </c>
      <c r="L295" s="34"/>
      <c r="M295" s="8">
        <v>3736</v>
      </c>
      <c r="N295" s="5">
        <f>M295-1715</f>
        <v>2021</v>
      </c>
      <c r="O295" s="21">
        <f>360*N295/4096</f>
        <v>177.626953125</v>
      </c>
      <c r="P295" s="31"/>
      <c r="Q295" s="21">
        <f t="shared" si="12"/>
        <v>4.39453125</v>
      </c>
      <c r="R295" s="21">
        <f t="shared" si="13"/>
        <v>7.2414018854756819</v>
      </c>
      <c r="S295" s="21">
        <f t="shared" si="14"/>
        <v>2.8468706354756819</v>
      </c>
      <c r="T295" s="31"/>
      <c r="U295" s="16"/>
    </row>
    <row r="296" spans="2:21" x14ac:dyDescent="0.25">
      <c r="B296" s="10">
        <v>394</v>
      </c>
      <c r="D296" s="6">
        <f>B296*100/$W$2</f>
        <v>9.619140625</v>
      </c>
      <c r="E296" s="7">
        <f>D296*10/$W$3</f>
        <v>1.923828125</v>
      </c>
      <c r="F296" s="7">
        <f>F295+$W$5/$W$6</f>
        <v>181.10403391236116</v>
      </c>
      <c r="G296" s="35"/>
      <c r="H296" s="8">
        <v>3695</v>
      </c>
      <c r="I296" s="5">
        <f>H296-1715</f>
        <v>1980</v>
      </c>
      <c r="J296" s="7">
        <f>I296*360/4096</f>
        <v>174.0234375</v>
      </c>
      <c r="K296" s="13">
        <v>1</v>
      </c>
      <c r="L296" s="34"/>
      <c r="M296" s="8">
        <v>3742</v>
      </c>
      <c r="N296" s="5">
        <f>M296-1715</f>
        <v>2027</v>
      </c>
      <c r="O296" s="21">
        <f>360*N296/4096</f>
        <v>178.154296875</v>
      </c>
      <c r="P296" s="31"/>
      <c r="Q296" s="21">
        <f t="shared" si="12"/>
        <v>4.130859375</v>
      </c>
      <c r="R296" s="21">
        <f t="shared" si="13"/>
        <v>7.0805964123611602</v>
      </c>
      <c r="S296" s="21">
        <f t="shared" si="14"/>
        <v>2.9497370373611602</v>
      </c>
      <c r="T296" s="31"/>
      <c r="U296" s="16"/>
    </row>
    <row r="297" spans="2:21" x14ac:dyDescent="0.25">
      <c r="B297" s="10">
        <v>395</v>
      </c>
      <c r="D297" s="6">
        <f>B297*100/$W$2</f>
        <v>9.6435546875</v>
      </c>
      <c r="E297" s="7">
        <f>D297*10/$W$3</f>
        <v>1.9287109375</v>
      </c>
      <c r="F297" s="7">
        <f>F296+$W$5/$W$6</f>
        <v>181.73424406424664</v>
      </c>
      <c r="G297" s="35"/>
      <c r="H297" s="8">
        <v>3703</v>
      </c>
      <c r="I297" s="5">
        <f>H297-1715</f>
        <v>1988</v>
      </c>
      <c r="J297" s="7">
        <f>I297*360/4096</f>
        <v>174.7265625</v>
      </c>
      <c r="K297" s="13">
        <v>1</v>
      </c>
      <c r="L297" s="34"/>
      <c r="M297" s="8">
        <v>3747</v>
      </c>
      <c r="N297" s="5">
        <f>M297-1715</f>
        <v>2032</v>
      </c>
      <c r="O297" s="21">
        <f>360*N297/4096</f>
        <v>178.59375</v>
      </c>
      <c r="P297" s="31"/>
      <c r="Q297" s="21">
        <f t="shared" si="12"/>
        <v>3.8671875</v>
      </c>
      <c r="R297" s="21">
        <f t="shared" si="13"/>
        <v>7.0076815642466386</v>
      </c>
      <c r="S297" s="21">
        <f t="shared" si="14"/>
        <v>3.1404940642466386</v>
      </c>
      <c r="T297" s="31"/>
      <c r="U297" s="16"/>
    </row>
    <row r="298" spans="2:21" x14ac:dyDescent="0.25">
      <c r="B298" s="10">
        <v>396</v>
      </c>
      <c r="D298" s="6">
        <f>B298*100/$W$2</f>
        <v>9.66796875</v>
      </c>
      <c r="E298" s="7">
        <f>D298*10/$W$3</f>
        <v>1.93359375</v>
      </c>
      <c r="F298" s="7">
        <f>F297+$W$5/$W$6</f>
        <v>182.36445421613212</v>
      </c>
      <c r="G298" s="35"/>
      <c r="H298" s="8">
        <v>3703</v>
      </c>
      <c r="I298" s="5">
        <f>H298-1715</f>
        <v>1988</v>
      </c>
      <c r="J298" s="7">
        <f>I298*360/4096</f>
        <v>174.7265625</v>
      </c>
      <c r="K298" s="13">
        <v>1</v>
      </c>
      <c r="L298" s="34"/>
      <c r="M298" s="8">
        <v>3756</v>
      </c>
      <c r="N298" s="5">
        <f>M298-1715</f>
        <v>2041</v>
      </c>
      <c r="O298" s="21">
        <f>360*N298/4096</f>
        <v>179.384765625</v>
      </c>
      <c r="P298" s="31"/>
      <c r="Q298" s="21">
        <f t="shared" si="12"/>
        <v>4.658203125</v>
      </c>
      <c r="R298" s="21">
        <f t="shared" si="13"/>
        <v>7.6378917161321169</v>
      </c>
      <c r="S298" s="21">
        <f t="shared" si="14"/>
        <v>2.9796885911321169</v>
      </c>
      <c r="T298" s="31"/>
      <c r="U298" s="16"/>
    </row>
    <row r="299" spans="2:21" x14ac:dyDescent="0.25">
      <c r="B299" s="10">
        <v>397</v>
      </c>
      <c r="D299" s="6">
        <f>B299*100/$W$2</f>
        <v>9.6923828125</v>
      </c>
      <c r="E299" s="7">
        <f>D299*10/$W$3</f>
        <v>1.9384765625</v>
      </c>
      <c r="F299" s="7">
        <f>F298+$W$5/$W$6</f>
        <v>182.9946643680176</v>
      </c>
      <c r="G299" s="35"/>
      <c r="H299" s="8">
        <v>3711</v>
      </c>
      <c r="I299" s="5">
        <f>H299-1715</f>
        <v>1996</v>
      </c>
      <c r="J299" s="7">
        <f>I299*360/4096</f>
        <v>175.4296875</v>
      </c>
      <c r="K299" s="13">
        <v>1</v>
      </c>
      <c r="L299" s="34"/>
      <c r="M299" s="8">
        <v>3776</v>
      </c>
      <c r="N299" s="5">
        <f>M299-1715</f>
        <v>2061</v>
      </c>
      <c r="O299" s="21">
        <f>360*N299/4096</f>
        <v>181.142578125</v>
      </c>
      <c r="P299" s="31"/>
      <c r="Q299" s="21">
        <f t="shared" si="12"/>
        <v>5.712890625</v>
      </c>
      <c r="R299" s="21">
        <f t="shared" si="13"/>
        <v>7.5649768680175953</v>
      </c>
      <c r="S299" s="21">
        <f t="shared" si="14"/>
        <v>1.8520862430175953</v>
      </c>
      <c r="T299" s="31"/>
      <c r="U299" s="16"/>
    </row>
    <row r="300" spans="2:21" x14ac:dyDescent="0.25">
      <c r="B300" s="10">
        <v>398</v>
      </c>
      <c r="D300" s="6">
        <f>B300*100/$W$2</f>
        <v>9.716796875</v>
      </c>
      <c r="E300" s="7">
        <f>D300*10/$W$3</f>
        <v>1.943359375</v>
      </c>
      <c r="F300" s="7">
        <f>F299+$W$5/$W$6</f>
        <v>183.62487451990307</v>
      </c>
      <c r="G300" s="35"/>
      <c r="H300" s="8">
        <v>3727</v>
      </c>
      <c r="I300" s="5">
        <f>H300-1715</f>
        <v>2012</v>
      </c>
      <c r="J300" s="7">
        <f>I300*360/4096</f>
        <v>176.8359375</v>
      </c>
      <c r="K300" s="13">
        <v>1</v>
      </c>
      <c r="L300" s="34"/>
      <c r="M300" s="8">
        <v>3779</v>
      </c>
      <c r="N300" s="5">
        <f>M300-1715</f>
        <v>2064</v>
      </c>
      <c r="O300" s="21">
        <f>360*N300/4096</f>
        <v>181.40625</v>
      </c>
      <c r="P300" s="31"/>
      <c r="Q300" s="21">
        <f t="shared" si="12"/>
        <v>4.5703125</v>
      </c>
      <c r="R300" s="21">
        <f t="shared" si="13"/>
        <v>6.7889370199030736</v>
      </c>
      <c r="S300" s="21">
        <f t="shared" si="14"/>
        <v>2.2186245199030736</v>
      </c>
      <c r="T300" s="31"/>
      <c r="U300" s="16"/>
    </row>
    <row r="301" spans="2:21" x14ac:dyDescent="0.25">
      <c r="B301" s="10">
        <v>399</v>
      </c>
      <c r="D301" s="6">
        <f>B301*100/$W$2</f>
        <v>9.7412109375</v>
      </c>
      <c r="E301" s="7">
        <f>D301*10/$W$3</f>
        <v>1.9482421875</v>
      </c>
      <c r="F301" s="7">
        <f>F300+$W$5/$W$6</f>
        <v>184.25508467178855</v>
      </c>
      <c r="G301" s="35"/>
      <c r="H301" s="8">
        <v>3735</v>
      </c>
      <c r="I301" s="5">
        <f>H301-1715</f>
        <v>2020</v>
      </c>
      <c r="J301" s="7">
        <f>I301*360/4096</f>
        <v>177.5390625</v>
      </c>
      <c r="K301" s="13">
        <v>1</v>
      </c>
      <c r="L301" s="34"/>
      <c r="M301" s="8">
        <v>3788</v>
      </c>
      <c r="N301" s="5">
        <f>M301-1715</f>
        <v>2073</v>
      </c>
      <c r="O301" s="21">
        <f>360*N301/4096</f>
        <v>182.197265625</v>
      </c>
      <c r="P301" s="31"/>
      <c r="Q301" s="21">
        <f t="shared" si="12"/>
        <v>4.658203125</v>
      </c>
      <c r="R301" s="21">
        <f t="shared" si="13"/>
        <v>6.716022171788552</v>
      </c>
      <c r="S301" s="21">
        <f t="shared" si="14"/>
        <v>2.057819046788552</v>
      </c>
      <c r="T301" s="31"/>
      <c r="U301" s="16"/>
    </row>
    <row r="302" spans="2:21" x14ac:dyDescent="0.25">
      <c r="B302" s="10">
        <v>400</v>
      </c>
      <c r="D302" s="6">
        <f>B302*100/$W$2</f>
        <v>9.765625</v>
      </c>
      <c r="E302" s="7">
        <f>D302*10/$W$3</f>
        <v>1.953125</v>
      </c>
      <c r="F302" s="7">
        <f>F301+$W$5/$W$6</f>
        <v>184.88529482367403</v>
      </c>
      <c r="G302" s="35"/>
      <c r="H302" s="8">
        <v>3740</v>
      </c>
      <c r="I302" s="5">
        <f>H302-1715</f>
        <v>2025</v>
      </c>
      <c r="J302" s="7">
        <f>I302*360/4096</f>
        <v>177.978515625</v>
      </c>
      <c r="K302" s="13">
        <v>1</v>
      </c>
      <c r="L302" s="34"/>
      <c r="M302" s="8">
        <v>3800</v>
      </c>
      <c r="N302" s="5">
        <f>M302-1715</f>
        <v>2085</v>
      </c>
      <c r="O302" s="21">
        <f>360*N302/4096</f>
        <v>183.251953125</v>
      </c>
      <c r="P302" s="31"/>
      <c r="Q302" s="21">
        <f t="shared" si="12"/>
        <v>5.2734375</v>
      </c>
      <c r="R302" s="21">
        <f t="shared" si="13"/>
        <v>6.9067791986740303</v>
      </c>
      <c r="S302" s="21">
        <f t="shared" si="14"/>
        <v>1.6333416986740303</v>
      </c>
      <c r="T302" s="31"/>
      <c r="U302" s="16"/>
    </row>
    <row r="303" spans="2:21" x14ac:dyDescent="0.25">
      <c r="B303" s="10">
        <v>401</v>
      </c>
      <c r="D303" s="6">
        <f>B303*100/$W$2</f>
        <v>9.7900390625</v>
      </c>
      <c r="E303" s="7">
        <f>D303*10/$W$3</f>
        <v>1.9580078125</v>
      </c>
      <c r="F303" s="7">
        <f>F302+$W$5/$W$6</f>
        <v>185.51550497555951</v>
      </c>
      <c r="G303" s="35"/>
      <c r="H303" s="8">
        <v>3740</v>
      </c>
      <c r="I303" s="5">
        <f>H303-1715</f>
        <v>2025</v>
      </c>
      <c r="J303" s="7">
        <f>I303*360/4096</f>
        <v>177.978515625</v>
      </c>
      <c r="K303" s="13">
        <v>1</v>
      </c>
      <c r="L303" s="34"/>
      <c r="M303" s="8">
        <v>3803</v>
      </c>
      <c r="N303" s="5">
        <f>M303-1715</f>
        <v>2088</v>
      </c>
      <c r="O303" s="21">
        <f>360*N303/4096</f>
        <v>183.515625</v>
      </c>
      <c r="P303" s="31"/>
      <c r="Q303" s="21">
        <f t="shared" si="12"/>
        <v>5.537109375</v>
      </c>
      <c r="R303" s="21">
        <f t="shared" si="13"/>
        <v>7.5369893505595087</v>
      </c>
      <c r="S303" s="21">
        <f t="shared" si="14"/>
        <v>1.9998799755595087</v>
      </c>
      <c r="T303" s="31"/>
      <c r="U303" s="16"/>
    </row>
    <row r="304" spans="2:21" x14ac:dyDescent="0.25">
      <c r="B304" s="10">
        <v>402</v>
      </c>
      <c r="D304" s="6">
        <f>B304*100/$W$2</f>
        <v>9.814453125</v>
      </c>
      <c r="E304" s="7">
        <f>D304*10/$W$3</f>
        <v>1.962890625</v>
      </c>
      <c r="F304" s="7">
        <f>F303+$W$5/$W$6</f>
        <v>186.14571512744499</v>
      </c>
      <c r="G304" s="35"/>
      <c r="H304" s="8">
        <v>3748</v>
      </c>
      <c r="I304" s="5">
        <f>H304-1715</f>
        <v>2033</v>
      </c>
      <c r="J304" s="7">
        <f>I304*360/4096</f>
        <v>178.681640625</v>
      </c>
      <c r="K304" s="13">
        <v>1</v>
      </c>
      <c r="L304" s="34"/>
      <c r="M304" s="8">
        <v>3806</v>
      </c>
      <c r="N304" s="5">
        <f>M304-1715</f>
        <v>2091</v>
      </c>
      <c r="O304" s="21">
        <f>360*N304/4096</f>
        <v>183.779296875</v>
      </c>
      <c r="P304" s="31"/>
      <c r="Q304" s="21">
        <f t="shared" si="12"/>
        <v>5.09765625</v>
      </c>
      <c r="R304" s="21">
        <f t="shared" si="13"/>
        <v>7.464074502444987</v>
      </c>
      <c r="S304" s="21">
        <f t="shared" si="14"/>
        <v>2.366418252444987</v>
      </c>
      <c r="T304" s="31"/>
      <c r="U304" s="16"/>
    </row>
    <row r="305" spans="2:21" x14ac:dyDescent="0.25">
      <c r="B305" s="10">
        <v>403</v>
      </c>
      <c r="D305" s="6">
        <f>B305*100/$W$2</f>
        <v>9.8388671875</v>
      </c>
      <c r="E305" s="7">
        <f>D305*10/$W$3</f>
        <v>1.9677734375</v>
      </c>
      <c r="F305" s="7">
        <f>F304+$W$5/$W$6</f>
        <v>186.77592527933047</v>
      </c>
      <c r="G305" s="35"/>
      <c r="H305" s="8">
        <v>3754</v>
      </c>
      <c r="I305" s="5">
        <f>H305-1715</f>
        <v>2039</v>
      </c>
      <c r="J305" s="7">
        <f>I305*360/4096</f>
        <v>179.208984375</v>
      </c>
      <c r="K305" s="13">
        <v>1</v>
      </c>
      <c r="L305" s="34"/>
      <c r="M305" s="8">
        <v>3810</v>
      </c>
      <c r="N305" s="5">
        <f>M305-1715</f>
        <v>2095</v>
      </c>
      <c r="O305" s="21">
        <f>360*N305/4096</f>
        <v>184.130859375</v>
      </c>
      <c r="P305" s="31"/>
      <c r="Q305" s="21">
        <f t="shared" si="12"/>
        <v>4.921875</v>
      </c>
      <c r="R305" s="21">
        <f t="shared" si="13"/>
        <v>7.5669409043304654</v>
      </c>
      <c r="S305" s="21">
        <f t="shared" si="14"/>
        <v>2.6450659043304654</v>
      </c>
      <c r="T305" s="31"/>
      <c r="U305" s="16"/>
    </row>
    <row r="306" spans="2:21" x14ac:dyDescent="0.25">
      <c r="B306" s="10">
        <v>404</v>
      </c>
      <c r="D306" s="6">
        <f>B306*100/$W$2</f>
        <v>9.86328125</v>
      </c>
      <c r="E306" s="7">
        <f>D306*10/$W$3</f>
        <v>1.97265625</v>
      </c>
      <c r="F306" s="7">
        <f>F305+$W$5/$W$6</f>
        <v>187.40613543121594</v>
      </c>
      <c r="G306" s="35"/>
      <c r="H306" s="8">
        <v>3763</v>
      </c>
      <c r="I306" s="5">
        <f>H306-1715</f>
        <v>2048</v>
      </c>
      <c r="J306" s="7">
        <f>I306*360/4096</f>
        <v>180</v>
      </c>
      <c r="K306" s="13">
        <v>1</v>
      </c>
      <c r="L306" s="34"/>
      <c r="M306" s="8">
        <v>3824</v>
      </c>
      <c r="N306" s="5">
        <f>M306-1715</f>
        <v>2109</v>
      </c>
      <c r="O306" s="21">
        <f>360*N306/4096</f>
        <v>185.361328125</v>
      </c>
      <c r="P306" s="31"/>
      <c r="Q306" s="21">
        <f t="shared" si="12"/>
        <v>5.361328125</v>
      </c>
      <c r="R306" s="21">
        <f t="shared" si="13"/>
        <v>7.4061354312159438</v>
      </c>
      <c r="S306" s="21">
        <f t="shared" si="14"/>
        <v>2.0448073062159438</v>
      </c>
      <c r="T306" s="31"/>
      <c r="U306" s="16"/>
    </row>
    <row r="307" spans="2:21" x14ac:dyDescent="0.25">
      <c r="B307" s="10">
        <v>405</v>
      </c>
      <c r="D307" s="6">
        <f>B307*100/$W$2</f>
        <v>9.8876953125</v>
      </c>
      <c r="E307" s="7">
        <f>D307*10/$W$3</f>
        <v>1.9775390625</v>
      </c>
      <c r="F307" s="7">
        <f>F306+$W$5/$W$6</f>
        <v>188.03634558310142</v>
      </c>
      <c r="G307" s="35"/>
      <c r="H307" s="8">
        <v>3779</v>
      </c>
      <c r="I307" s="5">
        <f>H307-1715</f>
        <v>2064</v>
      </c>
      <c r="J307" s="7">
        <f>I307*360/4096</f>
        <v>181.40625</v>
      </c>
      <c r="K307" s="13">
        <v>1</v>
      </c>
      <c r="L307" s="34"/>
      <c r="M307" s="8">
        <v>3833</v>
      </c>
      <c r="N307" s="5">
        <f>M307-1715</f>
        <v>2118</v>
      </c>
      <c r="O307" s="21">
        <f>360*N307/4096</f>
        <v>186.15234375</v>
      </c>
      <c r="P307" s="31"/>
      <c r="Q307" s="21">
        <f t="shared" si="12"/>
        <v>4.74609375</v>
      </c>
      <c r="R307" s="21">
        <f t="shared" si="13"/>
        <v>6.6300955831014221</v>
      </c>
      <c r="S307" s="21">
        <f t="shared" si="14"/>
        <v>1.8840018331014221</v>
      </c>
      <c r="T307" s="31"/>
      <c r="U307" s="16"/>
    </row>
    <row r="308" spans="2:21" x14ac:dyDescent="0.25">
      <c r="B308" s="10">
        <v>406</v>
      </c>
      <c r="D308" s="6">
        <f>B308*100/$W$2</f>
        <v>9.912109375</v>
      </c>
      <c r="E308" s="7">
        <f>D308*10/$W$3</f>
        <v>1.982421875</v>
      </c>
      <c r="F308" s="7">
        <f>F307+$W$5/$W$6</f>
        <v>188.6665557349869</v>
      </c>
      <c r="G308" s="35"/>
      <c r="H308" s="8">
        <v>3783</v>
      </c>
      <c r="I308" s="5">
        <f>H308-1715</f>
        <v>2068</v>
      </c>
      <c r="J308" s="7">
        <f>I308*360/4096</f>
        <v>181.7578125</v>
      </c>
      <c r="K308" s="13">
        <v>1</v>
      </c>
      <c r="L308" s="34"/>
      <c r="M308" s="8">
        <v>3836</v>
      </c>
      <c r="N308" s="5">
        <f>M308-1715</f>
        <v>2121</v>
      </c>
      <c r="O308" s="21">
        <f>360*N308/4096</f>
        <v>186.416015625</v>
      </c>
      <c r="P308" s="31"/>
      <c r="Q308" s="21">
        <f t="shared" si="12"/>
        <v>4.658203125</v>
      </c>
      <c r="R308" s="21">
        <f t="shared" si="13"/>
        <v>6.9087432349869005</v>
      </c>
      <c r="S308" s="21">
        <f t="shared" si="14"/>
        <v>2.2505401099869005</v>
      </c>
      <c r="T308" s="31"/>
      <c r="U308" s="16"/>
    </row>
    <row r="309" spans="2:21" x14ac:dyDescent="0.25">
      <c r="B309" s="10">
        <v>407</v>
      </c>
      <c r="D309" s="6">
        <f>B309*100/$W$2</f>
        <v>9.9365234375</v>
      </c>
      <c r="E309" s="7">
        <f>D309*10/$W$3</f>
        <v>1.9873046875</v>
      </c>
      <c r="F309" s="7">
        <f>F308+$W$5/$W$6</f>
        <v>189.29676588687238</v>
      </c>
      <c r="G309" s="35"/>
      <c r="H309" s="8">
        <v>3790</v>
      </c>
      <c r="I309" s="5">
        <f>H309-1715</f>
        <v>2075</v>
      </c>
      <c r="J309" s="7">
        <f>I309*360/4096</f>
        <v>182.373046875</v>
      </c>
      <c r="K309" s="13">
        <v>1</v>
      </c>
      <c r="L309" s="34"/>
      <c r="M309" s="8">
        <v>3842</v>
      </c>
      <c r="N309" s="5">
        <f>M309-1715</f>
        <v>2127</v>
      </c>
      <c r="O309" s="21">
        <f>360*N309/4096</f>
        <v>186.943359375</v>
      </c>
      <c r="P309" s="31"/>
      <c r="Q309" s="21">
        <f t="shared" si="12"/>
        <v>4.5703125</v>
      </c>
      <c r="R309" s="21">
        <f t="shared" si="13"/>
        <v>6.9237190118723788</v>
      </c>
      <c r="S309" s="21">
        <f t="shared" si="14"/>
        <v>2.3534065118723788</v>
      </c>
      <c r="T309" s="31"/>
      <c r="U309" s="16"/>
    </row>
    <row r="310" spans="2:21" x14ac:dyDescent="0.25">
      <c r="B310" s="10">
        <v>408</v>
      </c>
      <c r="D310" s="6">
        <f>B310*100/$W$2</f>
        <v>9.9609375</v>
      </c>
      <c r="E310" s="7">
        <f>D310*10/$W$3</f>
        <v>1.9921875</v>
      </c>
      <c r="F310" s="7">
        <f>F309+$W$5/$W$6</f>
        <v>189.92697603875786</v>
      </c>
      <c r="G310" s="35"/>
      <c r="H310" s="8">
        <v>3790</v>
      </c>
      <c r="I310" s="5">
        <f>H310-1715</f>
        <v>2075</v>
      </c>
      <c r="J310" s="7">
        <f>I310*360/4096</f>
        <v>182.373046875</v>
      </c>
      <c r="K310" s="13">
        <v>1</v>
      </c>
      <c r="L310" s="34"/>
      <c r="M310" s="8">
        <v>3848</v>
      </c>
      <c r="N310" s="5">
        <f>M310-1715</f>
        <v>2133</v>
      </c>
      <c r="O310" s="21">
        <f>360*N310/4096</f>
        <v>187.470703125</v>
      </c>
      <c r="P310" s="31"/>
      <c r="Q310" s="21">
        <f t="shared" si="12"/>
        <v>5.09765625</v>
      </c>
      <c r="R310" s="21">
        <f t="shared" si="13"/>
        <v>7.5539291637578572</v>
      </c>
      <c r="S310" s="21">
        <f t="shared" si="14"/>
        <v>2.4562729137578572</v>
      </c>
      <c r="T310" s="31"/>
      <c r="U310" s="16"/>
    </row>
    <row r="311" spans="2:21" x14ac:dyDescent="0.25">
      <c r="B311" s="10">
        <v>409</v>
      </c>
      <c r="D311" s="6">
        <f>B311*100/$W$2</f>
        <v>9.9853515625</v>
      </c>
      <c r="E311" s="7">
        <f>D311*10/$W$3</f>
        <v>1.9970703125</v>
      </c>
      <c r="F311" s="7">
        <f>F310+$W$5/$W$6</f>
        <v>190.55718619064334</v>
      </c>
      <c r="G311" s="35"/>
      <c r="H311" s="8">
        <v>3806</v>
      </c>
      <c r="I311" s="5">
        <f>H311-1715</f>
        <v>2091</v>
      </c>
      <c r="J311" s="7">
        <f>I311*360/4096</f>
        <v>183.779296875</v>
      </c>
      <c r="K311" s="13">
        <v>1</v>
      </c>
      <c r="L311" s="34"/>
      <c r="M311" s="8">
        <v>3852</v>
      </c>
      <c r="N311" s="5">
        <f>M311-1715</f>
        <v>2137</v>
      </c>
      <c r="O311" s="21">
        <f>360*N311/4096</f>
        <v>187.822265625</v>
      </c>
      <c r="P311" s="31"/>
      <c r="Q311" s="21">
        <f t="shared" si="12"/>
        <v>4.04296875</v>
      </c>
      <c r="R311" s="21">
        <f t="shared" si="13"/>
        <v>6.7778893156433355</v>
      </c>
      <c r="S311" s="21">
        <f t="shared" si="14"/>
        <v>2.7349205656433355</v>
      </c>
      <c r="T311" s="31"/>
      <c r="U311" s="16"/>
    </row>
    <row r="312" spans="2:21" x14ac:dyDescent="0.25">
      <c r="B312" s="10">
        <v>410</v>
      </c>
      <c r="D312" s="6">
        <f>B312*100/$W$2</f>
        <v>10.009765625</v>
      </c>
      <c r="E312" s="7">
        <f>D312*10/$W$3</f>
        <v>2.001953125</v>
      </c>
      <c r="F312" s="7">
        <f>F311+$W$5/$W$6</f>
        <v>191.18739634252881</v>
      </c>
      <c r="G312" s="35"/>
      <c r="H312" s="8">
        <v>3812</v>
      </c>
      <c r="I312" s="5">
        <f>H312-1715</f>
        <v>2097</v>
      </c>
      <c r="J312" s="7">
        <f>I312*360/4096</f>
        <v>184.306640625</v>
      </c>
      <c r="K312" s="13">
        <v>1</v>
      </c>
      <c r="L312" s="34"/>
      <c r="M312" s="8">
        <v>3855</v>
      </c>
      <c r="N312" s="5">
        <f>M312-1715</f>
        <v>2140</v>
      </c>
      <c r="O312" s="21">
        <f>360*N312/4096</f>
        <v>188.0859375</v>
      </c>
      <c r="P312" s="31"/>
      <c r="Q312" s="21">
        <f t="shared" si="12"/>
        <v>3.779296875</v>
      </c>
      <c r="R312" s="21">
        <f t="shared" si="13"/>
        <v>6.8807557175288139</v>
      </c>
      <c r="S312" s="21">
        <f t="shared" si="14"/>
        <v>3.1014588425288139</v>
      </c>
      <c r="T312" s="31"/>
      <c r="U312" s="16"/>
    </row>
    <row r="313" spans="2:21" x14ac:dyDescent="0.25">
      <c r="B313" s="10">
        <v>411</v>
      </c>
      <c r="D313" s="6">
        <f>B313*100/$W$2</f>
        <v>10.0341796875</v>
      </c>
      <c r="E313" s="7">
        <f>D313*10/$W$3</f>
        <v>2.0068359375</v>
      </c>
      <c r="F313" s="7">
        <f>F312+$W$5/$W$6</f>
        <v>191.81760649441429</v>
      </c>
      <c r="G313" s="35"/>
      <c r="H313" s="8">
        <v>3812</v>
      </c>
      <c r="I313" s="5">
        <f>H313-1715</f>
        <v>2097</v>
      </c>
      <c r="J313" s="7">
        <f>I313*360/4096</f>
        <v>184.306640625</v>
      </c>
      <c r="K313" s="13">
        <v>1</v>
      </c>
      <c r="L313" s="34"/>
      <c r="M313" s="8">
        <v>3862</v>
      </c>
      <c r="N313" s="5">
        <f>M313-1715</f>
        <v>2147</v>
      </c>
      <c r="O313" s="21">
        <f>360*N313/4096</f>
        <v>188.701171875</v>
      </c>
      <c r="P313" s="31"/>
      <c r="Q313" s="21">
        <f t="shared" si="12"/>
        <v>4.39453125</v>
      </c>
      <c r="R313" s="21">
        <f t="shared" si="13"/>
        <v>7.5109658694142922</v>
      </c>
      <c r="S313" s="21">
        <f t="shared" si="14"/>
        <v>3.1164346194142922</v>
      </c>
      <c r="T313" s="31"/>
      <c r="U313" s="16"/>
    </row>
    <row r="314" spans="2:21" x14ac:dyDescent="0.25">
      <c r="B314" s="10">
        <v>412</v>
      </c>
      <c r="D314" s="6">
        <f>B314*100/$W$2</f>
        <v>10.05859375</v>
      </c>
      <c r="E314" s="7">
        <f>D314*10/$W$3</f>
        <v>2.01171875</v>
      </c>
      <c r="F314" s="7">
        <f>F313+$W$5/$W$6</f>
        <v>192.44781664629977</v>
      </c>
      <c r="G314" s="35"/>
      <c r="H314" s="8">
        <v>3818</v>
      </c>
      <c r="I314" s="5">
        <f>H314-1715</f>
        <v>2103</v>
      </c>
      <c r="J314" s="7">
        <f>I314*360/4096</f>
        <v>184.833984375</v>
      </c>
      <c r="K314" s="13">
        <v>1</v>
      </c>
      <c r="L314" s="34"/>
      <c r="M314" s="8">
        <v>3878</v>
      </c>
      <c r="N314" s="5">
        <f>M314-1715</f>
        <v>2163</v>
      </c>
      <c r="O314" s="21">
        <f>360*N314/4096</f>
        <v>190.107421875</v>
      </c>
      <c r="P314" s="31"/>
      <c r="Q314" s="21">
        <f t="shared" si="12"/>
        <v>5.2734375</v>
      </c>
      <c r="R314" s="21">
        <f t="shared" si="13"/>
        <v>7.6138322712997706</v>
      </c>
      <c r="S314" s="21">
        <f t="shared" si="14"/>
        <v>2.3403947712997706</v>
      </c>
      <c r="T314" s="31"/>
      <c r="U314" s="16"/>
    </row>
    <row r="315" spans="2:21" x14ac:dyDescent="0.25">
      <c r="B315" s="10">
        <v>413</v>
      </c>
      <c r="D315" s="6">
        <f>B315*100/$W$2</f>
        <v>10.0830078125</v>
      </c>
      <c r="E315" s="7">
        <f>D315*10/$W$3</f>
        <v>2.0166015625</v>
      </c>
      <c r="F315" s="7">
        <f>F314+$W$5/$W$6</f>
        <v>193.07802679818525</v>
      </c>
      <c r="G315" s="35"/>
      <c r="H315" s="8">
        <v>3836</v>
      </c>
      <c r="I315" s="5">
        <f>H315-1715</f>
        <v>2121</v>
      </c>
      <c r="J315" s="7">
        <f>I315*360/4096</f>
        <v>186.416015625</v>
      </c>
      <c r="K315" s="13">
        <v>1</v>
      </c>
      <c r="L315" s="34"/>
      <c r="M315" s="8">
        <v>3889</v>
      </c>
      <c r="N315" s="5">
        <f>M315-1715</f>
        <v>2174</v>
      </c>
      <c r="O315" s="21">
        <f>360*N315/4096</f>
        <v>191.07421875</v>
      </c>
      <c r="P315" s="31"/>
      <c r="Q315" s="21">
        <f t="shared" si="12"/>
        <v>4.658203125</v>
      </c>
      <c r="R315" s="21">
        <f t="shared" si="13"/>
        <v>6.6620111731852489</v>
      </c>
      <c r="S315" s="21">
        <f t="shared" si="14"/>
        <v>2.0038080481852489</v>
      </c>
      <c r="T315" s="31"/>
      <c r="U315" s="16"/>
    </row>
    <row r="316" spans="2:21" x14ac:dyDescent="0.25">
      <c r="B316" s="10">
        <v>414</v>
      </c>
      <c r="D316" s="6">
        <f>B316*100/$W$2</f>
        <v>10.107421875</v>
      </c>
      <c r="E316" s="7">
        <f>D316*10/$W$3</f>
        <v>2.021484375</v>
      </c>
      <c r="F316" s="7">
        <f>F315+$W$5/$W$6</f>
        <v>193.70823695007073</v>
      </c>
      <c r="G316" s="35"/>
      <c r="H316" s="8">
        <v>3846</v>
      </c>
      <c r="I316" s="5">
        <f>H316-1715</f>
        <v>2131</v>
      </c>
      <c r="J316" s="7">
        <f>I316*360/4096</f>
        <v>187.294921875</v>
      </c>
      <c r="K316" s="13">
        <v>1</v>
      </c>
      <c r="L316" s="34"/>
      <c r="M316" s="8">
        <v>3899</v>
      </c>
      <c r="N316" s="5">
        <f>M316-1715</f>
        <v>2184</v>
      </c>
      <c r="O316" s="21">
        <f>360*N316/4096</f>
        <v>191.953125</v>
      </c>
      <c r="P316" s="31"/>
      <c r="Q316" s="21">
        <f t="shared" si="12"/>
        <v>4.658203125</v>
      </c>
      <c r="R316" s="21">
        <f t="shared" si="13"/>
        <v>6.4133150750707273</v>
      </c>
      <c r="S316" s="21">
        <f t="shared" si="14"/>
        <v>1.7551119500707273</v>
      </c>
      <c r="T316" s="31"/>
      <c r="U316" s="16"/>
    </row>
    <row r="317" spans="2:21" x14ac:dyDescent="0.25">
      <c r="B317" s="10">
        <v>415</v>
      </c>
      <c r="D317" s="6">
        <f>B317*100/$W$2</f>
        <v>10.1318359375</v>
      </c>
      <c r="E317" s="7">
        <f>D317*10/$W$3</f>
        <v>2.0263671875</v>
      </c>
      <c r="F317" s="7">
        <f>F316+$W$5/$W$6</f>
        <v>194.33844710195621</v>
      </c>
      <c r="G317" s="35"/>
      <c r="H317" s="8">
        <v>3846</v>
      </c>
      <c r="I317" s="5">
        <f>H317-1715</f>
        <v>2131</v>
      </c>
      <c r="J317" s="7">
        <f>I317*360/4096</f>
        <v>187.294921875</v>
      </c>
      <c r="K317" s="13">
        <v>1</v>
      </c>
      <c r="L317" s="34"/>
      <c r="M317" s="8">
        <v>3906</v>
      </c>
      <c r="N317" s="5">
        <f>M317-1715</f>
        <v>2191</v>
      </c>
      <c r="O317" s="21">
        <f>360*N317/4096</f>
        <v>192.568359375</v>
      </c>
      <c r="P317" s="31"/>
      <c r="Q317" s="21">
        <f t="shared" si="12"/>
        <v>5.2734375</v>
      </c>
      <c r="R317" s="21">
        <f t="shared" si="13"/>
        <v>7.0435252269562056</v>
      </c>
      <c r="S317" s="21">
        <f t="shared" si="14"/>
        <v>1.7700877269562056</v>
      </c>
      <c r="T317" s="31"/>
      <c r="U317" s="16"/>
    </row>
    <row r="318" spans="2:21" x14ac:dyDescent="0.25">
      <c r="B318" s="10">
        <v>416</v>
      </c>
      <c r="D318" s="6">
        <f>B318*100/$W$2</f>
        <v>10.15625</v>
      </c>
      <c r="E318" s="7">
        <f>D318*10/$W$3</f>
        <v>2.03125</v>
      </c>
      <c r="F318" s="7">
        <f>F317+$W$5/$W$6</f>
        <v>194.96865725384168</v>
      </c>
      <c r="G318" s="35"/>
      <c r="H318" s="8">
        <v>3855</v>
      </c>
      <c r="I318" s="5">
        <f>H318-1715</f>
        <v>2140</v>
      </c>
      <c r="J318" s="7">
        <f>I318*360/4096</f>
        <v>188.0859375</v>
      </c>
      <c r="K318" s="13">
        <v>1</v>
      </c>
      <c r="L318" s="34"/>
      <c r="M318" s="8">
        <v>3913</v>
      </c>
      <c r="N318" s="5">
        <f>M318-1715</f>
        <v>2198</v>
      </c>
      <c r="O318" s="21">
        <f>360*N318/4096</f>
        <v>193.18359375</v>
      </c>
      <c r="P318" s="31"/>
      <c r="Q318" s="21">
        <f t="shared" si="12"/>
        <v>5.09765625</v>
      </c>
      <c r="R318" s="21">
        <f t="shared" si="13"/>
        <v>6.882719753841684</v>
      </c>
      <c r="S318" s="21">
        <f t="shared" si="14"/>
        <v>1.785063503841684</v>
      </c>
      <c r="T318" s="31"/>
      <c r="U318" s="16"/>
    </row>
    <row r="319" spans="2:21" x14ac:dyDescent="0.25">
      <c r="B319" s="10">
        <v>417</v>
      </c>
      <c r="D319" s="6">
        <f>B319*100/$W$2</f>
        <v>10.1806640625</v>
      </c>
      <c r="E319" s="7">
        <f>D319*10/$W$3</f>
        <v>2.0361328125</v>
      </c>
      <c r="F319" s="7">
        <f>F318+$W$5/$W$6</f>
        <v>195.59886740572716</v>
      </c>
      <c r="G319" s="35"/>
      <c r="H319" s="8">
        <v>3862</v>
      </c>
      <c r="I319" s="5">
        <f>H319-1715</f>
        <v>2147</v>
      </c>
      <c r="J319" s="7">
        <f>I319*360/4096</f>
        <v>188.701171875</v>
      </c>
      <c r="K319" s="13">
        <v>1</v>
      </c>
      <c r="L319" s="34"/>
      <c r="M319" s="8">
        <v>3924</v>
      </c>
      <c r="N319" s="5">
        <f>M319-1715</f>
        <v>2209</v>
      </c>
      <c r="O319" s="21">
        <f>360*N319/4096</f>
        <v>194.150390625</v>
      </c>
      <c r="P319" s="31"/>
      <c r="Q319" s="21">
        <f t="shared" si="12"/>
        <v>5.44921875</v>
      </c>
      <c r="R319" s="21">
        <f t="shared" si="13"/>
        <v>6.8976955307271623</v>
      </c>
      <c r="S319" s="21">
        <f t="shared" si="14"/>
        <v>1.4484767807271623</v>
      </c>
      <c r="T319" s="31"/>
      <c r="U319" s="16"/>
    </row>
    <row r="320" spans="2:21" x14ac:dyDescent="0.25">
      <c r="B320" s="10">
        <v>418</v>
      </c>
      <c r="D320" s="6">
        <f>B320*100/$W$2</f>
        <v>10.205078125</v>
      </c>
      <c r="E320" s="7">
        <f>D320*10/$W$3</f>
        <v>2.041015625</v>
      </c>
      <c r="F320" s="7">
        <f>F319+$W$5/$W$6</f>
        <v>196.22907755761264</v>
      </c>
      <c r="G320" s="35"/>
      <c r="H320" s="8">
        <v>3861</v>
      </c>
      <c r="I320" s="5">
        <f>H320-1715</f>
        <v>2146</v>
      </c>
      <c r="J320" s="7">
        <f>I320*360/4096</f>
        <v>188.61328125</v>
      </c>
      <c r="K320" s="13">
        <v>1</v>
      </c>
      <c r="L320" s="34"/>
      <c r="M320" s="8">
        <v>3935</v>
      </c>
      <c r="N320" s="5">
        <f>M320-1715</f>
        <v>2220</v>
      </c>
      <c r="O320" s="21">
        <f>360*N320/4096</f>
        <v>195.1171875</v>
      </c>
      <c r="P320" s="31"/>
      <c r="Q320" s="21">
        <f t="shared" si="12"/>
        <v>6.50390625</v>
      </c>
      <c r="R320" s="21">
        <f t="shared" si="13"/>
        <v>7.6157963076126407</v>
      </c>
      <c r="S320" s="21">
        <f t="shared" si="14"/>
        <v>1.1118900576126407</v>
      </c>
      <c r="T320" s="31"/>
      <c r="U320" s="16"/>
    </row>
    <row r="321" spans="2:21" x14ac:dyDescent="0.25">
      <c r="B321" s="10">
        <v>419</v>
      </c>
      <c r="D321" s="6">
        <f>B321*100/$W$2</f>
        <v>10.2294921875</v>
      </c>
      <c r="E321" s="7">
        <f>D321*10/$W$3</f>
        <v>2.0458984375</v>
      </c>
      <c r="F321" s="7">
        <f>F320+$W$5/$W$6</f>
        <v>196.85928770949812</v>
      </c>
      <c r="G321" s="35"/>
      <c r="H321" s="8">
        <v>3872</v>
      </c>
      <c r="I321" s="5">
        <f>H321-1715</f>
        <v>2157</v>
      </c>
      <c r="J321" s="7">
        <f>I321*360/4096</f>
        <v>189.580078125</v>
      </c>
      <c r="K321" s="13">
        <v>1</v>
      </c>
      <c r="L321" s="34"/>
      <c r="M321" s="8">
        <v>3945</v>
      </c>
      <c r="N321" s="5">
        <f>M321-1715</f>
        <v>2230</v>
      </c>
      <c r="O321" s="21">
        <f>360*N321/4096</f>
        <v>195.99609375</v>
      </c>
      <c r="P321" s="31"/>
      <c r="Q321" s="21">
        <f t="shared" si="12"/>
        <v>6.416015625</v>
      </c>
      <c r="R321" s="21">
        <f t="shared" si="13"/>
        <v>7.2792095844981191</v>
      </c>
      <c r="S321" s="21">
        <f t="shared" si="14"/>
        <v>0.86319395949811906</v>
      </c>
      <c r="T321" s="31"/>
      <c r="U321" s="16"/>
    </row>
    <row r="322" spans="2:21" x14ac:dyDescent="0.25">
      <c r="B322" s="10">
        <v>420</v>
      </c>
      <c r="D322" s="6">
        <f>B322*100/$W$2</f>
        <v>10.25390625</v>
      </c>
      <c r="E322" s="7">
        <f>D322*10/$W$3</f>
        <v>2.05078125</v>
      </c>
      <c r="F322" s="7">
        <f>F321+$W$5/$W$6</f>
        <v>197.4894978613836</v>
      </c>
      <c r="G322" s="35"/>
      <c r="H322" s="8">
        <v>3885</v>
      </c>
      <c r="I322" s="5">
        <f>H322-1715</f>
        <v>2170</v>
      </c>
      <c r="J322" s="7">
        <f>I322*360/4096</f>
        <v>190.72265625</v>
      </c>
      <c r="K322" s="13">
        <v>1</v>
      </c>
      <c r="L322" s="34"/>
      <c r="M322" s="8">
        <v>3949</v>
      </c>
      <c r="N322" s="5">
        <f>M322-1715</f>
        <v>2234</v>
      </c>
      <c r="O322" s="21">
        <f>360*N322/4096</f>
        <v>196.34765625</v>
      </c>
      <c r="P322" s="31"/>
      <c r="Q322" s="21">
        <f t="shared" si="12"/>
        <v>5.625</v>
      </c>
      <c r="R322" s="21">
        <f t="shared" si="13"/>
        <v>6.7668416113835974</v>
      </c>
      <c r="S322" s="21">
        <f t="shared" si="14"/>
        <v>1.1418416113835974</v>
      </c>
      <c r="T322" s="31"/>
      <c r="U322" s="16"/>
    </row>
    <row r="323" spans="2:21" x14ac:dyDescent="0.25">
      <c r="B323" s="10">
        <v>421</v>
      </c>
      <c r="D323" s="6">
        <f>B323*100/$W$2</f>
        <v>10.2783203125</v>
      </c>
      <c r="E323" s="7">
        <f>D323*10/$W$3</f>
        <v>2.0556640625</v>
      </c>
      <c r="F323" s="7">
        <f>F322+$W$5/$W$6</f>
        <v>198.11970801326908</v>
      </c>
      <c r="G323" s="35"/>
      <c r="H323" s="8">
        <v>3895</v>
      </c>
      <c r="I323" s="5">
        <f>H323-1715</f>
        <v>2180</v>
      </c>
      <c r="J323" s="7">
        <f>I323*360/4096</f>
        <v>191.6015625</v>
      </c>
      <c r="K323" s="13">
        <v>1</v>
      </c>
      <c r="L323" s="34"/>
      <c r="M323" s="8">
        <v>3959</v>
      </c>
      <c r="N323" s="5">
        <f>M323-1715</f>
        <v>2244</v>
      </c>
      <c r="O323" s="21">
        <f>360*N323/4096</f>
        <v>197.2265625</v>
      </c>
      <c r="P323" s="31"/>
      <c r="Q323" s="21">
        <f t="shared" si="12"/>
        <v>5.625</v>
      </c>
      <c r="R323" s="21">
        <f t="shared" si="13"/>
        <v>6.5181455132690758</v>
      </c>
      <c r="S323" s="21">
        <f t="shared" si="14"/>
        <v>0.89314551326907576</v>
      </c>
      <c r="T323" s="31"/>
      <c r="U323" s="16"/>
    </row>
    <row r="324" spans="2:21" x14ac:dyDescent="0.25">
      <c r="B324" s="10">
        <v>422</v>
      </c>
      <c r="D324" s="6">
        <f>B324*100/$W$2</f>
        <v>10.302734375</v>
      </c>
      <c r="E324" s="7">
        <f>D324*10/$W$3</f>
        <v>2.060546875</v>
      </c>
      <c r="F324" s="7">
        <f>F323+$W$5/$W$6</f>
        <v>198.74991816515455</v>
      </c>
      <c r="G324" s="35"/>
      <c r="H324" s="8">
        <v>3903</v>
      </c>
      <c r="I324" s="5">
        <f>H324-1715</f>
        <v>2188</v>
      </c>
      <c r="J324" s="7">
        <f>I324*360/4096</f>
        <v>192.3046875</v>
      </c>
      <c r="K324" s="13">
        <v>1</v>
      </c>
      <c r="L324" s="34"/>
      <c r="M324" s="8">
        <v>3967</v>
      </c>
      <c r="N324" s="5">
        <f>M324-1715</f>
        <v>2252</v>
      </c>
      <c r="O324" s="21">
        <f>360*N324/4096</f>
        <v>197.9296875</v>
      </c>
      <c r="P324" s="31"/>
      <c r="Q324" s="21">
        <f t="shared" si="12"/>
        <v>5.625</v>
      </c>
      <c r="R324" s="21">
        <f t="shared" si="13"/>
        <v>6.4452306651545541</v>
      </c>
      <c r="S324" s="21">
        <f t="shared" si="14"/>
        <v>0.82023066515455412</v>
      </c>
      <c r="T324" s="31"/>
      <c r="U324" s="16"/>
    </row>
    <row r="325" spans="2:21" x14ac:dyDescent="0.25">
      <c r="B325" s="10">
        <v>423</v>
      </c>
      <c r="D325" s="6">
        <f>B325*100/$W$2</f>
        <v>10.3271484375</v>
      </c>
      <c r="E325" s="7">
        <f>D325*10/$W$3</f>
        <v>2.0654296875</v>
      </c>
      <c r="F325" s="7">
        <f>F324+$W$5/$W$6</f>
        <v>199.38012831704003</v>
      </c>
      <c r="G325" s="35"/>
      <c r="H325" s="8">
        <v>3910</v>
      </c>
      <c r="I325" s="5">
        <f>H325-1715</f>
        <v>2195</v>
      </c>
      <c r="J325" s="7">
        <f>I325*360/4096</f>
        <v>192.919921875</v>
      </c>
      <c r="K325" s="13">
        <v>1</v>
      </c>
      <c r="L325" s="34"/>
      <c r="M325" s="8">
        <v>3974</v>
      </c>
      <c r="N325" s="5">
        <f>M325-1715</f>
        <v>2259</v>
      </c>
      <c r="O325" s="21">
        <f>360*N325/4096</f>
        <v>198.544921875</v>
      </c>
      <c r="P325" s="31"/>
      <c r="Q325" s="21">
        <f t="shared" ref="Q325:Q388" si="15">O325-J325</f>
        <v>5.625</v>
      </c>
      <c r="R325" s="21">
        <f t="shared" ref="R325:R388" si="16">F325-J325</f>
        <v>6.4602064420400325</v>
      </c>
      <c r="S325" s="21">
        <f t="shared" ref="S325:S388" si="17">F325-O325</f>
        <v>0.83520644204003247</v>
      </c>
      <c r="T325" s="31"/>
      <c r="U325" s="16"/>
    </row>
    <row r="326" spans="2:21" x14ac:dyDescent="0.25">
      <c r="B326" s="10">
        <v>424</v>
      </c>
      <c r="D326" s="6">
        <f>B326*100/$W$2</f>
        <v>10.3515625</v>
      </c>
      <c r="E326" s="7">
        <f>D326*10/$W$3</f>
        <v>2.0703125</v>
      </c>
      <c r="F326" s="7">
        <f>F325+$W$5/$W$6</f>
        <v>200.01033846892551</v>
      </c>
      <c r="G326" s="35"/>
      <c r="H326" s="8">
        <v>3914</v>
      </c>
      <c r="I326" s="5">
        <f>H326-1715</f>
        <v>2199</v>
      </c>
      <c r="J326" s="7">
        <f>I326*360/4096</f>
        <v>193.271484375</v>
      </c>
      <c r="K326" s="13">
        <v>1</v>
      </c>
      <c r="L326" s="34"/>
      <c r="M326" s="8">
        <v>3981</v>
      </c>
      <c r="N326" s="5">
        <f>M326-1715</f>
        <v>2266</v>
      </c>
      <c r="O326" s="21">
        <f>360*N326/4096</f>
        <v>199.16015625</v>
      </c>
      <c r="P326" s="31"/>
      <c r="Q326" s="21">
        <f t="shared" si="15"/>
        <v>5.888671875</v>
      </c>
      <c r="R326" s="21">
        <f t="shared" si="16"/>
        <v>6.7388540939255108</v>
      </c>
      <c r="S326" s="21">
        <f t="shared" si="17"/>
        <v>0.85018221892551082</v>
      </c>
      <c r="T326" s="31"/>
      <c r="U326" s="16"/>
    </row>
    <row r="327" spans="2:21" x14ac:dyDescent="0.25">
      <c r="B327" s="10">
        <v>425</v>
      </c>
      <c r="D327" s="6">
        <f>B327*100/$W$2</f>
        <v>10.3759765625</v>
      </c>
      <c r="E327" s="7">
        <f>D327*10/$W$3</f>
        <v>2.0751953125</v>
      </c>
      <c r="F327" s="7">
        <f>F326+$W$5/$W$6</f>
        <v>200.64054862081099</v>
      </c>
      <c r="G327" s="35"/>
      <c r="H327" s="8">
        <v>3921</v>
      </c>
      <c r="I327" s="5">
        <f>H327-1715</f>
        <v>2206</v>
      </c>
      <c r="J327" s="7">
        <f>I327*360/4096</f>
        <v>193.88671875</v>
      </c>
      <c r="K327" s="13">
        <v>1</v>
      </c>
      <c r="L327" s="34"/>
      <c r="M327" s="8">
        <v>3991</v>
      </c>
      <c r="N327" s="5">
        <f>M327-1715</f>
        <v>2276</v>
      </c>
      <c r="O327" s="21">
        <f>360*N327/4096</f>
        <v>200.0390625</v>
      </c>
      <c r="P327" s="31"/>
      <c r="Q327" s="21">
        <f t="shared" si="15"/>
        <v>6.15234375</v>
      </c>
      <c r="R327" s="21">
        <f t="shared" si="16"/>
        <v>6.7538298708109892</v>
      </c>
      <c r="S327" s="21">
        <f t="shared" si="17"/>
        <v>0.60148612081098918</v>
      </c>
      <c r="T327" s="31"/>
      <c r="U327" s="16"/>
    </row>
    <row r="328" spans="2:21" x14ac:dyDescent="0.25">
      <c r="B328" s="10">
        <v>426</v>
      </c>
      <c r="D328" s="6">
        <f>B328*100/$W$2</f>
        <v>10.400390625</v>
      </c>
      <c r="E328" s="7">
        <f>D328*10/$W$3</f>
        <v>2.080078125</v>
      </c>
      <c r="F328" s="7">
        <f>F327+$W$5/$W$6</f>
        <v>201.27075877269647</v>
      </c>
      <c r="G328" s="35"/>
      <c r="H328" s="8">
        <v>3940</v>
      </c>
      <c r="I328" s="5">
        <f>H328-1715</f>
        <v>2225</v>
      </c>
      <c r="J328" s="7">
        <f>I328*360/4096</f>
        <v>195.556640625</v>
      </c>
      <c r="K328" s="13">
        <v>1</v>
      </c>
      <c r="L328" s="34"/>
      <c r="M328" s="8">
        <v>3998</v>
      </c>
      <c r="N328" s="5">
        <f>M328-1715</f>
        <v>2283</v>
      </c>
      <c r="O328" s="21">
        <f>360*N328/4096</f>
        <v>200.654296875</v>
      </c>
      <c r="P328" s="31"/>
      <c r="Q328" s="21">
        <f t="shared" si="15"/>
        <v>5.09765625</v>
      </c>
      <c r="R328" s="21">
        <f t="shared" si="16"/>
        <v>5.7141181476964675</v>
      </c>
      <c r="S328" s="21">
        <f t="shared" si="17"/>
        <v>0.61646189769646753</v>
      </c>
      <c r="T328" s="31"/>
      <c r="U328" s="16"/>
    </row>
    <row r="329" spans="2:21" x14ac:dyDescent="0.25">
      <c r="B329" s="10">
        <v>427</v>
      </c>
      <c r="D329" s="6">
        <f>B329*100/$W$2</f>
        <v>10.4248046875</v>
      </c>
      <c r="E329" s="7">
        <f>D329*10/$W$3</f>
        <v>2.0849609375</v>
      </c>
      <c r="F329" s="7">
        <f>F328+$W$5/$W$6</f>
        <v>201.90096892458195</v>
      </c>
      <c r="G329" s="35"/>
      <c r="H329" s="8">
        <v>3951</v>
      </c>
      <c r="I329" s="5">
        <f>H329-1715</f>
        <v>2236</v>
      </c>
      <c r="J329" s="7">
        <f>I329*360/4096</f>
        <v>196.5234375</v>
      </c>
      <c r="K329" s="13">
        <v>1</v>
      </c>
      <c r="L329" s="34"/>
      <c r="M329" s="8">
        <v>4009</v>
      </c>
      <c r="N329" s="5">
        <f>M329-1715</f>
        <v>2294</v>
      </c>
      <c r="O329" s="21">
        <f>360*N329/4096</f>
        <v>201.62109375</v>
      </c>
      <c r="P329" s="31"/>
      <c r="Q329" s="21">
        <f t="shared" si="15"/>
        <v>5.09765625</v>
      </c>
      <c r="R329" s="21">
        <f t="shared" si="16"/>
        <v>5.3775314245819459</v>
      </c>
      <c r="S329" s="21">
        <f t="shared" si="17"/>
        <v>0.27987517458194588</v>
      </c>
      <c r="T329" s="31"/>
      <c r="U329" s="16"/>
    </row>
    <row r="330" spans="2:21" x14ac:dyDescent="0.25">
      <c r="B330" s="10">
        <v>428</v>
      </c>
      <c r="D330" s="6">
        <f>B330*100/$W$2</f>
        <v>10.44921875</v>
      </c>
      <c r="E330" s="7">
        <f>D330*10/$W$3</f>
        <v>2.08984375</v>
      </c>
      <c r="F330" s="7">
        <f>F329+$W$5/$W$6</f>
        <v>202.53117907646742</v>
      </c>
      <c r="G330" s="35"/>
      <c r="H330" s="8">
        <v>3959</v>
      </c>
      <c r="I330" s="5">
        <f>H330-1715</f>
        <v>2244</v>
      </c>
      <c r="J330" s="7">
        <f>I330*360/4096</f>
        <v>197.2265625</v>
      </c>
      <c r="K330" s="13">
        <v>1</v>
      </c>
      <c r="L330" s="34"/>
      <c r="M330" s="8">
        <v>4020</v>
      </c>
      <c r="N330" s="5">
        <f>M330-1715</f>
        <v>2305</v>
      </c>
      <c r="O330" s="21">
        <f>360*N330/4096</f>
        <v>202.587890625</v>
      </c>
      <c r="P330" s="31"/>
      <c r="Q330" s="21">
        <f t="shared" si="15"/>
        <v>5.361328125</v>
      </c>
      <c r="R330" s="21">
        <f t="shared" si="16"/>
        <v>5.3046165764674242</v>
      </c>
      <c r="S330" s="21">
        <f t="shared" si="17"/>
        <v>-5.6711548532575762E-2</v>
      </c>
      <c r="T330" s="31"/>
      <c r="U330" s="16"/>
    </row>
    <row r="331" spans="2:21" x14ac:dyDescent="0.25">
      <c r="B331" s="10">
        <v>429</v>
      </c>
      <c r="D331" s="6">
        <f>B331*100/$W$2</f>
        <v>10.4736328125</v>
      </c>
      <c r="E331" s="7">
        <f>D331*10/$W$3</f>
        <v>2.0947265625</v>
      </c>
      <c r="F331" s="7">
        <f>F330+$W$5/$W$6</f>
        <v>203.1613892283529</v>
      </c>
      <c r="G331" s="35"/>
      <c r="H331" s="8">
        <v>3970</v>
      </c>
      <c r="I331" s="5">
        <f>H331-1715</f>
        <v>2255</v>
      </c>
      <c r="J331" s="7">
        <f>I331*360/4096</f>
        <v>198.193359375</v>
      </c>
      <c r="K331" s="13">
        <v>1</v>
      </c>
      <c r="L331" s="34"/>
      <c r="M331" s="8">
        <v>4030</v>
      </c>
      <c r="N331" s="5">
        <f>M331-1715</f>
        <v>2315</v>
      </c>
      <c r="O331" s="21">
        <f>360*N331/4096</f>
        <v>203.466796875</v>
      </c>
      <c r="P331" s="31"/>
      <c r="Q331" s="21">
        <f t="shared" si="15"/>
        <v>5.2734375</v>
      </c>
      <c r="R331" s="21">
        <f t="shared" si="16"/>
        <v>4.9680298533529026</v>
      </c>
      <c r="S331" s="21">
        <f t="shared" si="17"/>
        <v>-0.30540764664709741</v>
      </c>
      <c r="T331" s="31"/>
      <c r="U331" s="16"/>
    </row>
    <row r="332" spans="2:21" x14ac:dyDescent="0.25">
      <c r="B332" s="10">
        <v>430</v>
      </c>
      <c r="D332" s="6">
        <f>B332*100/$W$2</f>
        <v>10.498046875</v>
      </c>
      <c r="E332" s="7">
        <f>D332*10/$W$3</f>
        <v>2.099609375</v>
      </c>
      <c r="F332" s="7">
        <f>F331+$W$5/$W$6</f>
        <v>203.79159938023838</v>
      </c>
      <c r="G332" s="35"/>
      <c r="H332" s="8">
        <v>3982</v>
      </c>
      <c r="I332" s="5">
        <f>H332-1715</f>
        <v>2267</v>
      </c>
      <c r="J332" s="7">
        <f>I332*360/4096</f>
        <v>199.248046875</v>
      </c>
      <c r="K332" s="13">
        <v>1</v>
      </c>
      <c r="L332" s="34"/>
      <c r="M332" s="8">
        <v>4034</v>
      </c>
      <c r="N332" s="5">
        <f>M332-1715</f>
        <v>2319</v>
      </c>
      <c r="O332" s="21">
        <f>360*N332/4096</f>
        <v>203.818359375</v>
      </c>
      <c r="P332" s="31"/>
      <c r="Q332" s="21">
        <f t="shared" si="15"/>
        <v>4.5703125</v>
      </c>
      <c r="R332" s="21">
        <f t="shared" si="16"/>
        <v>4.5435525052383809</v>
      </c>
      <c r="S332" s="21">
        <f t="shared" si="17"/>
        <v>-2.6759994761619055E-2</v>
      </c>
      <c r="T332" s="31"/>
      <c r="U332" s="16"/>
    </row>
    <row r="333" spans="2:21" x14ac:dyDescent="0.25">
      <c r="B333" s="10">
        <v>431</v>
      </c>
      <c r="D333" s="6">
        <f>B333*100/$W$2</f>
        <v>10.5224609375</v>
      </c>
      <c r="E333" s="7">
        <f>D333*10/$W$3</f>
        <v>2.1044921875</v>
      </c>
      <c r="F333" s="7">
        <f>F332+$W$5/$W$6</f>
        <v>204.42180953212386</v>
      </c>
      <c r="G333" s="35"/>
      <c r="H333" s="8">
        <v>3985</v>
      </c>
      <c r="I333" s="5">
        <f>H333-1715</f>
        <v>2270</v>
      </c>
      <c r="J333" s="7">
        <f>I333*360/4096</f>
        <v>199.51171875</v>
      </c>
      <c r="K333" s="13">
        <v>1</v>
      </c>
      <c r="L333" s="34"/>
      <c r="M333" s="8">
        <v>4044</v>
      </c>
      <c r="N333" s="5">
        <f>M333-1715</f>
        <v>2329</v>
      </c>
      <c r="O333" s="21">
        <f>360*N333/4096</f>
        <v>204.697265625</v>
      </c>
      <c r="P333" s="31"/>
      <c r="Q333" s="21">
        <f t="shared" si="15"/>
        <v>5.185546875</v>
      </c>
      <c r="R333" s="21">
        <f t="shared" si="16"/>
        <v>4.9100907821238593</v>
      </c>
      <c r="S333" s="21">
        <f t="shared" si="17"/>
        <v>-0.2754560928761407</v>
      </c>
      <c r="T333" s="31"/>
      <c r="U333" s="16"/>
    </row>
    <row r="334" spans="2:21" x14ac:dyDescent="0.25">
      <c r="B334" s="10">
        <v>432</v>
      </c>
      <c r="D334" s="6">
        <f>B334*100/$W$2</f>
        <v>10.546875</v>
      </c>
      <c r="E334" s="7">
        <f>D334*10/$W$3</f>
        <v>2.109375</v>
      </c>
      <c r="F334" s="7">
        <f>F333+$W$5/$W$6</f>
        <v>205.05201968400934</v>
      </c>
      <c r="G334" s="35"/>
      <c r="H334" s="8">
        <v>3990</v>
      </c>
      <c r="I334" s="5">
        <f>H334-1715</f>
        <v>2275</v>
      </c>
      <c r="J334" s="7">
        <f>I334*360/4096</f>
        <v>199.951171875</v>
      </c>
      <c r="K334" s="13">
        <v>1</v>
      </c>
      <c r="L334" s="34"/>
      <c r="M334" s="8">
        <v>4056</v>
      </c>
      <c r="N334" s="5">
        <f>M334-1715</f>
        <v>2341</v>
      </c>
      <c r="O334" s="21">
        <f>360*N334/4096</f>
        <v>205.751953125</v>
      </c>
      <c r="P334" s="31"/>
      <c r="Q334" s="21">
        <f t="shared" si="15"/>
        <v>5.80078125</v>
      </c>
      <c r="R334" s="21">
        <f t="shared" si="16"/>
        <v>5.1008478090093377</v>
      </c>
      <c r="S334" s="21">
        <f t="shared" si="17"/>
        <v>-0.69993344099066235</v>
      </c>
      <c r="T334" s="31"/>
      <c r="U334" s="16"/>
    </row>
    <row r="335" spans="2:21" x14ac:dyDescent="0.25">
      <c r="B335" s="10">
        <v>433</v>
      </c>
      <c r="D335" s="6">
        <f>B335*100/$W$2</f>
        <v>10.5712890625</v>
      </c>
      <c r="E335" s="7">
        <f>D335*10/$W$3</f>
        <v>2.1142578125</v>
      </c>
      <c r="F335" s="7">
        <f>F334+$W$5/$W$6</f>
        <v>205.68222983589482</v>
      </c>
      <c r="G335" s="35"/>
      <c r="H335" s="8">
        <v>3998</v>
      </c>
      <c r="I335" s="5">
        <f>H335-1715</f>
        <v>2283</v>
      </c>
      <c r="J335" s="7">
        <f>I335*360/4096</f>
        <v>200.654296875</v>
      </c>
      <c r="K335" s="13">
        <v>1</v>
      </c>
      <c r="L335" s="34"/>
      <c r="M335" s="8">
        <v>4064</v>
      </c>
      <c r="N335" s="5">
        <f>M335-1715</f>
        <v>2349</v>
      </c>
      <c r="O335" s="21">
        <f>360*N335/4096</f>
        <v>206.455078125</v>
      </c>
      <c r="P335" s="31"/>
      <c r="Q335" s="21">
        <f t="shared" si="15"/>
        <v>5.80078125</v>
      </c>
      <c r="R335" s="21">
        <f t="shared" si="16"/>
        <v>5.027932960894816</v>
      </c>
      <c r="S335" s="21">
        <f t="shared" si="17"/>
        <v>-0.77284828910518399</v>
      </c>
      <c r="T335" s="31"/>
      <c r="U335" s="16"/>
    </row>
    <row r="336" spans="2:21" x14ac:dyDescent="0.25">
      <c r="B336" s="10">
        <v>434</v>
      </c>
      <c r="D336" s="6">
        <f>B336*100/$W$2</f>
        <v>10.595703125</v>
      </c>
      <c r="E336" s="7">
        <f>D336*10/$W$3</f>
        <v>2.119140625</v>
      </c>
      <c r="F336" s="7">
        <f>F335+$W$5/$W$6</f>
        <v>206.31243998778029</v>
      </c>
      <c r="G336" s="35"/>
      <c r="H336" s="8">
        <v>4008</v>
      </c>
      <c r="I336" s="5">
        <f>H336-1715</f>
        <v>2293</v>
      </c>
      <c r="J336" s="7">
        <f>I336*360/4096</f>
        <v>201.533203125</v>
      </c>
      <c r="K336" s="13">
        <v>1</v>
      </c>
      <c r="L336" s="34"/>
      <c r="M336" s="8">
        <v>4074</v>
      </c>
      <c r="N336" s="5">
        <f>M336-1715</f>
        <v>2359</v>
      </c>
      <c r="O336" s="21">
        <f>360*N336/4096</f>
        <v>207.333984375</v>
      </c>
      <c r="P336" s="31"/>
      <c r="Q336" s="21">
        <f t="shared" si="15"/>
        <v>5.80078125</v>
      </c>
      <c r="R336" s="21">
        <f t="shared" si="16"/>
        <v>4.7792368627802944</v>
      </c>
      <c r="S336" s="21">
        <f t="shared" si="17"/>
        <v>-1.0215443872197056</v>
      </c>
      <c r="T336" s="31"/>
      <c r="U336" s="16"/>
    </row>
    <row r="337" spans="2:21" x14ac:dyDescent="0.25">
      <c r="B337" s="10">
        <v>435</v>
      </c>
      <c r="D337" s="6">
        <f>B337*100/$W$2</f>
        <v>10.6201171875</v>
      </c>
      <c r="E337" s="7">
        <f>D337*10/$W$3</f>
        <v>2.1240234375</v>
      </c>
      <c r="F337" s="7">
        <f>F336+$W$5/$W$6</f>
        <v>206.94265013966577</v>
      </c>
      <c r="G337" s="35"/>
      <c r="H337" s="8">
        <v>4008</v>
      </c>
      <c r="I337" s="5">
        <f>H337-1715</f>
        <v>2293</v>
      </c>
      <c r="J337" s="7">
        <f>I337*360/4096</f>
        <v>201.533203125</v>
      </c>
      <c r="K337" s="13">
        <v>1</v>
      </c>
      <c r="L337" s="34"/>
      <c r="M337" s="8">
        <v>4084</v>
      </c>
      <c r="N337" s="5">
        <f>M337-1715</f>
        <v>2369</v>
      </c>
      <c r="O337" s="21">
        <f>360*N337/4096</f>
        <v>208.212890625</v>
      </c>
      <c r="P337" s="31"/>
      <c r="Q337" s="21">
        <f t="shared" si="15"/>
        <v>6.6796875</v>
      </c>
      <c r="R337" s="21">
        <f t="shared" si="16"/>
        <v>5.4094470146657727</v>
      </c>
      <c r="S337" s="21">
        <f t="shared" si="17"/>
        <v>-1.2702404853342273</v>
      </c>
      <c r="T337" s="31"/>
      <c r="U337" s="16"/>
    </row>
    <row r="338" spans="2:21" x14ac:dyDescent="0.25">
      <c r="B338" s="10">
        <v>436</v>
      </c>
      <c r="D338" s="6">
        <f>B338*100/$W$2</f>
        <v>10.64453125</v>
      </c>
      <c r="E338" s="7">
        <f>D338*10/$W$3</f>
        <v>2.12890625</v>
      </c>
      <c r="F338" s="7">
        <f>F337+$W$5/$W$6</f>
        <v>207.57286029155125</v>
      </c>
      <c r="G338" s="35"/>
      <c r="H338" s="8">
        <v>4016</v>
      </c>
      <c r="I338" s="5">
        <f>H338-1715</f>
        <v>2301</v>
      </c>
      <c r="J338" s="7">
        <f>I338*360/4096</f>
        <v>202.236328125</v>
      </c>
      <c r="K338" s="13">
        <v>1</v>
      </c>
      <c r="L338" s="34"/>
      <c r="M338" s="8">
        <v>0</v>
      </c>
      <c r="N338" s="5">
        <f>M338-1715+4096</f>
        <v>2381</v>
      </c>
      <c r="O338" s="21">
        <f>360*N338/4096</f>
        <v>209.267578125</v>
      </c>
      <c r="P338" s="31"/>
      <c r="Q338" s="21">
        <f t="shared" si="15"/>
        <v>7.03125</v>
      </c>
      <c r="R338" s="21">
        <f t="shared" si="16"/>
        <v>5.3365321665512511</v>
      </c>
      <c r="S338" s="21">
        <f t="shared" si="17"/>
        <v>-1.6947178334487489</v>
      </c>
      <c r="T338" s="31"/>
      <c r="U338" s="16"/>
    </row>
    <row r="339" spans="2:21" x14ac:dyDescent="0.25">
      <c r="B339" s="10">
        <v>437</v>
      </c>
      <c r="D339" s="6">
        <f>B339*100/$W$2</f>
        <v>10.6689453125</v>
      </c>
      <c r="E339" s="7">
        <f>D339*10/$W$3</f>
        <v>2.1337890625</v>
      </c>
      <c r="F339" s="7">
        <f>F338+$W$5/$W$6</f>
        <v>208.20307044343673</v>
      </c>
      <c r="G339" s="35"/>
      <c r="H339" s="8">
        <v>4023</v>
      </c>
      <c r="I339" s="5">
        <f>H339-1715</f>
        <v>2308</v>
      </c>
      <c r="J339" s="7">
        <f>I339*360/4096</f>
        <v>202.8515625</v>
      </c>
      <c r="K339" s="13">
        <v>1</v>
      </c>
      <c r="L339" s="34"/>
      <c r="M339" s="8">
        <v>8</v>
      </c>
      <c r="N339" s="5">
        <f>M339-1715+4096</f>
        <v>2389</v>
      </c>
      <c r="O339" s="21">
        <f>360*N339/4096</f>
        <v>209.970703125</v>
      </c>
      <c r="P339" s="31"/>
      <c r="Q339" s="21">
        <f t="shared" si="15"/>
        <v>7.119140625</v>
      </c>
      <c r="R339" s="21">
        <f t="shared" si="16"/>
        <v>5.3515079434367294</v>
      </c>
      <c r="S339" s="21">
        <f t="shared" si="17"/>
        <v>-1.7676326815632706</v>
      </c>
      <c r="T339" s="31"/>
      <c r="U339" s="16"/>
    </row>
    <row r="340" spans="2:21" x14ac:dyDescent="0.25">
      <c r="B340" s="10">
        <v>438</v>
      </c>
      <c r="D340" s="6">
        <f>B340*100/$W$2</f>
        <v>10.693359375</v>
      </c>
      <c r="E340" s="7">
        <f>D340*10/$W$3</f>
        <v>2.138671875</v>
      </c>
      <c r="F340" s="7">
        <f>F339+$W$5/$W$6</f>
        <v>208.83328059532221</v>
      </c>
      <c r="G340" s="35"/>
      <c r="H340" s="8">
        <v>4033</v>
      </c>
      <c r="I340" s="5">
        <f>H340-1715</f>
        <v>2318</v>
      </c>
      <c r="J340" s="7">
        <f>I340*360/4096</f>
        <v>203.73046875</v>
      </c>
      <c r="K340" s="13">
        <v>1</v>
      </c>
      <c r="L340" s="34"/>
      <c r="M340" s="8">
        <v>24</v>
      </c>
      <c r="N340" s="5">
        <f>M340-1715+4096</f>
        <v>2405</v>
      </c>
      <c r="O340" s="21">
        <f>360*N340/4096</f>
        <v>211.376953125</v>
      </c>
      <c r="P340" s="31"/>
      <c r="Q340" s="21">
        <f t="shared" si="15"/>
        <v>7.646484375</v>
      </c>
      <c r="R340" s="21">
        <f t="shared" si="16"/>
        <v>5.1028118453222078</v>
      </c>
      <c r="S340" s="21">
        <f t="shared" si="17"/>
        <v>-2.5436725296777922</v>
      </c>
      <c r="T340" s="31"/>
      <c r="U340" s="16"/>
    </row>
    <row r="341" spans="2:21" x14ac:dyDescent="0.25">
      <c r="B341" s="10">
        <v>439</v>
      </c>
      <c r="D341" s="6">
        <f>B341*100/$W$2</f>
        <v>10.7177734375</v>
      </c>
      <c r="E341" s="7">
        <f>D341*10/$W$3</f>
        <v>2.1435546875</v>
      </c>
      <c r="F341" s="7">
        <f>F340+$W$5/$W$6</f>
        <v>209.46349074720769</v>
      </c>
      <c r="G341" s="35"/>
      <c r="H341" s="8">
        <v>4040</v>
      </c>
      <c r="I341" s="5">
        <f>H341-1715</f>
        <v>2325</v>
      </c>
      <c r="J341" s="7">
        <f>I341*360/4096</f>
        <v>204.345703125</v>
      </c>
      <c r="K341" s="13">
        <v>1</v>
      </c>
      <c r="L341" s="34"/>
      <c r="M341" s="8">
        <v>28</v>
      </c>
      <c r="N341" s="5">
        <f>M341-1715+4096</f>
        <v>2409</v>
      </c>
      <c r="O341" s="21">
        <f>360*N341/4096</f>
        <v>211.728515625</v>
      </c>
      <c r="P341" s="31"/>
      <c r="Q341" s="21">
        <f t="shared" si="15"/>
        <v>7.3828125</v>
      </c>
      <c r="R341" s="21">
        <f t="shared" si="16"/>
        <v>5.1177876222076861</v>
      </c>
      <c r="S341" s="21">
        <f t="shared" si="17"/>
        <v>-2.2650248777923139</v>
      </c>
      <c r="T341" s="31"/>
      <c r="U341" s="16"/>
    </row>
    <row r="342" spans="2:21" x14ac:dyDescent="0.25">
      <c r="B342" s="10">
        <v>440</v>
      </c>
      <c r="D342" s="6">
        <f>B342*100/$W$2</f>
        <v>10.7421875</v>
      </c>
      <c r="E342" s="7">
        <f>D342*10/$W$3</f>
        <v>2.1484375</v>
      </c>
      <c r="F342" s="7">
        <f>F341+$W$5/$W$6</f>
        <v>210.09370089909316</v>
      </c>
      <c r="G342" s="35"/>
      <c r="H342" s="8">
        <v>4044</v>
      </c>
      <c r="I342" s="5">
        <f>H342-1715</f>
        <v>2329</v>
      </c>
      <c r="J342" s="7">
        <f>I342*360/4096</f>
        <v>204.697265625</v>
      </c>
      <c r="K342" s="13">
        <v>1</v>
      </c>
      <c r="L342" s="34"/>
      <c r="M342" s="8">
        <v>36</v>
      </c>
      <c r="N342" s="5">
        <f>M342-1715+4096</f>
        <v>2417</v>
      </c>
      <c r="O342" s="21">
        <f>360*N342/4096</f>
        <v>212.431640625</v>
      </c>
      <c r="P342" s="31"/>
      <c r="Q342" s="21">
        <f t="shared" si="15"/>
        <v>7.734375</v>
      </c>
      <c r="R342" s="21">
        <f t="shared" si="16"/>
        <v>5.3964352740931645</v>
      </c>
      <c r="S342" s="21">
        <f t="shared" si="17"/>
        <v>-2.3379397259068355</v>
      </c>
      <c r="T342" s="31"/>
      <c r="U342" s="16"/>
    </row>
    <row r="343" spans="2:21" x14ac:dyDescent="0.25">
      <c r="B343" s="10">
        <v>441</v>
      </c>
      <c r="D343" s="6">
        <f>B343*100/$W$2</f>
        <v>10.7666015625</v>
      </c>
      <c r="E343" s="7">
        <f>D343*10/$W$3</f>
        <v>2.1533203125</v>
      </c>
      <c r="F343" s="7">
        <f>F342+$W$5/$W$6</f>
        <v>210.72391105097864</v>
      </c>
      <c r="G343" s="35"/>
      <c r="H343" s="8">
        <v>4058</v>
      </c>
      <c r="I343" s="5">
        <f>H343-1715</f>
        <v>2343</v>
      </c>
      <c r="J343" s="7">
        <f>I343*360/4096</f>
        <v>205.927734375</v>
      </c>
      <c r="K343" s="13">
        <v>1</v>
      </c>
      <c r="L343" s="34"/>
      <c r="M343" s="8">
        <v>52</v>
      </c>
      <c r="N343" s="5">
        <f>M343-1715+4096</f>
        <v>2433</v>
      </c>
      <c r="O343" s="21">
        <f>360*N343/4096</f>
        <v>213.837890625</v>
      </c>
      <c r="P343" s="31"/>
      <c r="Q343" s="21">
        <f t="shared" si="15"/>
        <v>7.91015625</v>
      </c>
      <c r="R343" s="21">
        <f t="shared" si="16"/>
        <v>4.7961766759786428</v>
      </c>
      <c r="S343" s="21">
        <f t="shared" si="17"/>
        <v>-3.1139795740213572</v>
      </c>
      <c r="T343" s="31"/>
      <c r="U343" s="16"/>
    </row>
    <row r="344" spans="2:21" x14ac:dyDescent="0.25">
      <c r="B344" s="10">
        <v>442</v>
      </c>
      <c r="D344" s="6">
        <f>B344*100/$W$2</f>
        <v>10.791015625</v>
      </c>
      <c r="E344" s="7">
        <f>D344*10/$W$3</f>
        <v>2.158203125</v>
      </c>
      <c r="F344" s="7">
        <f>F343+$W$5/$W$6</f>
        <v>211.35412120286412</v>
      </c>
      <c r="G344" s="35"/>
      <c r="H344" s="8">
        <v>4074</v>
      </c>
      <c r="I344" s="5">
        <f>H344-1715</f>
        <v>2359</v>
      </c>
      <c r="J344" s="7">
        <f>I344*360/4096</f>
        <v>207.333984375</v>
      </c>
      <c r="K344" s="13">
        <v>1</v>
      </c>
      <c r="L344" s="34"/>
      <c r="M344" s="8">
        <v>65</v>
      </c>
      <c r="N344" s="5">
        <f>M344-1715+4096</f>
        <v>2446</v>
      </c>
      <c r="O344" s="21">
        <f>360*N344/4096</f>
        <v>214.98046875</v>
      </c>
      <c r="P344" s="31"/>
      <c r="Q344" s="21">
        <f t="shared" si="15"/>
        <v>7.646484375</v>
      </c>
      <c r="R344" s="21">
        <f t="shared" si="16"/>
        <v>4.0201368278641212</v>
      </c>
      <c r="S344" s="21">
        <f t="shared" si="17"/>
        <v>-3.6263475471358788</v>
      </c>
      <c r="T344" s="31"/>
      <c r="U344" s="16"/>
    </row>
    <row r="345" spans="2:21" x14ac:dyDescent="0.25">
      <c r="B345" s="10">
        <v>443</v>
      </c>
      <c r="D345" s="6">
        <f>B345*100/$W$2</f>
        <v>10.8154296875</v>
      </c>
      <c r="E345" s="7">
        <f>D345*10/$W$3</f>
        <v>2.1630859375</v>
      </c>
      <c r="F345" s="7">
        <f>F344+$W$5/$W$6</f>
        <v>211.9843313547496</v>
      </c>
      <c r="G345" s="35"/>
      <c r="H345" s="8">
        <v>4081</v>
      </c>
      <c r="I345" s="5">
        <f>H345-1715</f>
        <v>2366</v>
      </c>
      <c r="J345" s="7">
        <f>I345*360/4096</f>
        <v>207.94921875</v>
      </c>
      <c r="K345" s="13">
        <v>1</v>
      </c>
      <c r="L345" s="34"/>
      <c r="M345" s="8">
        <v>81</v>
      </c>
      <c r="N345" s="5">
        <f>M345-1715+4096</f>
        <v>2462</v>
      </c>
      <c r="O345" s="21">
        <f>360*N345/4096</f>
        <v>216.38671875</v>
      </c>
      <c r="P345" s="31"/>
      <c r="Q345" s="21">
        <f t="shared" si="15"/>
        <v>8.4375</v>
      </c>
      <c r="R345" s="21">
        <f t="shared" si="16"/>
        <v>4.0351126047495995</v>
      </c>
      <c r="S345" s="21">
        <f t="shared" si="17"/>
        <v>-4.4023873952504005</v>
      </c>
      <c r="T345" s="31"/>
      <c r="U345" s="16"/>
    </row>
    <row r="346" spans="2:21" x14ac:dyDescent="0.25">
      <c r="B346" s="10">
        <v>444</v>
      </c>
      <c r="D346" s="6">
        <f>B346*100/$W$2</f>
        <v>10.83984375</v>
      </c>
      <c r="E346" s="7">
        <f>D346*10/$W$3</f>
        <v>2.16796875</v>
      </c>
      <c r="F346" s="7">
        <f>F345+$W$5/$W$6</f>
        <v>212.61454150663508</v>
      </c>
      <c r="G346" s="35"/>
      <c r="H346" s="8">
        <v>4092</v>
      </c>
      <c r="I346" s="5">
        <f>H346-1715</f>
        <v>2377</v>
      </c>
      <c r="J346" s="7">
        <f>I346*360/4096</f>
        <v>208.916015625</v>
      </c>
      <c r="K346" s="13">
        <v>1</v>
      </c>
      <c r="L346" s="34"/>
      <c r="M346" s="8">
        <v>89</v>
      </c>
      <c r="N346" s="5">
        <f>M346-1715+4096</f>
        <v>2470</v>
      </c>
      <c r="O346" s="21">
        <f>360*N346/4096</f>
        <v>217.08984375</v>
      </c>
      <c r="P346" s="31"/>
      <c r="Q346" s="21">
        <f t="shared" si="15"/>
        <v>8.173828125</v>
      </c>
      <c r="R346" s="21">
        <f t="shared" si="16"/>
        <v>3.6985258816350779</v>
      </c>
      <c r="S346" s="21">
        <f t="shared" si="17"/>
        <v>-4.4753022433649221</v>
      </c>
      <c r="T346" s="31"/>
      <c r="U346" s="16"/>
    </row>
    <row r="347" spans="2:21" x14ac:dyDescent="0.25">
      <c r="B347" s="10">
        <v>445</v>
      </c>
      <c r="D347" s="6">
        <f>B347*100/$W$2</f>
        <v>10.8642578125</v>
      </c>
      <c r="E347" s="7">
        <f>D347*10/$W$3</f>
        <v>2.1728515625</v>
      </c>
      <c r="F347" s="7">
        <f>F346+$W$5/$W$6</f>
        <v>213.24475165852056</v>
      </c>
      <c r="G347" s="35"/>
      <c r="H347" s="8">
        <v>11</v>
      </c>
      <c r="I347" s="5">
        <f>H347-1715+4096</f>
        <v>2392</v>
      </c>
      <c r="J347" s="7">
        <f>I347*360/4096</f>
        <v>210.234375</v>
      </c>
      <c r="K347" s="13">
        <v>1</v>
      </c>
      <c r="L347" s="34"/>
      <c r="M347" s="8">
        <v>102</v>
      </c>
      <c r="N347" s="5">
        <f>M347-1715+4096</f>
        <v>2483</v>
      </c>
      <c r="O347" s="21">
        <f>360*N347/4096</f>
        <v>218.232421875</v>
      </c>
      <c r="P347" s="31"/>
      <c r="Q347" s="21">
        <f t="shared" si="15"/>
        <v>7.998046875</v>
      </c>
      <c r="R347" s="21">
        <f t="shared" si="16"/>
        <v>3.0103766585205562</v>
      </c>
      <c r="S347" s="21">
        <f t="shared" si="17"/>
        <v>-4.9876702164794438</v>
      </c>
      <c r="T347" s="31"/>
      <c r="U347" s="16"/>
    </row>
    <row r="348" spans="2:21" x14ac:dyDescent="0.25">
      <c r="B348" s="10">
        <v>446</v>
      </c>
      <c r="D348" s="6">
        <f>B348*100/$W$2</f>
        <v>10.888671875</v>
      </c>
      <c r="E348" s="7">
        <f>D348*10/$W$3</f>
        <v>2.177734375</v>
      </c>
      <c r="F348" s="7">
        <f>F347+$W$5/$W$6</f>
        <v>213.87496181040603</v>
      </c>
      <c r="G348" s="35"/>
      <c r="H348" s="8">
        <v>27</v>
      </c>
      <c r="I348" s="5">
        <f>H348-1715+4096</f>
        <v>2408</v>
      </c>
      <c r="J348" s="7">
        <f>I348*360/4096</f>
        <v>211.640625</v>
      </c>
      <c r="K348" s="13">
        <v>1</v>
      </c>
      <c r="L348" s="34"/>
      <c r="M348" s="8">
        <v>110</v>
      </c>
      <c r="N348" s="5">
        <f>M348-1715+4096</f>
        <v>2491</v>
      </c>
      <c r="O348" s="21">
        <f>360*N348/4096</f>
        <v>218.935546875</v>
      </c>
      <c r="P348" s="31"/>
      <c r="Q348" s="21">
        <f t="shared" si="15"/>
        <v>7.294921875</v>
      </c>
      <c r="R348" s="21">
        <f t="shared" si="16"/>
        <v>2.2343368104060346</v>
      </c>
      <c r="S348" s="21">
        <f t="shared" si="17"/>
        <v>-5.0605850645939654</v>
      </c>
      <c r="T348" s="31"/>
      <c r="U348" s="16"/>
    </row>
    <row r="349" spans="2:21" x14ac:dyDescent="0.25">
      <c r="B349" s="10">
        <v>447</v>
      </c>
      <c r="D349" s="6">
        <f>B349*100/$W$2</f>
        <v>10.9130859375</v>
      </c>
      <c r="E349" s="7">
        <f>D349*10/$W$3</f>
        <v>2.1826171875</v>
      </c>
      <c r="F349" s="7">
        <f>F348+$W$5/$W$6</f>
        <v>214.50517196229151</v>
      </c>
      <c r="G349" s="35"/>
      <c r="H349" s="8">
        <v>39</v>
      </c>
      <c r="I349" s="5">
        <f>H349-1715+4096</f>
        <v>2420</v>
      </c>
      <c r="J349" s="7">
        <f>I349*360/4096</f>
        <v>212.6953125</v>
      </c>
      <c r="K349" s="13">
        <v>1</v>
      </c>
      <c r="L349" s="34"/>
      <c r="M349" s="8">
        <v>114</v>
      </c>
      <c r="N349" s="5">
        <f>M349-1715+4096</f>
        <v>2495</v>
      </c>
      <c r="O349" s="21">
        <f>360*N349/4096</f>
        <v>219.287109375</v>
      </c>
      <c r="P349" s="31"/>
      <c r="Q349" s="21">
        <f t="shared" si="15"/>
        <v>6.591796875</v>
      </c>
      <c r="R349" s="21">
        <f t="shared" si="16"/>
        <v>1.809859462291513</v>
      </c>
      <c r="S349" s="21">
        <f t="shared" si="17"/>
        <v>-4.781937412708487</v>
      </c>
      <c r="T349" s="31"/>
      <c r="U349" s="16"/>
    </row>
    <row r="350" spans="2:21" x14ac:dyDescent="0.25">
      <c r="B350" s="10">
        <v>448</v>
      </c>
      <c r="D350" s="6">
        <f>B350*100/$W$2</f>
        <v>10.9375</v>
      </c>
      <c r="E350" s="7">
        <f>D350*10/$W$3</f>
        <v>2.1875</v>
      </c>
      <c r="F350" s="7">
        <f>F349+$W$5/$W$6</f>
        <v>215.13538211417699</v>
      </c>
      <c r="G350" s="35"/>
      <c r="H350" s="8">
        <v>39</v>
      </c>
      <c r="I350" s="5">
        <f>H350-1715+4096</f>
        <v>2420</v>
      </c>
      <c r="J350" s="7">
        <f>I350*360/4096</f>
        <v>212.6953125</v>
      </c>
      <c r="K350" s="13">
        <v>1</v>
      </c>
      <c r="L350" s="34"/>
      <c r="M350" s="8">
        <v>118</v>
      </c>
      <c r="N350" s="5">
        <f>M350-1715+4096</f>
        <v>2499</v>
      </c>
      <c r="O350" s="21">
        <f>360*N350/4096</f>
        <v>219.638671875</v>
      </c>
      <c r="P350" s="31"/>
      <c r="Q350" s="21">
        <f t="shared" si="15"/>
        <v>6.943359375</v>
      </c>
      <c r="R350" s="21">
        <f t="shared" si="16"/>
        <v>2.4400696141769913</v>
      </c>
      <c r="S350" s="21">
        <f t="shared" si="17"/>
        <v>-4.5032897608230087</v>
      </c>
      <c r="T350" s="31"/>
      <c r="U350" s="16"/>
    </row>
    <row r="351" spans="2:21" x14ac:dyDescent="0.25">
      <c r="B351" s="10">
        <v>449</v>
      </c>
      <c r="D351" s="6">
        <f>B351*100/$W$2</f>
        <v>10.9619140625</v>
      </c>
      <c r="E351" s="7">
        <f>D351*10/$W$3</f>
        <v>2.1923828125</v>
      </c>
      <c r="F351" s="7">
        <f>F350+$W$5/$W$6</f>
        <v>215.76559226606247</v>
      </c>
      <c r="G351" s="35"/>
      <c r="H351" s="8">
        <v>48</v>
      </c>
      <c r="I351" s="5">
        <f>H351-1715+4096</f>
        <v>2429</v>
      </c>
      <c r="J351" s="7">
        <f>I351*360/4096</f>
        <v>213.486328125</v>
      </c>
      <c r="K351" s="13">
        <v>1</v>
      </c>
      <c r="L351" s="34"/>
      <c r="M351" s="8">
        <v>130</v>
      </c>
      <c r="N351" s="5">
        <f>M351-1715+4096</f>
        <v>2511</v>
      </c>
      <c r="O351" s="21">
        <f>360*N351/4096</f>
        <v>220.693359375</v>
      </c>
      <c r="P351" s="31"/>
      <c r="Q351" s="21">
        <f t="shared" si="15"/>
        <v>7.20703125</v>
      </c>
      <c r="R351" s="21">
        <f t="shared" si="16"/>
        <v>2.2792641410624697</v>
      </c>
      <c r="S351" s="21">
        <f t="shared" si="17"/>
        <v>-4.9277671089375303</v>
      </c>
      <c r="T351" s="31"/>
      <c r="U351" s="16"/>
    </row>
    <row r="352" spans="2:21" x14ac:dyDescent="0.25">
      <c r="B352" s="10">
        <v>450</v>
      </c>
      <c r="D352" s="6">
        <f>B352*100/$W$2</f>
        <v>10.986328125</v>
      </c>
      <c r="E352" s="7">
        <f>D352*10/$W$3</f>
        <v>2.197265625</v>
      </c>
      <c r="F352" s="7">
        <f>F351+$W$5/$W$6</f>
        <v>216.39580241794795</v>
      </c>
      <c r="G352" s="35"/>
      <c r="H352" s="8">
        <v>56</v>
      </c>
      <c r="I352" s="5">
        <f>H352-1715+4096</f>
        <v>2437</v>
      </c>
      <c r="J352" s="7">
        <f>I352*360/4096</f>
        <v>214.189453125</v>
      </c>
      <c r="K352" s="13">
        <v>1</v>
      </c>
      <c r="L352" s="34"/>
      <c r="M352" s="8">
        <v>142</v>
      </c>
      <c r="N352" s="5">
        <f>M352-1715+4096</f>
        <v>2523</v>
      </c>
      <c r="O352" s="21">
        <f>360*N352/4096</f>
        <v>221.748046875</v>
      </c>
      <c r="P352" s="31"/>
      <c r="Q352" s="21">
        <f t="shared" si="15"/>
        <v>7.55859375</v>
      </c>
      <c r="R352" s="21">
        <f t="shared" si="16"/>
        <v>2.206349292947948</v>
      </c>
      <c r="S352" s="21">
        <f t="shared" si="17"/>
        <v>-5.352244457052052</v>
      </c>
      <c r="T352" s="31"/>
      <c r="U352" s="16"/>
    </row>
    <row r="353" spans="2:21" x14ac:dyDescent="0.25">
      <c r="B353" s="10">
        <v>451</v>
      </c>
      <c r="D353" s="6">
        <f>B353*100/$W$2</f>
        <v>11.0107421875</v>
      </c>
      <c r="E353" s="7">
        <f>D353*10/$W$3</f>
        <v>2.2021484375</v>
      </c>
      <c r="F353" s="7">
        <f>F352+$W$5/$W$6</f>
        <v>217.02601256983343</v>
      </c>
      <c r="G353" s="35"/>
      <c r="H353" s="8">
        <v>64</v>
      </c>
      <c r="I353" s="5">
        <f>H353-1715+4096</f>
        <v>2445</v>
      </c>
      <c r="J353" s="7">
        <f>I353*360/4096</f>
        <v>214.892578125</v>
      </c>
      <c r="K353" s="13">
        <v>1</v>
      </c>
      <c r="L353" s="34"/>
      <c r="M353" s="8">
        <v>150</v>
      </c>
      <c r="N353" s="5">
        <f>M353-1715+4096</f>
        <v>2531</v>
      </c>
      <c r="O353" s="21">
        <f>360*N353/4096</f>
        <v>222.451171875</v>
      </c>
      <c r="P353" s="31"/>
      <c r="Q353" s="21">
        <f t="shared" si="15"/>
        <v>7.55859375</v>
      </c>
      <c r="R353" s="21">
        <f t="shared" si="16"/>
        <v>2.1334344448334264</v>
      </c>
      <c r="S353" s="21">
        <f t="shared" si="17"/>
        <v>-5.4251593051665736</v>
      </c>
      <c r="T353" s="31"/>
      <c r="U353" s="16"/>
    </row>
    <row r="354" spans="2:21" x14ac:dyDescent="0.25">
      <c r="B354" s="10">
        <v>452</v>
      </c>
      <c r="D354" s="6">
        <f>B354*100/$W$2</f>
        <v>11.03515625</v>
      </c>
      <c r="E354" s="7">
        <f>D354*10/$W$3</f>
        <v>2.20703125</v>
      </c>
      <c r="F354" s="7">
        <f>F353+$W$5/$W$6</f>
        <v>217.6562227217189</v>
      </c>
      <c r="G354" s="35"/>
      <c r="H354" s="8">
        <v>75</v>
      </c>
      <c r="I354" s="5">
        <f>H354-1715+4096</f>
        <v>2456</v>
      </c>
      <c r="J354" s="7">
        <f>I354*360/4096</f>
        <v>215.859375</v>
      </c>
      <c r="K354" s="13">
        <v>1</v>
      </c>
      <c r="L354" s="34"/>
      <c r="M354" s="8">
        <v>160</v>
      </c>
      <c r="N354" s="5">
        <f>M354-1715+4096</f>
        <v>2541</v>
      </c>
      <c r="O354" s="21">
        <f>360*N354/4096</f>
        <v>223.330078125</v>
      </c>
      <c r="P354" s="31"/>
      <c r="Q354" s="21">
        <f t="shared" si="15"/>
        <v>7.470703125</v>
      </c>
      <c r="R354" s="21">
        <f t="shared" si="16"/>
        <v>1.7968477217189047</v>
      </c>
      <c r="S354" s="21">
        <f t="shared" si="17"/>
        <v>-5.6738554032810953</v>
      </c>
      <c r="T354" s="31"/>
      <c r="U354" s="16"/>
    </row>
    <row r="355" spans="2:21" x14ac:dyDescent="0.25">
      <c r="B355" s="10">
        <v>453</v>
      </c>
      <c r="D355" s="6">
        <f>B355*100/$W$2</f>
        <v>11.0595703125</v>
      </c>
      <c r="E355" s="7">
        <f>D355*10/$W$3</f>
        <v>2.2119140625</v>
      </c>
      <c r="F355" s="7">
        <f>F354+$W$5/$W$6</f>
        <v>218.28643287360438</v>
      </c>
      <c r="G355" s="35"/>
      <c r="H355" s="8">
        <v>91</v>
      </c>
      <c r="I355" s="5">
        <f>H355-1715+4096</f>
        <v>2472</v>
      </c>
      <c r="J355" s="7">
        <f>I355*360/4096</f>
        <v>217.265625</v>
      </c>
      <c r="K355" s="13">
        <v>1</v>
      </c>
      <c r="L355" s="34"/>
      <c r="M355" s="8">
        <v>164</v>
      </c>
      <c r="N355" s="5">
        <f>M355-1715+4096</f>
        <v>2545</v>
      </c>
      <c r="O355" s="21">
        <f>360*N355/4096</f>
        <v>223.681640625</v>
      </c>
      <c r="P355" s="31"/>
      <c r="Q355" s="21">
        <f t="shared" si="15"/>
        <v>6.416015625</v>
      </c>
      <c r="R355" s="21">
        <f t="shared" si="16"/>
        <v>1.0208078736043831</v>
      </c>
      <c r="S355" s="21">
        <f t="shared" si="17"/>
        <v>-5.3952077513956169</v>
      </c>
      <c r="T355" s="31"/>
      <c r="U355" s="16"/>
    </row>
    <row r="356" spans="2:21" x14ac:dyDescent="0.25">
      <c r="B356" s="10">
        <v>454</v>
      </c>
      <c r="D356" s="6">
        <f>B356*100/$W$2</f>
        <v>11.083984375</v>
      </c>
      <c r="E356" s="7">
        <f>D356*10/$W$3</f>
        <v>2.216796875</v>
      </c>
      <c r="F356" s="7">
        <f>F355+$W$5/$W$6</f>
        <v>218.91664302548986</v>
      </c>
      <c r="G356" s="35"/>
      <c r="H356" s="8">
        <v>104</v>
      </c>
      <c r="I356" s="5">
        <f>H356-1715+4096</f>
        <v>2485</v>
      </c>
      <c r="J356" s="7">
        <f>I356*360/4096</f>
        <v>218.408203125</v>
      </c>
      <c r="K356" s="13">
        <v>1</v>
      </c>
      <c r="L356" s="34"/>
      <c r="M356" s="8">
        <v>171</v>
      </c>
      <c r="N356" s="5">
        <f>M356-1715+4096</f>
        <v>2552</v>
      </c>
      <c r="O356" s="21">
        <f>360*N356/4096</f>
        <v>224.296875</v>
      </c>
      <c r="P356" s="31"/>
      <c r="Q356" s="21">
        <f t="shared" si="15"/>
        <v>5.888671875</v>
      </c>
      <c r="R356" s="21">
        <f t="shared" si="16"/>
        <v>0.50843990048986143</v>
      </c>
      <c r="S356" s="21">
        <f t="shared" si="17"/>
        <v>-5.3802319745101386</v>
      </c>
      <c r="T356" s="31"/>
      <c r="U356" s="16"/>
    </row>
    <row r="357" spans="2:21" x14ac:dyDescent="0.25">
      <c r="B357" s="10">
        <v>455</v>
      </c>
      <c r="D357" s="6">
        <f>B357*100/$W$2</f>
        <v>11.1083984375</v>
      </c>
      <c r="E357" s="7">
        <f>D357*10/$W$3</f>
        <v>2.2216796875</v>
      </c>
      <c r="F357" s="7">
        <f>F356+$W$5/$W$6</f>
        <v>219.54685317737534</v>
      </c>
      <c r="G357" s="35"/>
      <c r="H357" s="8">
        <v>120</v>
      </c>
      <c r="I357" s="5">
        <f>H357-1715+4096</f>
        <v>2501</v>
      </c>
      <c r="J357" s="7">
        <f>I357*360/4096</f>
        <v>219.814453125</v>
      </c>
      <c r="K357" s="13">
        <v>1</v>
      </c>
      <c r="L357" s="34"/>
      <c r="M357" s="8">
        <v>184</v>
      </c>
      <c r="N357" s="5">
        <f>M357-1715+4096</f>
        <v>2565</v>
      </c>
      <c r="O357" s="21">
        <f>360*N357/4096</f>
        <v>225.439453125</v>
      </c>
      <c r="P357" s="31"/>
      <c r="Q357" s="21">
        <f t="shared" si="15"/>
        <v>5.625</v>
      </c>
      <c r="R357" s="21">
        <f t="shared" si="16"/>
        <v>-0.26759994762466022</v>
      </c>
      <c r="S357" s="21">
        <f t="shared" si="17"/>
        <v>-5.8925999476246602</v>
      </c>
      <c r="T357" s="31"/>
      <c r="U357" s="16"/>
    </row>
    <row r="358" spans="2:21" x14ac:dyDescent="0.25">
      <c r="B358" s="10">
        <v>456</v>
      </c>
      <c r="D358" s="6">
        <f>B358*100/$W$2</f>
        <v>11.1328125</v>
      </c>
      <c r="E358" s="7">
        <f>D358*10/$W$3</f>
        <v>2.2265625</v>
      </c>
      <c r="F358" s="7">
        <f>F357+$W$5/$W$6</f>
        <v>220.17706332926082</v>
      </c>
      <c r="G358" s="35"/>
      <c r="H358" s="8">
        <v>120</v>
      </c>
      <c r="I358" s="5">
        <f>H358-1715+4096</f>
        <v>2501</v>
      </c>
      <c r="J358" s="7">
        <f>I358*360/4096</f>
        <v>219.814453125</v>
      </c>
      <c r="K358" s="13">
        <v>1</v>
      </c>
      <c r="L358" s="34"/>
      <c r="M358" s="8">
        <v>186</v>
      </c>
      <c r="N358" s="5">
        <f>M358-1715+4096</f>
        <v>2567</v>
      </c>
      <c r="O358" s="21">
        <f>360*N358/4096</f>
        <v>225.615234375</v>
      </c>
      <c r="P358" s="31"/>
      <c r="Q358" s="21">
        <f t="shared" si="15"/>
        <v>5.80078125</v>
      </c>
      <c r="R358" s="21">
        <f t="shared" si="16"/>
        <v>0.36261020426081814</v>
      </c>
      <c r="S358" s="21">
        <f t="shared" si="17"/>
        <v>-5.4381710457391819</v>
      </c>
      <c r="T358" s="31"/>
      <c r="U358" s="16"/>
    </row>
    <row r="359" spans="2:21" x14ac:dyDescent="0.25">
      <c r="B359" s="10">
        <v>457</v>
      </c>
      <c r="D359" s="6">
        <f>B359*100/$W$2</f>
        <v>11.1572265625</v>
      </c>
      <c r="E359" s="7">
        <f>D359*10/$W$3</f>
        <v>2.2314453125</v>
      </c>
      <c r="F359" s="7">
        <f>F358+$W$5/$W$6</f>
        <v>220.8072734811463</v>
      </c>
      <c r="G359" s="35"/>
      <c r="H359" s="8">
        <v>133</v>
      </c>
      <c r="I359" s="5">
        <f>H359-1715+4096</f>
        <v>2514</v>
      </c>
      <c r="J359" s="7">
        <f>I359*360/4096</f>
        <v>220.95703125</v>
      </c>
      <c r="K359" s="13">
        <v>1</v>
      </c>
      <c r="L359" s="34"/>
      <c r="M359" s="8">
        <v>186</v>
      </c>
      <c r="N359" s="5">
        <f>M359-1715+4096</f>
        <v>2567</v>
      </c>
      <c r="O359" s="21">
        <f>360*N359/4096</f>
        <v>225.615234375</v>
      </c>
      <c r="P359" s="31"/>
      <c r="Q359" s="21">
        <f t="shared" si="15"/>
        <v>4.658203125</v>
      </c>
      <c r="R359" s="21">
        <f t="shared" si="16"/>
        <v>-0.14975776885370351</v>
      </c>
      <c r="S359" s="21">
        <f t="shared" si="17"/>
        <v>-4.8079608938537035</v>
      </c>
      <c r="T359" s="31"/>
      <c r="U359" s="16"/>
    </row>
    <row r="360" spans="2:21" x14ac:dyDescent="0.25">
      <c r="B360" s="10">
        <v>458</v>
      </c>
      <c r="D360" s="6">
        <f>B360*100/$W$2</f>
        <v>11.181640625</v>
      </c>
      <c r="E360" s="7">
        <f>D360*10/$W$3</f>
        <v>2.236328125</v>
      </c>
      <c r="F360" s="7">
        <f>F359+$W$5/$W$6</f>
        <v>221.43748363303177</v>
      </c>
      <c r="G360" s="35"/>
      <c r="H360" s="8">
        <v>145</v>
      </c>
      <c r="I360" s="5">
        <f>H360-1715+4096</f>
        <v>2526</v>
      </c>
      <c r="J360" s="7">
        <f>I360*360/4096</f>
        <v>222.01171875</v>
      </c>
      <c r="K360" s="13">
        <v>1</v>
      </c>
      <c r="L360" s="34"/>
      <c r="M360" s="8">
        <v>186</v>
      </c>
      <c r="N360" s="5">
        <f>M360-1715+4096</f>
        <v>2567</v>
      </c>
      <c r="O360" s="21">
        <f>360*N360/4096</f>
        <v>225.615234375</v>
      </c>
      <c r="P360" s="31"/>
      <c r="Q360" s="21">
        <f t="shared" si="15"/>
        <v>3.603515625</v>
      </c>
      <c r="R360" s="21">
        <f t="shared" si="16"/>
        <v>-0.57423511696822516</v>
      </c>
      <c r="S360" s="21">
        <f t="shared" si="17"/>
        <v>-4.1777507419682252</v>
      </c>
      <c r="T360" s="31"/>
      <c r="U360" s="16"/>
    </row>
    <row r="361" spans="2:21" x14ac:dyDescent="0.25">
      <c r="B361" s="10">
        <v>459</v>
      </c>
      <c r="D361" s="6">
        <f>B361*100/$W$2</f>
        <v>11.2060546875</v>
      </c>
      <c r="E361" s="7">
        <f>D361*10/$W$3</f>
        <v>2.2412109375</v>
      </c>
      <c r="F361" s="7">
        <f>F360+$W$5/$W$6</f>
        <v>222.06769378491725</v>
      </c>
      <c r="G361" s="35"/>
      <c r="H361" s="8">
        <v>156</v>
      </c>
      <c r="I361" s="5">
        <f>H361-1715+4096</f>
        <v>2537</v>
      </c>
      <c r="J361" s="7">
        <f>I361*360/4096</f>
        <v>222.978515625</v>
      </c>
      <c r="K361" s="13">
        <v>1</v>
      </c>
      <c r="L361" s="34"/>
      <c r="M361" s="8">
        <v>186</v>
      </c>
      <c r="N361" s="5">
        <f>M361-1715+4096</f>
        <v>2567</v>
      </c>
      <c r="O361" s="21">
        <f>360*N361/4096</f>
        <v>225.615234375</v>
      </c>
      <c r="P361" s="31"/>
      <c r="Q361" s="21">
        <f t="shared" si="15"/>
        <v>2.63671875</v>
      </c>
      <c r="R361" s="21">
        <f t="shared" si="16"/>
        <v>-0.9108218400827468</v>
      </c>
      <c r="S361" s="21">
        <f t="shared" si="17"/>
        <v>-3.5475405900827468</v>
      </c>
      <c r="T361" s="31"/>
      <c r="U361" s="16"/>
    </row>
    <row r="362" spans="2:21" x14ac:dyDescent="0.25">
      <c r="B362" s="10">
        <v>460</v>
      </c>
      <c r="D362" s="6">
        <f>B362*100/$W$2</f>
        <v>11.23046875</v>
      </c>
      <c r="E362" s="7">
        <f>D362*10/$W$3</f>
        <v>2.24609375</v>
      </c>
      <c r="F362" s="7">
        <f>F361+$W$5/$W$6</f>
        <v>222.69790393680273</v>
      </c>
      <c r="G362" s="35"/>
      <c r="H362" s="8">
        <v>160</v>
      </c>
      <c r="I362" s="5">
        <f>H362-1715+4096</f>
        <v>2541</v>
      </c>
      <c r="J362" s="7">
        <f>I362*360/4096</f>
        <v>223.330078125</v>
      </c>
      <c r="K362" s="13">
        <v>1</v>
      </c>
      <c r="L362" s="34"/>
      <c r="M362" s="8">
        <v>186</v>
      </c>
      <c r="N362" s="5">
        <f>M362-1715+4096</f>
        <v>2567</v>
      </c>
      <c r="O362" s="21">
        <f>360*N362/4096</f>
        <v>225.615234375</v>
      </c>
      <c r="P362" s="31"/>
      <c r="Q362" s="21">
        <f t="shared" si="15"/>
        <v>2.28515625</v>
      </c>
      <c r="R362" s="21">
        <f t="shared" si="16"/>
        <v>-0.63217418819726845</v>
      </c>
      <c r="S362" s="21">
        <f t="shared" si="17"/>
        <v>-2.9173304381972684</v>
      </c>
      <c r="T362" s="31"/>
      <c r="U362" s="16"/>
    </row>
    <row r="363" spans="2:21" x14ac:dyDescent="0.25">
      <c r="B363" s="10">
        <v>461</v>
      </c>
      <c r="D363" s="6">
        <f>B363*100/$W$2</f>
        <v>11.2548828125</v>
      </c>
      <c r="E363" s="7">
        <f>D363*10/$W$3</f>
        <v>2.2509765625</v>
      </c>
      <c r="F363" s="7">
        <f>F362+$W$5/$W$6</f>
        <v>223.32811408868821</v>
      </c>
      <c r="G363" s="35"/>
      <c r="H363" s="8">
        <v>171</v>
      </c>
      <c r="I363" s="5">
        <f>H363-1715+4096</f>
        <v>2552</v>
      </c>
      <c r="J363" s="7">
        <f>I363*360/4096</f>
        <v>224.296875</v>
      </c>
      <c r="K363" s="13">
        <v>1</v>
      </c>
      <c r="L363" s="34"/>
      <c r="M363" s="8">
        <v>186</v>
      </c>
      <c r="N363" s="5">
        <f>M363-1715+4096</f>
        <v>2567</v>
      </c>
      <c r="O363" s="21">
        <f>360*N363/4096</f>
        <v>225.615234375</v>
      </c>
      <c r="P363" s="31"/>
      <c r="Q363" s="21">
        <f t="shared" si="15"/>
        <v>1.318359375</v>
      </c>
      <c r="R363" s="21">
        <f t="shared" si="16"/>
        <v>-0.9687609113117901</v>
      </c>
      <c r="S363" s="21">
        <f t="shared" si="17"/>
        <v>-2.2871202863117901</v>
      </c>
      <c r="T363" s="31"/>
      <c r="U363" s="16"/>
    </row>
    <row r="364" spans="2:21" x14ac:dyDescent="0.25">
      <c r="B364" s="10">
        <v>462</v>
      </c>
      <c r="D364" s="6">
        <f>B364*100/$W$2</f>
        <v>11.279296875</v>
      </c>
      <c r="E364" s="7">
        <f>D364*10/$W$3</f>
        <v>2.255859375</v>
      </c>
      <c r="F364" s="7">
        <f>F363+$W$5/$W$6</f>
        <v>223.95832424057369</v>
      </c>
      <c r="G364" s="35"/>
      <c r="H364" s="8">
        <v>175</v>
      </c>
      <c r="I364" s="5">
        <f>H364-1715+4096</f>
        <v>2556</v>
      </c>
      <c r="J364" s="7">
        <f>I364*360/4096</f>
        <v>224.6484375</v>
      </c>
      <c r="K364" s="13">
        <v>1</v>
      </c>
      <c r="L364" s="34"/>
      <c r="M364" s="8">
        <v>186</v>
      </c>
      <c r="N364" s="5">
        <f>M364-1715+4096</f>
        <v>2567</v>
      </c>
      <c r="O364" s="21">
        <f>360*N364/4096</f>
        <v>225.615234375</v>
      </c>
      <c r="P364" s="31"/>
      <c r="Q364" s="21">
        <f t="shared" si="15"/>
        <v>0.966796875</v>
      </c>
      <c r="R364" s="21">
        <f t="shared" si="16"/>
        <v>-0.69011325942631174</v>
      </c>
      <c r="S364" s="21">
        <f t="shared" si="17"/>
        <v>-1.6569101344263117</v>
      </c>
      <c r="T364" s="31"/>
      <c r="U364" s="16"/>
    </row>
    <row r="365" spans="2:21" x14ac:dyDescent="0.25">
      <c r="B365" s="10">
        <v>463</v>
      </c>
      <c r="D365" s="6">
        <f>B365*100/$W$2</f>
        <v>11.3037109375</v>
      </c>
      <c r="E365" s="7">
        <f>D365*10/$W$3</f>
        <v>2.2607421875</v>
      </c>
      <c r="F365" s="7">
        <f>F364+$W$5/$W$6</f>
        <v>224.58853439245917</v>
      </c>
      <c r="G365" s="35"/>
      <c r="H365" s="8">
        <v>182</v>
      </c>
      <c r="I365" s="5">
        <f>H365-1715+4096</f>
        <v>2563</v>
      </c>
      <c r="J365" s="7">
        <f>I365*360/4096</f>
        <v>225.263671875</v>
      </c>
      <c r="K365" s="13">
        <v>1</v>
      </c>
      <c r="L365" s="34"/>
      <c r="M365" s="8">
        <v>186</v>
      </c>
      <c r="N365" s="5">
        <f>M365-1715+4096</f>
        <v>2567</v>
      </c>
      <c r="O365" s="21">
        <f>360*N365/4096</f>
        <v>225.615234375</v>
      </c>
      <c r="P365" s="31"/>
      <c r="Q365" s="21">
        <f t="shared" si="15"/>
        <v>0.3515625</v>
      </c>
      <c r="R365" s="21">
        <f t="shared" si="16"/>
        <v>-0.67513748254083339</v>
      </c>
      <c r="S365" s="21">
        <f t="shared" si="17"/>
        <v>-1.0266999825408334</v>
      </c>
      <c r="T365" s="31"/>
      <c r="U365" s="16"/>
    </row>
    <row r="366" spans="2:21" x14ac:dyDescent="0.25">
      <c r="B366" s="10">
        <v>464</v>
      </c>
      <c r="D366" s="6">
        <f>B366*100/$W$2</f>
        <v>11.328125</v>
      </c>
      <c r="E366" s="7">
        <f>D366*10/$W$3</f>
        <v>2.265625</v>
      </c>
      <c r="F366" s="7">
        <f>F365+$W$5/$W$6</f>
        <v>225.21874454434464</v>
      </c>
      <c r="G366" s="35"/>
      <c r="H366" s="8">
        <v>183</v>
      </c>
      <c r="I366" s="5">
        <f>H366-1715+4096</f>
        <v>2564</v>
      </c>
      <c r="J366" s="7">
        <f>I366*360/4096</f>
        <v>225.3515625</v>
      </c>
      <c r="K366" s="13">
        <v>1</v>
      </c>
      <c r="L366" s="34"/>
      <c r="M366" s="8">
        <v>186</v>
      </c>
      <c r="N366" s="5">
        <f>M366-1715+4096</f>
        <v>2567</v>
      </c>
      <c r="O366" s="21">
        <f>360*N366/4096</f>
        <v>225.615234375</v>
      </c>
      <c r="P366" s="31"/>
      <c r="Q366" s="21">
        <f t="shared" si="15"/>
        <v>0.263671875</v>
      </c>
      <c r="R366" s="21">
        <f t="shared" si="16"/>
        <v>-0.13281795565535504</v>
      </c>
      <c r="S366" s="21">
        <f t="shared" si="17"/>
        <v>-0.39648983065535504</v>
      </c>
      <c r="T366" s="31"/>
      <c r="U366" s="16"/>
    </row>
    <row r="367" spans="2:21" x14ac:dyDescent="0.25">
      <c r="B367" s="10">
        <v>465</v>
      </c>
      <c r="D367" s="6">
        <f>B367*100/$W$2</f>
        <v>11.3525390625</v>
      </c>
      <c r="E367" s="7">
        <f>D367*10/$W$3</f>
        <v>2.2705078125</v>
      </c>
      <c r="F367" s="7">
        <f>F366+$W$5/$W$6</f>
        <v>225.84895469623012</v>
      </c>
      <c r="G367" s="35"/>
      <c r="H367" s="8">
        <v>186</v>
      </c>
      <c r="I367" s="5">
        <f>H367-1715+4096</f>
        <v>2567</v>
      </c>
      <c r="J367" s="7">
        <f>I367*360/4096</f>
        <v>225.615234375</v>
      </c>
      <c r="K367" s="13">
        <v>1</v>
      </c>
      <c r="L367" s="34"/>
      <c r="M367" s="8">
        <v>186</v>
      </c>
      <c r="N367" s="5">
        <f>M367-1715+4096</f>
        <v>2567</v>
      </c>
      <c r="O367" s="21">
        <f>360*N367/4096</f>
        <v>225.615234375</v>
      </c>
      <c r="P367" s="31"/>
      <c r="Q367" s="21">
        <f t="shared" si="15"/>
        <v>0</v>
      </c>
      <c r="R367" s="21">
        <f t="shared" si="16"/>
        <v>0.23372032123012332</v>
      </c>
      <c r="S367" s="21">
        <f t="shared" si="17"/>
        <v>0.23372032123012332</v>
      </c>
      <c r="T367" s="31"/>
      <c r="U367" s="16"/>
    </row>
    <row r="368" spans="2:21" x14ac:dyDescent="0.25">
      <c r="B368" s="10">
        <v>466</v>
      </c>
      <c r="D368" s="6">
        <f>B368*100/$W$2</f>
        <v>11.376953125</v>
      </c>
      <c r="E368" s="7">
        <f>D368*10/$W$3</f>
        <v>2.275390625</v>
      </c>
      <c r="F368" s="7">
        <f>F367+$W$5/$W$6</f>
        <v>226.4791648481156</v>
      </c>
      <c r="G368" s="35"/>
      <c r="H368" s="8">
        <v>186</v>
      </c>
      <c r="I368" s="5">
        <f>H368-1715+4096</f>
        <v>2567</v>
      </c>
      <c r="J368" s="7">
        <f>I368*360/4096</f>
        <v>225.615234375</v>
      </c>
      <c r="K368" s="13"/>
      <c r="L368" s="34"/>
      <c r="M368" s="8">
        <v>186</v>
      </c>
      <c r="N368" s="5">
        <f>M368-1715+4096</f>
        <v>2567</v>
      </c>
      <c r="O368" s="21">
        <f>360*N368/4096</f>
        <v>225.615234375</v>
      </c>
      <c r="P368" s="31"/>
      <c r="Q368" s="21">
        <f t="shared" si="15"/>
        <v>0</v>
      </c>
      <c r="R368" s="21">
        <f t="shared" si="16"/>
        <v>0.86393047311560167</v>
      </c>
      <c r="S368" s="21">
        <f t="shared" si="17"/>
        <v>0.86393047311560167</v>
      </c>
      <c r="T368" s="31"/>
      <c r="U368" s="16"/>
    </row>
    <row r="369" spans="2:21" x14ac:dyDescent="0.25">
      <c r="B369" s="10">
        <v>467</v>
      </c>
      <c r="D369" s="6">
        <f>B369*100/$W$2</f>
        <v>11.4013671875</v>
      </c>
      <c r="E369" s="7">
        <f>D369*10/$W$3</f>
        <v>2.2802734375</v>
      </c>
      <c r="F369" s="7">
        <f>F368+$W$5/$W$6</f>
        <v>227.10937500000108</v>
      </c>
      <c r="G369" s="35"/>
      <c r="H369" s="8">
        <v>186</v>
      </c>
      <c r="I369" s="5">
        <f>H369-1715+4096</f>
        <v>2567</v>
      </c>
      <c r="J369" s="7">
        <f>I369*360/4096</f>
        <v>225.615234375</v>
      </c>
      <c r="K369" s="13"/>
      <c r="L369" s="34"/>
      <c r="M369" s="8">
        <v>186</v>
      </c>
      <c r="N369" s="5">
        <f>M369-1715+4096</f>
        <v>2567</v>
      </c>
      <c r="O369" s="21">
        <f>360*N369/4096</f>
        <v>225.615234375</v>
      </c>
      <c r="P369" s="31"/>
      <c r="Q369" s="21">
        <f t="shared" si="15"/>
        <v>0</v>
      </c>
      <c r="R369" s="21">
        <f t="shared" si="16"/>
        <v>1.49414062500108</v>
      </c>
      <c r="S369" s="21">
        <f t="shared" si="17"/>
        <v>1.49414062500108</v>
      </c>
      <c r="T369" s="31"/>
      <c r="U369" s="16"/>
    </row>
    <row r="370" spans="2:21" x14ac:dyDescent="0.25">
      <c r="B370" s="10">
        <v>468</v>
      </c>
      <c r="D370" s="6">
        <f>B370*100/$W$2</f>
        <v>11.42578125</v>
      </c>
      <c r="E370" s="7">
        <f>D370*10/$W$3</f>
        <v>2.28515625</v>
      </c>
      <c r="F370" s="7">
        <f>F369+$W$5/$W$6</f>
        <v>227.73958515188656</v>
      </c>
      <c r="G370" s="35"/>
      <c r="H370" s="8">
        <v>186</v>
      </c>
      <c r="I370" s="5">
        <f>H370-1715+4096</f>
        <v>2567</v>
      </c>
      <c r="J370" s="7">
        <f>I370*360/4096</f>
        <v>225.615234375</v>
      </c>
      <c r="K370" s="13"/>
      <c r="L370" s="34"/>
      <c r="M370" s="8">
        <v>186</v>
      </c>
      <c r="N370" s="5">
        <f>M370-1715+4096</f>
        <v>2567</v>
      </c>
      <c r="O370" s="21">
        <f>360*N370/4096</f>
        <v>225.615234375</v>
      </c>
      <c r="P370" s="31"/>
      <c r="Q370" s="21">
        <f t="shared" si="15"/>
        <v>0</v>
      </c>
      <c r="R370" s="21">
        <f t="shared" si="16"/>
        <v>2.1243507768865584</v>
      </c>
      <c r="S370" s="21">
        <f t="shared" si="17"/>
        <v>2.1243507768865584</v>
      </c>
      <c r="T370" s="31"/>
      <c r="U370" s="16"/>
    </row>
    <row r="371" spans="2:21" x14ac:dyDescent="0.25">
      <c r="B371" s="10">
        <v>469</v>
      </c>
      <c r="D371" s="6">
        <f>B371*100/$W$2</f>
        <v>11.4501953125</v>
      </c>
      <c r="E371" s="7">
        <f>D371*10/$W$3</f>
        <v>2.2900390625</v>
      </c>
      <c r="F371" s="7">
        <f>F370+$W$5/$W$6</f>
        <v>228.36979530377204</v>
      </c>
      <c r="G371" s="35"/>
      <c r="H371" s="8">
        <v>186</v>
      </c>
      <c r="I371" s="5">
        <f>H371-1715+4096</f>
        <v>2567</v>
      </c>
      <c r="J371" s="7">
        <f>I371*360/4096</f>
        <v>225.615234375</v>
      </c>
      <c r="K371" s="13"/>
      <c r="L371" s="34"/>
      <c r="M371" s="8">
        <v>186</v>
      </c>
      <c r="N371" s="5">
        <f>M371-1715+4096</f>
        <v>2567</v>
      </c>
      <c r="O371" s="21">
        <f>360*N371/4096</f>
        <v>225.615234375</v>
      </c>
      <c r="P371" s="31"/>
      <c r="Q371" s="21">
        <f t="shared" si="15"/>
        <v>0</v>
      </c>
      <c r="R371" s="21">
        <f t="shared" si="16"/>
        <v>2.7545609287720367</v>
      </c>
      <c r="S371" s="21">
        <f t="shared" si="17"/>
        <v>2.7545609287720367</v>
      </c>
      <c r="T371" s="31"/>
      <c r="U371" s="16"/>
    </row>
    <row r="372" spans="2:21" x14ac:dyDescent="0.25">
      <c r="B372" s="10">
        <v>470</v>
      </c>
      <c r="D372" s="6">
        <f>B372*100/$W$2</f>
        <v>11.474609375</v>
      </c>
      <c r="E372" s="7">
        <f>D372*10/$W$3</f>
        <v>2.294921875</v>
      </c>
      <c r="F372" s="7">
        <f>F371+$W$5/$W$6</f>
        <v>229.00000545565752</v>
      </c>
      <c r="G372" s="35"/>
      <c r="H372" s="8">
        <v>186</v>
      </c>
      <c r="I372" s="5">
        <f>H372-1715+4096</f>
        <v>2567</v>
      </c>
      <c r="J372" s="7">
        <f>I372*360/4096</f>
        <v>225.615234375</v>
      </c>
      <c r="K372" s="13"/>
      <c r="L372" s="34"/>
      <c r="M372" s="8">
        <v>186</v>
      </c>
      <c r="N372" s="5">
        <f>M372-1715+4096</f>
        <v>2567</v>
      </c>
      <c r="O372" s="21">
        <f>360*N372/4096</f>
        <v>225.615234375</v>
      </c>
      <c r="P372" s="31"/>
      <c r="Q372" s="21">
        <f t="shared" si="15"/>
        <v>0</v>
      </c>
      <c r="R372" s="21">
        <f t="shared" si="16"/>
        <v>3.3847710806575151</v>
      </c>
      <c r="S372" s="21">
        <f t="shared" si="17"/>
        <v>3.3847710806575151</v>
      </c>
      <c r="T372" s="31"/>
      <c r="U372" s="16"/>
    </row>
    <row r="373" spans="2:21" x14ac:dyDescent="0.25">
      <c r="B373" s="10">
        <v>471</v>
      </c>
      <c r="D373" s="6">
        <f>B373*100/$W$2</f>
        <v>11.4990234375</v>
      </c>
      <c r="E373" s="7">
        <f>D373*10/$W$3</f>
        <v>2.2998046875</v>
      </c>
      <c r="F373" s="7">
        <f>F372+$W$5/$W$6</f>
        <v>229.63021560754299</v>
      </c>
      <c r="G373" s="35"/>
      <c r="H373" s="8">
        <v>186</v>
      </c>
      <c r="I373" s="5">
        <f>H373-1715+4096</f>
        <v>2567</v>
      </c>
      <c r="J373" s="7">
        <f>I373*360/4096</f>
        <v>225.615234375</v>
      </c>
      <c r="K373" s="13"/>
      <c r="L373" s="34"/>
      <c r="M373" s="8">
        <v>186</v>
      </c>
      <c r="N373" s="5">
        <f>M373-1715+4096</f>
        <v>2567</v>
      </c>
      <c r="O373" s="21">
        <f>360*N373/4096</f>
        <v>225.615234375</v>
      </c>
      <c r="P373" s="31"/>
      <c r="Q373" s="21">
        <f t="shared" si="15"/>
        <v>0</v>
      </c>
      <c r="R373" s="21">
        <f t="shared" si="16"/>
        <v>4.0149812325429934</v>
      </c>
      <c r="S373" s="21">
        <f t="shared" si="17"/>
        <v>4.0149812325429934</v>
      </c>
      <c r="T373" s="31"/>
      <c r="U373" s="16"/>
    </row>
    <row r="374" spans="2:21" x14ac:dyDescent="0.25">
      <c r="B374" s="10">
        <v>472</v>
      </c>
      <c r="D374" s="6">
        <f>B374*100/$W$2</f>
        <v>11.5234375</v>
      </c>
      <c r="E374" s="7">
        <f>D374*10/$W$3</f>
        <v>2.3046875</v>
      </c>
      <c r="F374" s="7">
        <f>F373+$W$5/$W$6</f>
        <v>230.26042575942847</v>
      </c>
      <c r="G374" s="35"/>
      <c r="H374" s="8">
        <v>186</v>
      </c>
      <c r="I374" s="5">
        <f>H374-1715+4096</f>
        <v>2567</v>
      </c>
      <c r="J374" s="7">
        <f>I374*360/4096</f>
        <v>225.615234375</v>
      </c>
      <c r="K374" s="13"/>
      <c r="L374" s="34"/>
      <c r="M374" s="8">
        <v>186</v>
      </c>
      <c r="N374" s="5">
        <f>M374-1715+4096</f>
        <v>2567</v>
      </c>
      <c r="O374" s="21">
        <f>360*N374/4096</f>
        <v>225.615234375</v>
      </c>
      <c r="P374" s="31"/>
      <c r="Q374" s="21">
        <f t="shared" si="15"/>
        <v>0</v>
      </c>
      <c r="R374" s="21">
        <f t="shared" si="16"/>
        <v>4.6451913844284718</v>
      </c>
      <c r="S374" s="21">
        <f t="shared" si="17"/>
        <v>4.6451913844284718</v>
      </c>
      <c r="T374" s="31"/>
      <c r="U374" s="16"/>
    </row>
    <row r="375" spans="2:21" x14ac:dyDescent="0.25">
      <c r="B375" s="10">
        <v>473</v>
      </c>
      <c r="D375" s="6">
        <f>B375*100/$W$2</f>
        <v>11.5478515625</v>
      </c>
      <c r="E375" s="7">
        <f>D375*10/$W$3</f>
        <v>2.3095703125</v>
      </c>
      <c r="F375" s="7">
        <f>F374+$W$5/$W$6</f>
        <v>230.89063591131395</v>
      </c>
      <c r="G375" s="35"/>
      <c r="H375" s="8">
        <v>186</v>
      </c>
      <c r="I375" s="5">
        <f>H375-1715+4096</f>
        <v>2567</v>
      </c>
      <c r="J375" s="7">
        <f>I375*360/4096</f>
        <v>225.615234375</v>
      </c>
      <c r="K375" s="13"/>
      <c r="L375" s="34"/>
      <c r="M375" s="8">
        <v>186</v>
      </c>
      <c r="N375" s="5">
        <f>M375-1715+4096</f>
        <v>2567</v>
      </c>
      <c r="O375" s="21">
        <f>360*N375/4096</f>
        <v>225.615234375</v>
      </c>
      <c r="P375" s="31"/>
      <c r="Q375" s="21">
        <f t="shared" si="15"/>
        <v>0</v>
      </c>
      <c r="R375" s="21">
        <f t="shared" si="16"/>
        <v>5.2754015363139501</v>
      </c>
      <c r="S375" s="21">
        <f t="shared" si="17"/>
        <v>5.2754015363139501</v>
      </c>
      <c r="T375" s="31"/>
      <c r="U375" s="16"/>
    </row>
    <row r="376" spans="2:21" x14ac:dyDescent="0.25">
      <c r="B376" s="10">
        <v>474</v>
      </c>
      <c r="D376" s="6">
        <f>B376*100/$W$2</f>
        <v>11.572265625</v>
      </c>
      <c r="E376" s="7">
        <f>D376*10/$W$3</f>
        <v>2.314453125</v>
      </c>
      <c r="F376" s="7">
        <f>F375+$W$5/$W$6</f>
        <v>231.52084606319943</v>
      </c>
      <c r="G376" s="35"/>
      <c r="H376" s="8">
        <v>186</v>
      </c>
      <c r="I376" s="5">
        <f>H376-1715+4096</f>
        <v>2567</v>
      </c>
      <c r="J376" s="7">
        <f>I376*360/4096</f>
        <v>225.615234375</v>
      </c>
      <c r="K376" s="13"/>
      <c r="L376" s="34"/>
      <c r="M376" s="8">
        <v>186</v>
      </c>
      <c r="N376" s="5">
        <f>M376-1715+4096</f>
        <v>2567</v>
      </c>
      <c r="O376" s="21">
        <f>360*N376/4096</f>
        <v>225.615234375</v>
      </c>
      <c r="P376" s="31"/>
      <c r="Q376" s="21">
        <f t="shared" si="15"/>
        <v>0</v>
      </c>
      <c r="R376" s="21">
        <f t="shared" si="16"/>
        <v>5.9056116881994285</v>
      </c>
      <c r="S376" s="21">
        <f t="shared" si="17"/>
        <v>5.9056116881994285</v>
      </c>
      <c r="T376" s="31"/>
      <c r="U376" s="16"/>
    </row>
    <row r="377" spans="2:21" x14ac:dyDescent="0.25">
      <c r="B377" s="10">
        <v>475</v>
      </c>
      <c r="D377" s="6">
        <f>B377*100/$W$2</f>
        <v>11.5966796875</v>
      </c>
      <c r="E377" s="7">
        <f>D377*10/$W$3</f>
        <v>2.3193359375</v>
      </c>
      <c r="F377" s="7">
        <f>F376+$W$5/$W$6</f>
        <v>232.15105621508491</v>
      </c>
      <c r="G377" s="35"/>
      <c r="H377" s="8">
        <v>186</v>
      </c>
      <c r="I377" s="5">
        <f>H377-1715+4096</f>
        <v>2567</v>
      </c>
      <c r="J377" s="7">
        <f>I377*360/4096</f>
        <v>225.615234375</v>
      </c>
      <c r="K377" s="13"/>
      <c r="L377" s="34"/>
      <c r="M377" s="8">
        <v>186</v>
      </c>
      <c r="N377" s="5">
        <f>M377-1715+4096</f>
        <v>2567</v>
      </c>
      <c r="O377" s="21">
        <f>360*N377/4096</f>
        <v>225.615234375</v>
      </c>
      <c r="P377" s="31"/>
      <c r="Q377" s="21">
        <f t="shared" si="15"/>
        <v>0</v>
      </c>
      <c r="R377" s="21">
        <f t="shared" si="16"/>
        <v>6.5358218400849069</v>
      </c>
      <c r="S377" s="21">
        <f t="shared" si="17"/>
        <v>6.5358218400849069</v>
      </c>
      <c r="T377" s="31"/>
      <c r="U377" s="16"/>
    </row>
    <row r="378" spans="2:21" x14ac:dyDescent="0.25">
      <c r="B378" s="10">
        <v>476</v>
      </c>
      <c r="D378" s="6">
        <f>B378*100/$W$2</f>
        <v>11.62109375</v>
      </c>
      <c r="E378" s="7">
        <f>D378*10/$W$3</f>
        <v>2.32421875</v>
      </c>
      <c r="F378" s="7">
        <f>F377+$W$5/$W$6</f>
        <v>232.78126636697039</v>
      </c>
      <c r="G378" s="35"/>
      <c r="H378" s="8">
        <v>186</v>
      </c>
      <c r="I378" s="5">
        <f>H378-1715+4096</f>
        <v>2567</v>
      </c>
      <c r="J378" s="7">
        <f>I378*360/4096</f>
        <v>225.615234375</v>
      </c>
      <c r="K378" s="13"/>
      <c r="L378" s="34"/>
      <c r="M378" s="8">
        <v>186</v>
      </c>
      <c r="N378" s="5">
        <f>M378-1715+4096</f>
        <v>2567</v>
      </c>
      <c r="O378" s="21">
        <f>360*N378/4096</f>
        <v>225.615234375</v>
      </c>
      <c r="P378" s="31"/>
      <c r="Q378" s="21">
        <f t="shared" si="15"/>
        <v>0</v>
      </c>
      <c r="R378" s="21">
        <f t="shared" si="16"/>
        <v>7.1660319919703852</v>
      </c>
      <c r="S378" s="21">
        <f t="shared" si="17"/>
        <v>7.1660319919703852</v>
      </c>
      <c r="T378" s="31"/>
      <c r="U378" s="16"/>
    </row>
    <row r="379" spans="2:21" x14ac:dyDescent="0.25">
      <c r="B379" s="10">
        <v>477</v>
      </c>
      <c r="D379" s="6">
        <f>B379*100/$W$2</f>
        <v>11.6455078125</v>
      </c>
      <c r="E379" s="7">
        <f>D379*10/$W$3</f>
        <v>2.3291015625</v>
      </c>
      <c r="F379" s="7">
        <f>F378+$W$5/$W$6</f>
        <v>233.41147651885586</v>
      </c>
      <c r="G379" s="35"/>
      <c r="H379" s="8">
        <v>186</v>
      </c>
      <c r="I379" s="5">
        <f>H379-1715+4096</f>
        <v>2567</v>
      </c>
      <c r="J379" s="7">
        <f>I379*360/4096</f>
        <v>225.615234375</v>
      </c>
      <c r="K379" s="13"/>
      <c r="L379" s="34"/>
      <c r="M379" s="8">
        <v>186</v>
      </c>
      <c r="N379" s="5">
        <f>M379-1715+4096</f>
        <v>2567</v>
      </c>
      <c r="O379" s="21">
        <f>360*N379/4096</f>
        <v>225.615234375</v>
      </c>
      <c r="P379" s="31"/>
      <c r="Q379" s="21">
        <f t="shared" si="15"/>
        <v>0</v>
      </c>
      <c r="R379" s="21">
        <f t="shared" si="16"/>
        <v>7.7962421438558636</v>
      </c>
      <c r="S379" s="21">
        <f t="shared" si="17"/>
        <v>7.7962421438558636</v>
      </c>
      <c r="T379" s="31"/>
      <c r="U379" s="16"/>
    </row>
    <row r="380" spans="2:21" x14ac:dyDescent="0.25">
      <c r="B380" s="10">
        <v>478</v>
      </c>
      <c r="D380" s="6">
        <f>B380*100/$W$2</f>
        <v>11.669921875</v>
      </c>
      <c r="E380" s="7">
        <f>D380*10/$W$3</f>
        <v>2.333984375</v>
      </c>
      <c r="F380" s="7">
        <f>F379+$W$5/$W$6</f>
        <v>234.04168667074134</v>
      </c>
      <c r="G380" s="35"/>
      <c r="H380" s="8">
        <v>186</v>
      </c>
      <c r="I380" s="5">
        <f>H380-1715+4096</f>
        <v>2567</v>
      </c>
      <c r="J380" s="7">
        <f>I380*360/4096</f>
        <v>225.615234375</v>
      </c>
      <c r="K380" s="13"/>
      <c r="L380" s="34"/>
      <c r="M380" s="8">
        <v>186</v>
      </c>
      <c r="N380" s="5">
        <f>M380-1715+4096</f>
        <v>2567</v>
      </c>
      <c r="O380" s="21">
        <f>360*N380/4096</f>
        <v>225.615234375</v>
      </c>
      <c r="P380" s="31"/>
      <c r="Q380" s="21">
        <f t="shared" si="15"/>
        <v>0</v>
      </c>
      <c r="R380" s="21">
        <f t="shared" si="16"/>
        <v>8.4264522957413419</v>
      </c>
      <c r="S380" s="21">
        <f t="shared" si="17"/>
        <v>8.4264522957413419</v>
      </c>
      <c r="T380" s="31"/>
      <c r="U380" s="16"/>
    </row>
    <row r="381" spans="2:21" x14ac:dyDescent="0.25">
      <c r="B381" s="10">
        <v>479</v>
      </c>
      <c r="D381" s="6">
        <f>B381*100/$W$2</f>
        <v>11.6943359375</v>
      </c>
      <c r="E381" s="7">
        <f>D381*10/$W$3</f>
        <v>2.3388671875</v>
      </c>
      <c r="F381" s="7">
        <f>F380+$W$5/$W$6</f>
        <v>234.67189682262682</v>
      </c>
      <c r="G381" s="35"/>
      <c r="H381" s="8">
        <v>186</v>
      </c>
      <c r="I381" s="5">
        <f>H381-1715+4096</f>
        <v>2567</v>
      </c>
      <c r="J381" s="7">
        <f>I381*360/4096</f>
        <v>225.615234375</v>
      </c>
      <c r="K381" s="13"/>
      <c r="L381" s="34"/>
      <c r="M381" s="8">
        <v>186</v>
      </c>
      <c r="N381" s="5">
        <f>M381-1715+4096</f>
        <v>2567</v>
      </c>
      <c r="O381" s="21">
        <f>360*N381/4096</f>
        <v>225.615234375</v>
      </c>
      <c r="P381" s="31"/>
      <c r="Q381" s="21">
        <f t="shared" si="15"/>
        <v>0</v>
      </c>
      <c r="R381" s="21">
        <f t="shared" si="16"/>
        <v>9.0566624476268203</v>
      </c>
      <c r="S381" s="21">
        <f t="shared" si="17"/>
        <v>9.0566624476268203</v>
      </c>
      <c r="T381" s="31"/>
      <c r="U381" s="16"/>
    </row>
    <row r="382" spans="2:21" x14ac:dyDescent="0.25">
      <c r="B382" s="10">
        <v>480</v>
      </c>
      <c r="D382" s="6">
        <f>B382*100/$W$2</f>
        <v>11.71875</v>
      </c>
      <c r="E382" s="7">
        <f>D382*10/$W$3</f>
        <v>2.34375</v>
      </c>
      <c r="F382" s="7">
        <f>F381+$W$5/$W$6</f>
        <v>235.3021069745123</v>
      </c>
      <c r="G382" s="35"/>
      <c r="H382" s="8">
        <v>186</v>
      </c>
      <c r="I382" s="5">
        <f>H382-1715+4096</f>
        <v>2567</v>
      </c>
      <c r="J382" s="7">
        <f>I382*360/4096</f>
        <v>225.615234375</v>
      </c>
      <c r="K382" s="13"/>
      <c r="L382" s="34"/>
      <c r="M382" s="8">
        <v>186</v>
      </c>
      <c r="N382" s="5">
        <f>M382-1715+4096</f>
        <v>2567</v>
      </c>
      <c r="O382" s="21">
        <f>360*N382/4096</f>
        <v>225.615234375</v>
      </c>
      <c r="P382" s="31"/>
      <c r="Q382" s="21">
        <f t="shared" si="15"/>
        <v>0</v>
      </c>
      <c r="R382" s="21">
        <f t="shared" si="16"/>
        <v>9.6868725995122986</v>
      </c>
      <c r="S382" s="21">
        <f t="shared" si="17"/>
        <v>9.6868725995122986</v>
      </c>
      <c r="T382" s="31"/>
      <c r="U382" s="16"/>
    </row>
    <row r="383" spans="2:21" x14ac:dyDescent="0.25">
      <c r="B383" s="10">
        <v>481</v>
      </c>
      <c r="D383" s="6">
        <f>B383*100/$W$2</f>
        <v>11.7431640625</v>
      </c>
      <c r="E383" s="7">
        <f>D383*10/$W$3</f>
        <v>2.3486328125</v>
      </c>
      <c r="F383" s="7">
        <f>F382+$W$5/$W$6</f>
        <v>235.93231712639778</v>
      </c>
      <c r="G383" s="35"/>
      <c r="H383" s="8">
        <v>186</v>
      </c>
      <c r="I383" s="5">
        <f>H383-1715+4096</f>
        <v>2567</v>
      </c>
      <c r="J383" s="7">
        <f>I383*360/4096</f>
        <v>225.615234375</v>
      </c>
      <c r="K383" s="13"/>
      <c r="L383" s="34"/>
      <c r="M383" s="8">
        <v>186</v>
      </c>
      <c r="N383" s="5">
        <f>M383-1715+4096</f>
        <v>2567</v>
      </c>
      <c r="O383" s="21">
        <f>360*N383/4096</f>
        <v>225.615234375</v>
      </c>
      <c r="P383" s="31"/>
      <c r="Q383" s="21">
        <f t="shared" si="15"/>
        <v>0</v>
      </c>
      <c r="R383" s="21">
        <f t="shared" si="16"/>
        <v>10.317082751397777</v>
      </c>
      <c r="S383" s="21">
        <f t="shared" si="17"/>
        <v>10.317082751397777</v>
      </c>
      <c r="T383" s="31"/>
      <c r="U383" s="16"/>
    </row>
    <row r="384" spans="2:21" x14ac:dyDescent="0.25">
      <c r="B384" s="10">
        <v>482</v>
      </c>
      <c r="D384" s="6">
        <f>B384*100/$W$2</f>
        <v>11.767578125</v>
      </c>
      <c r="E384" s="7">
        <f>D384*10/$W$3</f>
        <v>2.353515625</v>
      </c>
      <c r="F384" s="7">
        <f>F383+$W$5/$W$6</f>
        <v>236.56252727828326</v>
      </c>
      <c r="G384" s="35"/>
      <c r="H384" s="8">
        <v>186</v>
      </c>
      <c r="I384" s="5">
        <f>H384-1715+4096</f>
        <v>2567</v>
      </c>
      <c r="J384" s="7">
        <f>I384*360/4096</f>
        <v>225.615234375</v>
      </c>
      <c r="K384" s="13"/>
      <c r="L384" s="34"/>
      <c r="M384" s="8">
        <v>186</v>
      </c>
      <c r="N384" s="5">
        <f>M384-1715+4096</f>
        <v>2567</v>
      </c>
      <c r="O384" s="21">
        <f>360*N384/4096</f>
        <v>225.615234375</v>
      </c>
      <c r="P384" s="31"/>
      <c r="Q384" s="21">
        <f t="shared" si="15"/>
        <v>0</v>
      </c>
      <c r="R384" s="21">
        <f t="shared" si="16"/>
        <v>10.947292903283255</v>
      </c>
      <c r="S384" s="21">
        <f t="shared" si="17"/>
        <v>10.947292903283255</v>
      </c>
      <c r="T384" s="31"/>
      <c r="U384" s="16"/>
    </row>
    <row r="385" spans="2:21" x14ac:dyDescent="0.25">
      <c r="B385" s="10">
        <v>483</v>
      </c>
      <c r="D385" s="6">
        <f>B385*100/$W$2</f>
        <v>11.7919921875</v>
      </c>
      <c r="E385" s="7">
        <f>D385*10/$W$3</f>
        <v>2.3583984375</v>
      </c>
      <c r="F385" s="7">
        <f>F384+$W$5/$W$6</f>
        <v>237.19273743016873</v>
      </c>
      <c r="G385" s="35"/>
      <c r="H385" s="8">
        <v>186</v>
      </c>
      <c r="I385" s="5">
        <f>H385-1715+4096</f>
        <v>2567</v>
      </c>
      <c r="J385" s="7">
        <f>I385*360/4096</f>
        <v>225.615234375</v>
      </c>
      <c r="K385" s="13"/>
      <c r="L385" s="34"/>
      <c r="M385" s="8">
        <v>186</v>
      </c>
      <c r="N385" s="5">
        <f>M385-1715+4096</f>
        <v>2567</v>
      </c>
      <c r="O385" s="21">
        <f>360*N385/4096</f>
        <v>225.615234375</v>
      </c>
      <c r="P385" s="31"/>
      <c r="Q385" s="21">
        <f t="shared" si="15"/>
        <v>0</v>
      </c>
      <c r="R385" s="21">
        <f t="shared" si="16"/>
        <v>11.577503055168734</v>
      </c>
      <c r="S385" s="21">
        <f t="shared" si="17"/>
        <v>11.577503055168734</v>
      </c>
      <c r="T385" s="31"/>
      <c r="U385" s="16"/>
    </row>
    <row r="386" spans="2:21" x14ac:dyDescent="0.25">
      <c r="B386" s="10">
        <v>484</v>
      </c>
      <c r="D386" s="6">
        <f>B386*100/$W$2</f>
        <v>11.81640625</v>
      </c>
      <c r="E386" s="7">
        <f>D386*10/$W$3</f>
        <v>2.36328125</v>
      </c>
      <c r="F386" s="7">
        <f>F385+$W$5/$W$6</f>
        <v>237.82294758205421</v>
      </c>
      <c r="G386" s="35"/>
      <c r="H386" s="8">
        <v>186</v>
      </c>
      <c r="I386" s="5">
        <f>H386-1715+4096</f>
        <v>2567</v>
      </c>
      <c r="J386" s="7">
        <f>I386*360/4096</f>
        <v>225.615234375</v>
      </c>
      <c r="K386" s="13"/>
      <c r="L386" s="34"/>
      <c r="M386" s="8">
        <v>186</v>
      </c>
      <c r="N386" s="5">
        <f>M386-1715+4096</f>
        <v>2567</v>
      </c>
      <c r="O386" s="21">
        <f>360*N386/4096</f>
        <v>225.615234375</v>
      </c>
      <c r="P386" s="31"/>
      <c r="Q386" s="21">
        <f t="shared" si="15"/>
        <v>0</v>
      </c>
      <c r="R386" s="21">
        <f t="shared" si="16"/>
        <v>12.207713207054212</v>
      </c>
      <c r="S386" s="21">
        <f t="shared" si="17"/>
        <v>12.207713207054212</v>
      </c>
      <c r="T386" s="31"/>
      <c r="U386" s="16"/>
    </row>
    <row r="387" spans="2:21" x14ac:dyDescent="0.25">
      <c r="B387" s="10">
        <v>485</v>
      </c>
      <c r="D387" s="6">
        <f>B387*100/$W$2</f>
        <v>11.8408203125</v>
      </c>
      <c r="E387" s="7">
        <f>D387*10/$W$3</f>
        <v>2.3681640625</v>
      </c>
      <c r="F387" s="7">
        <f>F386+$W$5/$W$6</f>
        <v>238.45315773393969</v>
      </c>
      <c r="G387" s="35"/>
      <c r="H387" s="8">
        <v>186</v>
      </c>
      <c r="I387" s="5">
        <f>H387-1715+4096</f>
        <v>2567</v>
      </c>
      <c r="J387" s="7">
        <f>I387*360/4096</f>
        <v>225.615234375</v>
      </c>
      <c r="K387" s="13"/>
      <c r="L387" s="34"/>
      <c r="M387" s="8">
        <v>186</v>
      </c>
      <c r="N387" s="5">
        <f>M387-1715+4096</f>
        <v>2567</v>
      </c>
      <c r="O387" s="21">
        <f>360*N387/4096</f>
        <v>225.615234375</v>
      </c>
      <c r="P387" s="31"/>
      <c r="Q387" s="21">
        <f t="shared" si="15"/>
        <v>0</v>
      </c>
      <c r="R387" s="21">
        <f t="shared" si="16"/>
        <v>12.83792335893969</v>
      </c>
      <c r="S387" s="21">
        <f t="shared" si="17"/>
        <v>12.83792335893969</v>
      </c>
      <c r="T387" s="31"/>
      <c r="U387" s="16"/>
    </row>
    <row r="388" spans="2:21" x14ac:dyDescent="0.25">
      <c r="B388" s="10">
        <v>486</v>
      </c>
      <c r="D388" s="6">
        <f>B388*100/$W$2</f>
        <v>11.865234375</v>
      </c>
      <c r="E388" s="7">
        <f>D388*10/$W$3</f>
        <v>2.373046875</v>
      </c>
      <c r="F388" s="7">
        <f>F387+$W$5/$W$6</f>
        <v>239.08336788582517</v>
      </c>
      <c r="G388" s="35"/>
      <c r="H388" s="8">
        <v>186</v>
      </c>
      <c r="I388" s="5">
        <f>H388-1715+4096</f>
        <v>2567</v>
      </c>
      <c r="J388" s="7">
        <f>I388*360/4096</f>
        <v>225.615234375</v>
      </c>
      <c r="K388" s="13"/>
      <c r="L388" s="34"/>
      <c r="M388" s="8">
        <v>186</v>
      </c>
      <c r="N388" s="5">
        <f>M388-1715+4096</f>
        <v>2567</v>
      </c>
      <c r="O388" s="21">
        <f>360*N388/4096</f>
        <v>225.615234375</v>
      </c>
      <c r="P388" s="31"/>
      <c r="Q388" s="21">
        <f t="shared" si="15"/>
        <v>0</v>
      </c>
      <c r="R388" s="21">
        <f t="shared" si="16"/>
        <v>13.468133510825169</v>
      </c>
      <c r="S388" s="21">
        <f t="shared" si="17"/>
        <v>13.468133510825169</v>
      </c>
      <c r="T388" s="31"/>
      <c r="U388" s="16"/>
    </row>
    <row r="389" spans="2:21" x14ac:dyDescent="0.25">
      <c r="B389" s="10">
        <v>487</v>
      </c>
      <c r="D389" s="6">
        <f>B389*100/$W$2</f>
        <v>11.8896484375</v>
      </c>
      <c r="E389" s="7">
        <f>D389*10/$W$3</f>
        <v>2.3779296875</v>
      </c>
      <c r="F389" s="7">
        <f>F388+$W$5/$W$6</f>
        <v>239.71357803771065</v>
      </c>
      <c r="G389" s="35"/>
      <c r="H389" s="8">
        <v>186</v>
      </c>
      <c r="I389" s="5">
        <f>H389-1715+4096</f>
        <v>2567</v>
      </c>
      <c r="J389" s="7">
        <f>I389*360/4096</f>
        <v>225.615234375</v>
      </c>
      <c r="K389" s="13"/>
      <c r="L389" s="34"/>
      <c r="M389" s="8">
        <v>186</v>
      </c>
      <c r="N389" s="5">
        <f>M389-1715+4096</f>
        <v>2567</v>
      </c>
      <c r="O389" s="21">
        <f>360*N389/4096</f>
        <v>225.615234375</v>
      </c>
      <c r="P389" s="31"/>
      <c r="Q389" s="21">
        <f t="shared" ref="Q389:Q414" si="18">O389-J389</f>
        <v>0</v>
      </c>
      <c r="R389" s="21">
        <f t="shared" ref="R389:R414" si="19">F389-J389</f>
        <v>14.098343662710647</v>
      </c>
      <c r="S389" s="21">
        <f t="shared" ref="S389:S414" si="20">F389-O389</f>
        <v>14.098343662710647</v>
      </c>
      <c r="T389" s="31"/>
      <c r="U389" s="16"/>
    </row>
    <row r="390" spans="2:21" x14ac:dyDescent="0.25">
      <c r="B390" s="10">
        <v>488</v>
      </c>
      <c r="D390" s="6">
        <f>B390*100/$W$2</f>
        <v>11.9140625</v>
      </c>
      <c r="E390" s="7">
        <f>D390*10/$W$3</f>
        <v>2.3828125</v>
      </c>
      <c r="F390" s="7">
        <f>F389+$W$5/$W$6</f>
        <v>240.34378818959613</v>
      </c>
      <c r="G390" s="35"/>
      <c r="H390" s="8">
        <v>186</v>
      </c>
      <c r="I390" s="5">
        <f>H390-1715+4096</f>
        <v>2567</v>
      </c>
      <c r="J390" s="7">
        <f>I390*360/4096</f>
        <v>225.615234375</v>
      </c>
      <c r="K390" s="13"/>
      <c r="L390" s="34"/>
      <c r="M390" s="8">
        <v>186</v>
      </c>
      <c r="N390" s="5">
        <f>M390-1715+4096</f>
        <v>2567</v>
      </c>
      <c r="O390" s="21">
        <f>360*N390/4096</f>
        <v>225.615234375</v>
      </c>
      <c r="P390" s="31"/>
      <c r="Q390" s="21">
        <f t="shared" si="18"/>
        <v>0</v>
      </c>
      <c r="R390" s="21">
        <f t="shared" si="19"/>
        <v>14.728553814596125</v>
      </c>
      <c r="S390" s="21">
        <f t="shared" si="20"/>
        <v>14.728553814596125</v>
      </c>
      <c r="T390" s="31"/>
      <c r="U390" s="16"/>
    </row>
    <row r="391" spans="2:21" x14ac:dyDescent="0.25">
      <c r="B391" s="10">
        <v>489</v>
      </c>
      <c r="D391" s="6">
        <f>B391*100/$W$2</f>
        <v>11.9384765625</v>
      </c>
      <c r="E391" s="7">
        <f>D391*10/$W$3</f>
        <v>2.3876953125</v>
      </c>
      <c r="F391" s="7">
        <f>F390+$W$5/$W$6</f>
        <v>240.9739983414816</v>
      </c>
      <c r="G391" s="35"/>
      <c r="H391" s="8">
        <v>186</v>
      </c>
      <c r="I391" s="5">
        <f>H391-1715+4096</f>
        <v>2567</v>
      </c>
      <c r="J391" s="7">
        <f>I391*360/4096</f>
        <v>225.615234375</v>
      </c>
      <c r="K391" s="13"/>
      <c r="L391" s="34"/>
      <c r="M391" s="8">
        <v>186</v>
      </c>
      <c r="N391" s="5">
        <f>M391-1715+4096</f>
        <v>2567</v>
      </c>
      <c r="O391" s="21">
        <f>360*N391/4096</f>
        <v>225.615234375</v>
      </c>
      <c r="P391" s="31"/>
      <c r="Q391" s="21">
        <f t="shared" si="18"/>
        <v>0</v>
      </c>
      <c r="R391" s="21">
        <f t="shared" si="19"/>
        <v>15.358763966481604</v>
      </c>
      <c r="S391" s="21">
        <f t="shared" si="20"/>
        <v>15.358763966481604</v>
      </c>
      <c r="T391" s="31"/>
      <c r="U391" s="16"/>
    </row>
    <row r="392" spans="2:21" x14ac:dyDescent="0.25">
      <c r="B392" s="10">
        <v>490</v>
      </c>
      <c r="D392" s="6">
        <f>B392*100/$W$2</f>
        <v>11.962890625</v>
      </c>
      <c r="E392" s="7">
        <f>D392*10/$W$3</f>
        <v>2.392578125</v>
      </c>
      <c r="F392" s="7">
        <f>F391+$W$5/$W$6</f>
        <v>241.60420849336708</v>
      </c>
      <c r="G392" s="35"/>
      <c r="H392" s="8">
        <v>186</v>
      </c>
      <c r="I392" s="5">
        <f>H392-1715+4096</f>
        <v>2567</v>
      </c>
      <c r="J392" s="7">
        <f>I392*360/4096</f>
        <v>225.615234375</v>
      </c>
      <c r="K392" s="13"/>
      <c r="L392" s="34"/>
      <c r="M392" s="8">
        <v>186</v>
      </c>
      <c r="N392" s="5">
        <f>M392-1715+4096</f>
        <v>2567</v>
      </c>
      <c r="O392" s="21">
        <f>360*N392/4096</f>
        <v>225.615234375</v>
      </c>
      <c r="P392" s="31"/>
      <c r="Q392" s="21">
        <f t="shared" si="18"/>
        <v>0</v>
      </c>
      <c r="R392" s="21">
        <f t="shared" si="19"/>
        <v>15.988974118367082</v>
      </c>
      <c r="S392" s="21">
        <f t="shared" si="20"/>
        <v>15.988974118367082</v>
      </c>
      <c r="T392" s="31"/>
      <c r="U392" s="16"/>
    </row>
    <row r="393" spans="2:21" x14ac:dyDescent="0.25">
      <c r="B393" s="10">
        <v>491</v>
      </c>
      <c r="D393" s="6">
        <f>B393*100/$W$2</f>
        <v>11.9873046875</v>
      </c>
      <c r="E393" s="7">
        <f>D393*10/$W$3</f>
        <v>2.3974609375</v>
      </c>
      <c r="F393" s="7">
        <f>F392+$W$5/$W$6</f>
        <v>242.23441864525256</v>
      </c>
      <c r="G393" s="35"/>
      <c r="H393" s="8">
        <v>186</v>
      </c>
      <c r="I393" s="5">
        <f>H393-1715+4096</f>
        <v>2567</v>
      </c>
      <c r="J393" s="7">
        <f>I393*360/4096</f>
        <v>225.615234375</v>
      </c>
      <c r="K393" s="13"/>
      <c r="L393" s="34"/>
      <c r="M393" s="8">
        <v>186</v>
      </c>
      <c r="N393" s="5">
        <f>M393-1715+4096</f>
        <v>2567</v>
      </c>
      <c r="O393" s="21">
        <f>360*N393/4096</f>
        <v>225.615234375</v>
      </c>
      <c r="P393" s="31"/>
      <c r="Q393" s="21">
        <f t="shared" si="18"/>
        <v>0</v>
      </c>
      <c r="R393" s="21">
        <f t="shared" si="19"/>
        <v>16.619184270252561</v>
      </c>
      <c r="S393" s="21">
        <f t="shared" si="20"/>
        <v>16.619184270252561</v>
      </c>
      <c r="T393" s="31"/>
      <c r="U393" s="16"/>
    </row>
    <row r="394" spans="2:21" x14ac:dyDescent="0.25">
      <c r="B394" s="10">
        <v>492</v>
      </c>
      <c r="D394" s="6">
        <f>B394*100/$W$2</f>
        <v>12.01171875</v>
      </c>
      <c r="E394" s="7">
        <f>D394*10/$W$3</f>
        <v>2.40234375</v>
      </c>
      <c r="F394" s="7">
        <f>F393+$W$5/$W$6</f>
        <v>242.86462879713804</v>
      </c>
      <c r="G394" s="35"/>
      <c r="H394" s="8">
        <v>186</v>
      </c>
      <c r="I394" s="5">
        <f>H394-1715+4096</f>
        <v>2567</v>
      </c>
      <c r="J394" s="7">
        <f>I394*360/4096</f>
        <v>225.615234375</v>
      </c>
      <c r="K394" s="13"/>
      <c r="L394" s="34"/>
      <c r="M394" s="8">
        <v>186</v>
      </c>
      <c r="N394" s="5">
        <f>M394-1715+4096</f>
        <v>2567</v>
      </c>
      <c r="O394" s="21">
        <f>360*N394/4096</f>
        <v>225.615234375</v>
      </c>
      <c r="P394" s="31"/>
      <c r="Q394" s="21">
        <f t="shared" si="18"/>
        <v>0</v>
      </c>
      <c r="R394" s="21">
        <f t="shared" si="19"/>
        <v>17.249394422138039</v>
      </c>
      <c r="S394" s="21">
        <f t="shared" si="20"/>
        <v>17.249394422138039</v>
      </c>
      <c r="T394" s="31"/>
      <c r="U394" s="16"/>
    </row>
    <row r="395" spans="2:21" x14ac:dyDescent="0.25">
      <c r="B395" s="10">
        <v>493</v>
      </c>
      <c r="D395" s="6">
        <f>B395*100/$W$2</f>
        <v>12.0361328125</v>
      </c>
      <c r="E395" s="7">
        <f>D395*10/$W$3</f>
        <v>2.4072265625</v>
      </c>
      <c r="F395" s="7">
        <f>F394+$W$5/$W$6</f>
        <v>243.49483894902352</v>
      </c>
      <c r="G395" s="35"/>
      <c r="H395" s="8">
        <v>186</v>
      </c>
      <c r="I395" s="5">
        <f>H395-1715+4096</f>
        <v>2567</v>
      </c>
      <c r="J395" s="7">
        <f>I395*360/4096</f>
        <v>225.615234375</v>
      </c>
      <c r="K395" s="13"/>
      <c r="L395" s="34"/>
      <c r="M395" s="8">
        <v>186</v>
      </c>
      <c r="N395" s="5">
        <f>M395-1715+4096</f>
        <v>2567</v>
      </c>
      <c r="O395" s="21">
        <f>360*N395/4096</f>
        <v>225.615234375</v>
      </c>
      <c r="P395" s="31"/>
      <c r="Q395" s="21">
        <f t="shared" si="18"/>
        <v>0</v>
      </c>
      <c r="R395" s="21">
        <f t="shared" si="19"/>
        <v>17.879604574023517</v>
      </c>
      <c r="S395" s="21">
        <f t="shared" si="20"/>
        <v>17.879604574023517</v>
      </c>
      <c r="T395" s="31"/>
      <c r="U395" s="16"/>
    </row>
    <row r="396" spans="2:21" x14ac:dyDescent="0.25">
      <c r="B396" s="10">
        <v>494</v>
      </c>
      <c r="D396" s="6">
        <f>B396*100/$W$2</f>
        <v>12.060546875</v>
      </c>
      <c r="E396" s="7">
        <f>D396*10/$W$3</f>
        <v>2.412109375</v>
      </c>
      <c r="F396" s="7">
        <f>F395+$W$5/$W$6</f>
        <v>244.125049100909</v>
      </c>
      <c r="G396" s="35"/>
      <c r="H396" s="8">
        <v>186</v>
      </c>
      <c r="I396" s="5">
        <f>H396-1715+4096</f>
        <v>2567</v>
      </c>
      <c r="J396" s="7">
        <f>I396*360/4096</f>
        <v>225.615234375</v>
      </c>
      <c r="K396" s="13"/>
      <c r="L396" s="34"/>
      <c r="M396" s="8">
        <v>186</v>
      </c>
      <c r="N396" s="5">
        <f>M396-1715+4096</f>
        <v>2567</v>
      </c>
      <c r="O396" s="21">
        <f>360*N396/4096</f>
        <v>225.615234375</v>
      </c>
      <c r="P396" s="31"/>
      <c r="Q396" s="21">
        <f t="shared" si="18"/>
        <v>0</v>
      </c>
      <c r="R396" s="21">
        <f t="shared" si="19"/>
        <v>18.509814725908996</v>
      </c>
      <c r="S396" s="21">
        <f t="shared" si="20"/>
        <v>18.509814725908996</v>
      </c>
      <c r="T396" s="31"/>
      <c r="U396" s="16"/>
    </row>
    <row r="397" spans="2:21" x14ac:dyDescent="0.25">
      <c r="B397" s="10">
        <v>495</v>
      </c>
      <c r="D397" s="6">
        <f>B397*100/$W$2</f>
        <v>12.0849609375</v>
      </c>
      <c r="E397" s="7">
        <f>D397*10/$W$3</f>
        <v>2.4169921875</v>
      </c>
      <c r="F397" s="7">
        <f>F396+$W$5/$W$6</f>
        <v>244.75525925279447</v>
      </c>
      <c r="G397" s="35"/>
      <c r="H397" s="8">
        <v>186</v>
      </c>
      <c r="I397" s="5">
        <f>H397-1715+4096</f>
        <v>2567</v>
      </c>
      <c r="J397" s="7">
        <f>I397*360/4096</f>
        <v>225.615234375</v>
      </c>
      <c r="K397" s="13"/>
      <c r="L397" s="34"/>
      <c r="M397" s="8">
        <v>186</v>
      </c>
      <c r="N397" s="5">
        <f>M397-1715+4096</f>
        <v>2567</v>
      </c>
      <c r="O397" s="21">
        <f>360*N397/4096</f>
        <v>225.615234375</v>
      </c>
      <c r="P397" s="31"/>
      <c r="Q397" s="21">
        <f t="shared" si="18"/>
        <v>0</v>
      </c>
      <c r="R397" s="21">
        <f t="shared" si="19"/>
        <v>19.140024877794474</v>
      </c>
      <c r="S397" s="21">
        <f t="shared" si="20"/>
        <v>19.140024877794474</v>
      </c>
      <c r="T397" s="31"/>
      <c r="U397" s="16"/>
    </row>
    <row r="398" spans="2:21" x14ac:dyDescent="0.25">
      <c r="B398" s="10">
        <v>496</v>
      </c>
      <c r="D398" s="6">
        <f>B398*100/$W$2</f>
        <v>12.109375</v>
      </c>
      <c r="E398" s="7">
        <f>D398*10/$W$3</f>
        <v>2.421875</v>
      </c>
      <c r="F398" s="7">
        <f>F397+$W$5/$W$6</f>
        <v>245.38546940467995</v>
      </c>
      <c r="G398" s="35"/>
      <c r="H398" s="8">
        <v>186</v>
      </c>
      <c r="I398" s="5">
        <f>H398-1715+4096</f>
        <v>2567</v>
      </c>
      <c r="J398" s="7">
        <f>I398*360/4096</f>
        <v>225.615234375</v>
      </c>
      <c r="K398" s="13"/>
      <c r="L398" s="34"/>
      <c r="M398" s="8">
        <v>186</v>
      </c>
      <c r="N398" s="5">
        <f>M398-1715+4096</f>
        <v>2567</v>
      </c>
      <c r="O398" s="21">
        <f>360*N398/4096</f>
        <v>225.615234375</v>
      </c>
      <c r="P398" s="31"/>
      <c r="Q398" s="21">
        <f t="shared" si="18"/>
        <v>0</v>
      </c>
      <c r="R398" s="21">
        <f t="shared" si="19"/>
        <v>19.770235029679952</v>
      </c>
      <c r="S398" s="21">
        <f t="shared" si="20"/>
        <v>19.770235029679952</v>
      </c>
      <c r="T398" s="31"/>
      <c r="U398" s="16"/>
    </row>
    <row r="399" spans="2:21" x14ac:dyDescent="0.25">
      <c r="B399" s="10">
        <v>497</v>
      </c>
      <c r="D399" s="6">
        <f>B399*100/$W$2</f>
        <v>12.1337890625</v>
      </c>
      <c r="E399" s="7">
        <f>D399*10/$W$3</f>
        <v>2.4267578125</v>
      </c>
      <c r="F399" s="7">
        <f>F398+$W$5/$W$6</f>
        <v>246.01567955656543</v>
      </c>
      <c r="G399" s="35"/>
      <c r="H399" s="8">
        <v>186</v>
      </c>
      <c r="I399" s="5">
        <f>H399-1715+4096</f>
        <v>2567</v>
      </c>
      <c r="J399" s="7">
        <f>I399*360/4096</f>
        <v>225.615234375</v>
      </c>
      <c r="K399" s="13"/>
      <c r="L399" s="34"/>
      <c r="M399" s="8">
        <v>186</v>
      </c>
      <c r="N399" s="5">
        <f>M399-1715+4096</f>
        <v>2567</v>
      </c>
      <c r="O399" s="21">
        <f>360*N399/4096</f>
        <v>225.615234375</v>
      </c>
      <c r="P399" s="31"/>
      <c r="Q399" s="21">
        <f t="shared" si="18"/>
        <v>0</v>
      </c>
      <c r="R399" s="21">
        <f t="shared" si="19"/>
        <v>20.400445181565431</v>
      </c>
      <c r="S399" s="21">
        <f t="shared" si="20"/>
        <v>20.400445181565431</v>
      </c>
      <c r="T399" s="31"/>
      <c r="U399" s="16"/>
    </row>
    <row r="400" spans="2:21" x14ac:dyDescent="0.25">
      <c r="B400" s="10">
        <v>498</v>
      </c>
      <c r="D400" s="6">
        <f>B400*100/$W$2</f>
        <v>12.158203125</v>
      </c>
      <c r="E400" s="7">
        <f>D400*10/$W$3</f>
        <v>2.431640625</v>
      </c>
      <c r="F400" s="7">
        <f>F399+$W$5/$W$6</f>
        <v>246.64588970845091</v>
      </c>
      <c r="G400" s="35"/>
      <c r="H400" s="8">
        <v>186</v>
      </c>
      <c r="I400" s="5">
        <f>H400-1715+4096</f>
        <v>2567</v>
      </c>
      <c r="J400" s="7">
        <f>I400*360/4096</f>
        <v>225.615234375</v>
      </c>
      <c r="K400" s="13"/>
      <c r="L400" s="34"/>
      <c r="M400" s="8">
        <v>186</v>
      </c>
      <c r="N400" s="5">
        <f>M400-1715+4096</f>
        <v>2567</v>
      </c>
      <c r="O400" s="21">
        <f>360*N400/4096</f>
        <v>225.615234375</v>
      </c>
      <c r="P400" s="31"/>
      <c r="Q400" s="21">
        <f t="shared" si="18"/>
        <v>0</v>
      </c>
      <c r="R400" s="21">
        <f t="shared" si="19"/>
        <v>21.030655333450909</v>
      </c>
      <c r="S400" s="21">
        <f t="shared" si="20"/>
        <v>21.030655333450909</v>
      </c>
      <c r="T400" s="31"/>
      <c r="U400" s="16"/>
    </row>
    <row r="401" spans="2:21" x14ac:dyDescent="0.25">
      <c r="B401" s="10">
        <v>499</v>
      </c>
      <c r="D401" s="6">
        <f>B401*100/$W$2</f>
        <v>12.1826171875</v>
      </c>
      <c r="E401" s="7">
        <f>D401*10/$W$3</f>
        <v>2.4365234375</v>
      </c>
      <c r="F401" s="7">
        <f>F400+$W$5/$W$6</f>
        <v>247.27609986033639</v>
      </c>
      <c r="G401" s="35"/>
      <c r="H401" s="8">
        <v>186</v>
      </c>
      <c r="I401" s="5">
        <f>H401-1715+4096</f>
        <v>2567</v>
      </c>
      <c r="J401" s="7">
        <f>I401*360/4096</f>
        <v>225.615234375</v>
      </c>
      <c r="K401" s="13"/>
      <c r="L401" s="34"/>
      <c r="M401" s="8">
        <v>186</v>
      </c>
      <c r="N401" s="5">
        <f>M401-1715+4096</f>
        <v>2567</v>
      </c>
      <c r="O401" s="21">
        <f>360*N401/4096</f>
        <v>225.615234375</v>
      </c>
      <c r="P401" s="31"/>
      <c r="Q401" s="21">
        <f t="shared" si="18"/>
        <v>0</v>
      </c>
      <c r="R401" s="21">
        <f t="shared" si="19"/>
        <v>21.660865485336387</v>
      </c>
      <c r="S401" s="21">
        <f t="shared" si="20"/>
        <v>21.660865485336387</v>
      </c>
      <c r="T401" s="31"/>
      <c r="U401" s="16"/>
    </row>
    <row r="402" spans="2:21" x14ac:dyDescent="0.25">
      <c r="B402" s="10">
        <v>500</v>
      </c>
      <c r="D402" s="6">
        <f>B402*100/$W$2</f>
        <v>12.20703125</v>
      </c>
      <c r="E402" s="7">
        <f>D402*10/$W$3</f>
        <v>2.44140625</v>
      </c>
      <c r="F402" s="7">
        <f>F401+$W$5/$W$6</f>
        <v>247.90631001222187</v>
      </c>
      <c r="G402" s="35"/>
      <c r="H402" s="8">
        <v>186</v>
      </c>
      <c r="I402" s="5">
        <f>H402-1715+4096</f>
        <v>2567</v>
      </c>
      <c r="J402" s="7">
        <f>I402*360/4096</f>
        <v>225.615234375</v>
      </c>
      <c r="K402" s="13"/>
      <c r="L402" s="34"/>
      <c r="M402" s="8">
        <v>186</v>
      </c>
      <c r="N402" s="5">
        <f>M402-1715+4096</f>
        <v>2567</v>
      </c>
      <c r="O402" s="21">
        <f>360*N402/4096</f>
        <v>225.615234375</v>
      </c>
      <c r="P402" s="31"/>
      <c r="Q402" s="21">
        <f t="shared" si="18"/>
        <v>0</v>
      </c>
      <c r="R402" s="21">
        <f t="shared" si="19"/>
        <v>22.291075637221866</v>
      </c>
      <c r="S402" s="21">
        <f t="shared" si="20"/>
        <v>22.291075637221866</v>
      </c>
      <c r="T402" s="31"/>
      <c r="U402" s="16"/>
    </row>
    <row r="403" spans="2:21" x14ac:dyDescent="0.25">
      <c r="B403" s="10">
        <v>501</v>
      </c>
      <c r="D403" s="6">
        <f>B403*100/$W$2</f>
        <v>12.2314453125</v>
      </c>
      <c r="E403" s="7">
        <f>D403*10/$W$3</f>
        <v>2.4462890625</v>
      </c>
      <c r="F403" s="7">
        <f>F402+$W$5/$W$6</f>
        <v>248.53652016410734</v>
      </c>
      <c r="G403" s="35"/>
      <c r="H403" s="8">
        <v>186</v>
      </c>
      <c r="I403" s="5">
        <f>H403-1715+4096</f>
        <v>2567</v>
      </c>
      <c r="J403" s="7">
        <f>I403*360/4096</f>
        <v>225.615234375</v>
      </c>
      <c r="K403" s="13"/>
      <c r="L403" s="34"/>
      <c r="M403" s="8">
        <v>186</v>
      </c>
      <c r="N403" s="5">
        <f>M403-1715+4096</f>
        <v>2567</v>
      </c>
      <c r="O403" s="21">
        <f>360*N403/4096</f>
        <v>225.615234375</v>
      </c>
      <c r="P403" s="31"/>
      <c r="Q403" s="21">
        <f t="shared" si="18"/>
        <v>0</v>
      </c>
      <c r="R403" s="21">
        <f t="shared" si="19"/>
        <v>22.921285789107344</v>
      </c>
      <c r="S403" s="21">
        <f t="shared" si="20"/>
        <v>22.921285789107344</v>
      </c>
      <c r="T403" s="31"/>
      <c r="U403" s="16"/>
    </row>
    <row r="404" spans="2:21" x14ac:dyDescent="0.25">
      <c r="B404" s="10">
        <v>502</v>
      </c>
      <c r="D404" s="6">
        <f>B404*100/$W$2</f>
        <v>12.255859375</v>
      </c>
      <c r="E404" s="7">
        <f>D404*10/$W$3</f>
        <v>2.451171875</v>
      </c>
      <c r="F404" s="7">
        <f>F403+$W$5/$W$6</f>
        <v>249.16673031599282</v>
      </c>
      <c r="G404" s="35"/>
      <c r="H404" s="8">
        <v>186</v>
      </c>
      <c r="I404" s="5">
        <f>H404-1715+4096</f>
        <v>2567</v>
      </c>
      <c r="J404" s="7">
        <f>I404*360/4096</f>
        <v>225.615234375</v>
      </c>
      <c r="K404" s="13"/>
      <c r="L404" s="34"/>
      <c r="M404" s="8">
        <v>186</v>
      </c>
      <c r="N404" s="5">
        <f>M404-1715+4096</f>
        <v>2567</v>
      </c>
      <c r="O404" s="21">
        <f>360*N404/4096</f>
        <v>225.615234375</v>
      </c>
      <c r="P404" s="31"/>
      <c r="Q404" s="21">
        <f t="shared" si="18"/>
        <v>0</v>
      </c>
      <c r="R404" s="21">
        <f t="shared" si="19"/>
        <v>23.551495940992822</v>
      </c>
      <c r="S404" s="21">
        <f t="shared" si="20"/>
        <v>23.551495940992822</v>
      </c>
      <c r="T404" s="31"/>
      <c r="U404" s="16"/>
    </row>
    <row r="405" spans="2:21" x14ac:dyDescent="0.25">
      <c r="B405" s="10">
        <v>503</v>
      </c>
      <c r="D405" s="6">
        <f>B405*100/$W$2</f>
        <v>12.2802734375</v>
      </c>
      <c r="E405" s="7">
        <f>D405*10/$W$3</f>
        <v>2.4560546875</v>
      </c>
      <c r="F405" s="7">
        <f>F404+$W$5/$W$6</f>
        <v>249.7969404678783</v>
      </c>
      <c r="G405" s="35"/>
      <c r="H405" s="8">
        <v>186</v>
      </c>
      <c r="I405" s="5">
        <f>H405-1715+4096</f>
        <v>2567</v>
      </c>
      <c r="J405" s="7">
        <f>I405*360/4096</f>
        <v>225.615234375</v>
      </c>
      <c r="K405" s="13"/>
      <c r="L405" s="34"/>
      <c r="M405" s="8">
        <v>186</v>
      </c>
      <c r="N405" s="5">
        <f>M405-1715+4096</f>
        <v>2567</v>
      </c>
      <c r="O405" s="21">
        <f>360*N405/4096</f>
        <v>225.615234375</v>
      </c>
      <c r="P405" s="31"/>
      <c r="Q405" s="21">
        <f t="shared" si="18"/>
        <v>0</v>
      </c>
      <c r="R405" s="21">
        <f t="shared" si="19"/>
        <v>24.181706092878301</v>
      </c>
      <c r="S405" s="21">
        <f t="shared" si="20"/>
        <v>24.181706092878301</v>
      </c>
      <c r="T405" s="31"/>
      <c r="U405" s="16"/>
    </row>
    <row r="406" spans="2:21" x14ac:dyDescent="0.25">
      <c r="B406" s="10">
        <v>504</v>
      </c>
      <c r="D406" s="6">
        <f>B406*100/$W$2</f>
        <v>12.3046875</v>
      </c>
      <c r="E406" s="7">
        <f>D406*10/$W$3</f>
        <v>2.4609375</v>
      </c>
      <c r="F406" s="7">
        <f>F405+$W$5/$W$6</f>
        <v>250.42715061976378</v>
      </c>
      <c r="G406" s="35"/>
      <c r="H406" s="8">
        <v>186</v>
      </c>
      <c r="I406" s="5">
        <f>H406-1715+4096</f>
        <v>2567</v>
      </c>
      <c r="J406" s="7">
        <f>I406*360/4096</f>
        <v>225.615234375</v>
      </c>
      <c r="K406" s="13"/>
      <c r="L406" s="34"/>
      <c r="M406" s="8">
        <v>186</v>
      </c>
      <c r="N406" s="5">
        <f>M406-1715+4096</f>
        <v>2567</v>
      </c>
      <c r="O406" s="21">
        <f>360*N406/4096</f>
        <v>225.615234375</v>
      </c>
      <c r="P406" s="31"/>
      <c r="Q406" s="21">
        <f t="shared" si="18"/>
        <v>0</v>
      </c>
      <c r="R406" s="21">
        <f t="shared" si="19"/>
        <v>24.811916244763779</v>
      </c>
      <c r="S406" s="21">
        <f t="shared" si="20"/>
        <v>24.811916244763779</v>
      </c>
      <c r="T406" s="31"/>
      <c r="U406" s="16"/>
    </row>
    <row r="407" spans="2:21" x14ac:dyDescent="0.25">
      <c r="B407" s="10">
        <v>505</v>
      </c>
      <c r="D407" s="6">
        <f>B407*100/$W$2</f>
        <v>12.3291015625</v>
      </c>
      <c r="E407" s="7">
        <f>D407*10/$W$3</f>
        <v>2.4658203125</v>
      </c>
      <c r="F407" s="7">
        <f>F406+$W$5/$W$6</f>
        <v>251.05736077164926</v>
      </c>
      <c r="G407" s="35"/>
      <c r="H407" s="8">
        <v>186</v>
      </c>
      <c r="I407" s="5">
        <f>H407-1715+4096</f>
        <v>2567</v>
      </c>
      <c r="J407" s="7">
        <f>I407*360/4096</f>
        <v>225.615234375</v>
      </c>
      <c r="K407" s="13"/>
      <c r="L407" s="34"/>
      <c r="M407" s="8">
        <v>186</v>
      </c>
      <c r="N407" s="5">
        <f>M407-1715+4096</f>
        <v>2567</v>
      </c>
      <c r="O407" s="21">
        <f>360*N407/4096</f>
        <v>225.615234375</v>
      </c>
      <c r="P407" s="31"/>
      <c r="Q407" s="21">
        <f t="shared" si="18"/>
        <v>0</v>
      </c>
      <c r="R407" s="21">
        <f t="shared" si="19"/>
        <v>25.442126396649257</v>
      </c>
      <c r="S407" s="21">
        <f t="shared" si="20"/>
        <v>25.442126396649257</v>
      </c>
      <c r="T407" s="31"/>
      <c r="U407" s="16"/>
    </row>
    <row r="408" spans="2:21" x14ac:dyDescent="0.25">
      <c r="B408" s="10">
        <v>506</v>
      </c>
      <c r="D408" s="6">
        <f>B408*100/$W$2</f>
        <v>12.353515625</v>
      </c>
      <c r="E408" s="7">
        <f>D408*10/$W$3</f>
        <v>2.470703125</v>
      </c>
      <c r="F408" s="7">
        <f>F407+$W$5/$W$6</f>
        <v>251.68757092353474</v>
      </c>
      <c r="G408" s="35"/>
      <c r="H408" s="8">
        <v>186</v>
      </c>
      <c r="I408" s="5">
        <f>H408-1715+4096</f>
        <v>2567</v>
      </c>
      <c r="J408" s="7">
        <f>I408*360/4096</f>
        <v>225.615234375</v>
      </c>
      <c r="K408" s="13"/>
      <c r="L408" s="34"/>
      <c r="M408" s="8">
        <v>186</v>
      </c>
      <c r="N408" s="5">
        <f>M408-1715+4096</f>
        <v>2567</v>
      </c>
      <c r="O408" s="21">
        <f>360*N408/4096</f>
        <v>225.615234375</v>
      </c>
      <c r="P408" s="31"/>
      <c r="Q408" s="21">
        <f t="shared" si="18"/>
        <v>0</v>
      </c>
      <c r="R408" s="21">
        <f t="shared" si="19"/>
        <v>26.072336548534736</v>
      </c>
      <c r="S408" s="21">
        <f t="shared" si="20"/>
        <v>26.072336548534736</v>
      </c>
      <c r="T408" s="31"/>
      <c r="U408" s="16"/>
    </row>
    <row r="409" spans="2:21" x14ac:dyDescent="0.25">
      <c r="B409" s="10">
        <v>507</v>
      </c>
      <c r="D409" s="6">
        <f>B409*100/$W$2</f>
        <v>12.3779296875</v>
      </c>
      <c r="E409" s="7">
        <f>D409*10/$W$3</f>
        <v>2.4755859375</v>
      </c>
      <c r="F409" s="7">
        <f>F408+$W$5/$W$6</f>
        <v>252.31778107542021</v>
      </c>
      <c r="G409" s="35"/>
      <c r="H409" s="8">
        <v>186</v>
      </c>
      <c r="I409" s="5">
        <f>H409-1715+4096</f>
        <v>2567</v>
      </c>
      <c r="J409" s="7">
        <f>I409*360/4096</f>
        <v>225.615234375</v>
      </c>
      <c r="K409" s="13"/>
      <c r="L409" s="34"/>
      <c r="M409" s="8">
        <v>186</v>
      </c>
      <c r="N409" s="5">
        <f>M409-1715+4096</f>
        <v>2567</v>
      </c>
      <c r="O409" s="21">
        <f>360*N409/4096</f>
        <v>225.615234375</v>
      </c>
      <c r="P409" s="31"/>
      <c r="Q409" s="21">
        <f t="shared" si="18"/>
        <v>0</v>
      </c>
      <c r="R409" s="21">
        <f t="shared" si="19"/>
        <v>26.702546700420214</v>
      </c>
      <c r="S409" s="21">
        <f t="shared" si="20"/>
        <v>26.702546700420214</v>
      </c>
      <c r="T409" s="31"/>
      <c r="U409" s="16"/>
    </row>
    <row r="410" spans="2:21" x14ac:dyDescent="0.25">
      <c r="B410" s="10">
        <v>508</v>
      </c>
      <c r="D410" s="6">
        <f>B410*100/$W$2</f>
        <v>12.40234375</v>
      </c>
      <c r="E410" s="7">
        <f>D410*10/$W$3</f>
        <v>2.48046875</v>
      </c>
      <c r="F410" s="7">
        <f>F409+$W$5/$W$6</f>
        <v>252.94799122730569</v>
      </c>
      <c r="G410" s="35"/>
      <c r="H410" s="8">
        <v>186</v>
      </c>
      <c r="I410" s="5">
        <f>H410-1715+4096</f>
        <v>2567</v>
      </c>
      <c r="J410" s="7">
        <f>I410*360/4096</f>
        <v>225.615234375</v>
      </c>
      <c r="K410" s="13"/>
      <c r="L410" s="34"/>
      <c r="M410" s="8">
        <v>186</v>
      </c>
      <c r="N410" s="5">
        <f>M410-1715+4096</f>
        <v>2567</v>
      </c>
      <c r="O410" s="21">
        <f>360*N410/4096</f>
        <v>225.615234375</v>
      </c>
      <c r="P410" s="31"/>
      <c r="Q410" s="21">
        <f t="shared" si="18"/>
        <v>0</v>
      </c>
      <c r="R410" s="21">
        <f t="shared" si="19"/>
        <v>27.332756852305693</v>
      </c>
      <c r="S410" s="21">
        <f t="shared" si="20"/>
        <v>27.332756852305693</v>
      </c>
      <c r="T410" s="31"/>
      <c r="U410" s="16"/>
    </row>
    <row r="411" spans="2:21" x14ac:dyDescent="0.25">
      <c r="B411" s="10">
        <v>509</v>
      </c>
      <c r="D411" s="6">
        <f>B411*100/$W$2</f>
        <v>12.4267578125</v>
      </c>
      <c r="E411" s="7">
        <f>D411*10/$W$3</f>
        <v>2.4853515625</v>
      </c>
      <c r="F411" s="7">
        <f>F410+$W$5/$W$6</f>
        <v>253.57820137919117</v>
      </c>
      <c r="G411" s="35"/>
      <c r="H411" s="8">
        <v>186</v>
      </c>
      <c r="I411" s="5">
        <f>H411-1715+4096</f>
        <v>2567</v>
      </c>
      <c r="J411" s="7">
        <f>I411*360/4096</f>
        <v>225.615234375</v>
      </c>
      <c r="K411" s="13"/>
      <c r="L411" s="34"/>
      <c r="M411" s="8">
        <v>186</v>
      </c>
      <c r="N411" s="5">
        <f>M411-1715+4096</f>
        <v>2567</v>
      </c>
      <c r="O411" s="21">
        <f>360*N411/4096</f>
        <v>225.615234375</v>
      </c>
      <c r="P411" s="31"/>
      <c r="Q411" s="21">
        <f t="shared" si="18"/>
        <v>0</v>
      </c>
      <c r="R411" s="21">
        <f t="shared" si="19"/>
        <v>27.962967004191171</v>
      </c>
      <c r="S411" s="21">
        <f t="shared" si="20"/>
        <v>27.962967004191171</v>
      </c>
      <c r="T411" s="31"/>
      <c r="U411" s="16"/>
    </row>
    <row r="412" spans="2:21" x14ac:dyDescent="0.25">
      <c r="B412" s="10">
        <v>510</v>
      </c>
      <c r="D412" s="6">
        <f>B412*100/$W$2</f>
        <v>12.451171875</v>
      </c>
      <c r="E412" s="7">
        <f>D412*10/$W$3</f>
        <v>2.490234375</v>
      </c>
      <c r="F412" s="7">
        <f>F411+$W$5/$W$6</f>
        <v>254.20841153107665</v>
      </c>
      <c r="G412" s="35"/>
      <c r="H412" s="8">
        <v>186</v>
      </c>
      <c r="I412" s="5">
        <f>H412-1715+4096</f>
        <v>2567</v>
      </c>
      <c r="J412" s="7">
        <f>I412*360/4096</f>
        <v>225.615234375</v>
      </c>
      <c r="K412" s="13"/>
      <c r="L412" s="34"/>
      <c r="M412" s="8">
        <v>186</v>
      </c>
      <c r="N412" s="5">
        <f>M412-1715+4096</f>
        <v>2567</v>
      </c>
      <c r="O412" s="21">
        <f>360*N412/4096</f>
        <v>225.615234375</v>
      </c>
      <c r="P412" s="31"/>
      <c r="Q412" s="21">
        <f t="shared" si="18"/>
        <v>0</v>
      </c>
      <c r="R412" s="21">
        <f t="shared" si="19"/>
        <v>28.593177156076649</v>
      </c>
      <c r="S412" s="21">
        <f t="shared" si="20"/>
        <v>28.593177156076649</v>
      </c>
      <c r="T412" s="31"/>
    </row>
    <row r="413" spans="2:21" x14ac:dyDescent="0.25">
      <c r="B413" s="10">
        <v>511</v>
      </c>
      <c r="D413" s="6">
        <f>B413*100/$W$2</f>
        <v>12.4755859375</v>
      </c>
      <c r="E413" s="7">
        <f>D413*10/$W$3</f>
        <v>2.4951171875</v>
      </c>
      <c r="F413" s="7">
        <f>F412+$W$5/$W$6</f>
        <v>254.83862168296213</v>
      </c>
      <c r="G413" s="35"/>
      <c r="H413" s="8">
        <v>186</v>
      </c>
      <c r="I413" s="5">
        <f>H413-1715+4096</f>
        <v>2567</v>
      </c>
      <c r="J413" s="7">
        <f>I413*360/4096</f>
        <v>225.615234375</v>
      </c>
      <c r="K413" s="13"/>
      <c r="L413" s="34"/>
      <c r="M413" s="8">
        <v>186</v>
      </c>
      <c r="N413" s="5">
        <f>M413-1715+4096</f>
        <v>2567</v>
      </c>
      <c r="O413" s="21">
        <f>360*N413/4096</f>
        <v>225.615234375</v>
      </c>
      <c r="P413" s="31"/>
      <c r="Q413" s="21">
        <f t="shared" si="18"/>
        <v>0</v>
      </c>
      <c r="R413" s="21">
        <f t="shared" si="19"/>
        <v>29.223387307962128</v>
      </c>
      <c r="S413" s="21">
        <f t="shared" si="20"/>
        <v>29.223387307962128</v>
      </c>
      <c r="T413" s="31"/>
    </row>
    <row r="414" spans="2:21" x14ac:dyDescent="0.25">
      <c r="B414" s="10">
        <v>512</v>
      </c>
      <c r="D414" s="6">
        <f>B414*100/$W$2</f>
        <v>12.5</v>
      </c>
      <c r="E414" s="7">
        <f>D414*10/$W$3</f>
        <v>2.5</v>
      </c>
      <c r="F414" s="7">
        <f>F413+$W$5/$W$6</f>
        <v>255.46883183484761</v>
      </c>
      <c r="G414" s="35"/>
      <c r="H414" s="8">
        <v>186</v>
      </c>
      <c r="I414" s="5">
        <f>H414-1715+4096</f>
        <v>2567</v>
      </c>
      <c r="J414" s="7">
        <f>I414*360/4096</f>
        <v>225.615234375</v>
      </c>
      <c r="K414" s="13"/>
      <c r="L414" s="34"/>
      <c r="M414" s="8">
        <v>186</v>
      </c>
      <c r="N414" s="5">
        <f>M414-1715+4096</f>
        <v>2567</v>
      </c>
      <c r="O414" s="21">
        <f>360*N414/4096</f>
        <v>225.615234375</v>
      </c>
      <c r="P414" s="31"/>
      <c r="Q414" s="21">
        <f t="shared" si="18"/>
        <v>0</v>
      </c>
      <c r="R414" s="21">
        <f t="shared" si="19"/>
        <v>29.853597459847606</v>
      </c>
      <c r="S414" s="21">
        <f t="shared" si="20"/>
        <v>29.853597459847606</v>
      </c>
      <c r="T414" s="31"/>
    </row>
    <row r="415" spans="2:21" x14ac:dyDescent="0.25">
      <c r="B415" s="30"/>
      <c r="D415" s="30"/>
      <c r="E415" s="30"/>
      <c r="F415" s="30"/>
      <c r="H415" s="30"/>
      <c r="I415" s="30"/>
      <c r="J415" s="30"/>
      <c r="K415" s="30"/>
      <c r="M415" s="38"/>
      <c r="N415" s="37"/>
      <c r="O415" s="37"/>
      <c r="Q415" s="29"/>
      <c r="R415" s="29"/>
      <c r="S415" s="29"/>
    </row>
    <row r="416" spans="2:21" x14ac:dyDescent="0.25">
      <c r="B416" s="22"/>
      <c r="D416" s="23"/>
      <c r="E416" s="19"/>
      <c r="F416" s="19"/>
      <c r="G416" s="35"/>
      <c r="H416" s="22"/>
      <c r="I416" s="22"/>
      <c r="J416" s="22"/>
      <c r="K416" s="20"/>
      <c r="L416" s="34"/>
      <c r="O416" s="17"/>
      <c r="P416" s="32"/>
      <c r="Q416" s="27"/>
      <c r="R416" s="27"/>
      <c r="S416" s="27"/>
      <c r="T416" s="32"/>
    </row>
    <row r="417" spans="2:20" x14ac:dyDescent="0.25">
      <c r="B417" s="22"/>
      <c r="D417" s="23"/>
      <c r="E417" s="19"/>
      <c r="F417" s="19"/>
      <c r="G417" s="35"/>
      <c r="H417" s="22"/>
      <c r="I417" s="22"/>
      <c r="J417" s="22"/>
      <c r="K417" s="20"/>
      <c r="L417" s="34"/>
      <c r="O417" s="18"/>
      <c r="P417" s="33"/>
      <c r="Q417" s="28"/>
      <c r="R417" s="28"/>
      <c r="S417" s="28"/>
      <c r="T417" s="33"/>
    </row>
    <row r="418" spans="2:20" x14ac:dyDescent="0.25">
      <c r="B418" s="22"/>
      <c r="D418" s="23"/>
      <c r="E418" s="19"/>
      <c r="F418" s="19"/>
      <c r="G418" s="35"/>
      <c r="H418" s="22"/>
      <c r="I418" s="22"/>
      <c r="J418" s="22"/>
      <c r="K418" s="20"/>
      <c r="L418" s="34"/>
    </row>
    <row r="419" spans="2:20" x14ac:dyDescent="0.25">
      <c r="B419" s="22"/>
      <c r="D419" s="23"/>
      <c r="E419" s="19"/>
      <c r="F419" s="19"/>
      <c r="G419" s="35"/>
      <c r="H419" s="22"/>
      <c r="I419" s="22"/>
      <c r="J419" s="22"/>
      <c r="K419" s="20"/>
      <c r="L419" s="34"/>
    </row>
    <row r="420" spans="2:20" x14ac:dyDescent="0.25">
      <c r="B420" s="22"/>
      <c r="D420" s="23"/>
      <c r="E420" s="19"/>
      <c r="F420" s="19"/>
      <c r="G420" s="35"/>
      <c r="H420" s="22"/>
      <c r="I420" s="22"/>
      <c r="J420" s="22"/>
      <c r="K420" s="20"/>
      <c r="L420" s="34"/>
    </row>
    <row r="421" spans="2:20" x14ac:dyDescent="0.25">
      <c r="B421" s="22"/>
      <c r="D421" s="23"/>
      <c r="E421" s="19"/>
      <c r="F421" s="19"/>
      <c r="G421" s="35"/>
      <c r="H421" s="22"/>
      <c r="I421" s="22"/>
      <c r="J421" s="22"/>
      <c r="K421" s="20"/>
      <c r="L421" s="34"/>
    </row>
    <row r="422" spans="2:20" x14ac:dyDescent="0.25">
      <c r="B422" s="22"/>
      <c r="D422" s="23"/>
      <c r="E422" s="19"/>
      <c r="F422" s="19"/>
      <c r="G422" s="35"/>
      <c r="H422" s="22"/>
      <c r="I422" s="22"/>
      <c r="J422" s="22"/>
      <c r="K422" s="20"/>
      <c r="L422" s="34"/>
    </row>
    <row r="423" spans="2:20" x14ac:dyDescent="0.25">
      <c r="B423" s="22"/>
      <c r="D423" s="23"/>
      <c r="E423" s="19"/>
      <c r="F423" s="19"/>
      <c r="G423" s="35"/>
      <c r="H423" s="22"/>
      <c r="I423" s="22"/>
      <c r="J423" s="22"/>
      <c r="K423" s="20"/>
      <c r="L423" s="34"/>
    </row>
    <row r="424" spans="2:20" x14ac:dyDescent="0.25">
      <c r="B424" s="22"/>
      <c r="D424" s="23"/>
      <c r="E424" s="19"/>
      <c r="F424" s="19"/>
      <c r="G424" s="35"/>
      <c r="H424" s="22"/>
      <c r="I424" s="22"/>
      <c r="J424" s="22"/>
      <c r="K424" s="20"/>
      <c r="L424" s="34"/>
    </row>
    <row r="425" spans="2:20" x14ac:dyDescent="0.25">
      <c r="B425" s="22"/>
      <c r="D425" s="23"/>
      <c r="E425" s="19"/>
      <c r="F425" s="19"/>
      <c r="G425" s="35"/>
      <c r="H425" s="22"/>
      <c r="I425" s="22"/>
      <c r="J425" s="22"/>
      <c r="K425" s="20"/>
      <c r="L425" s="34"/>
    </row>
    <row r="426" spans="2:20" x14ac:dyDescent="0.25">
      <c r="B426" s="22"/>
      <c r="D426" s="23"/>
      <c r="E426" s="19"/>
      <c r="F426" s="19"/>
      <c r="G426" s="35"/>
      <c r="H426" s="22"/>
      <c r="I426" s="22"/>
      <c r="J426" s="22"/>
      <c r="K426" s="20"/>
      <c r="L426" s="34"/>
    </row>
    <row r="427" spans="2:20" x14ac:dyDescent="0.25">
      <c r="B427" s="22"/>
      <c r="D427" s="23"/>
      <c r="E427" s="19"/>
      <c r="F427" s="19"/>
      <c r="G427" s="35"/>
      <c r="H427" s="22"/>
      <c r="I427" s="22"/>
      <c r="J427" s="22"/>
      <c r="K427" s="20"/>
      <c r="L427" s="34"/>
    </row>
    <row r="428" spans="2:20" x14ac:dyDescent="0.25">
      <c r="B428" s="22"/>
      <c r="D428" s="23"/>
      <c r="E428" s="19"/>
      <c r="F428" s="19"/>
      <c r="G428" s="35"/>
      <c r="H428" s="22"/>
      <c r="I428" s="22"/>
      <c r="J428" s="22"/>
      <c r="K428" s="20"/>
      <c r="L428" s="34"/>
    </row>
    <row r="429" spans="2:20" x14ac:dyDescent="0.25">
      <c r="B429" s="22"/>
      <c r="D429" s="23"/>
      <c r="E429" s="19"/>
      <c r="F429" s="19"/>
      <c r="G429" s="35"/>
      <c r="H429" s="22"/>
      <c r="I429" s="22"/>
      <c r="J429" s="22"/>
      <c r="K429" s="20"/>
      <c r="L429" s="34"/>
    </row>
    <row r="430" spans="2:20" x14ac:dyDescent="0.25">
      <c r="B430" s="22"/>
      <c r="D430" s="23"/>
      <c r="E430" s="19"/>
      <c r="F430" s="19"/>
      <c r="G430" s="35"/>
      <c r="H430" s="22"/>
      <c r="I430" s="22"/>
      <c r="J430" s="22"/>
      <c r="K430" s="20"/>
      <c r="L430" s="34"/>
    </row>
    <row r="431" spans="2:20" x14ac:dyDescent="0.25">
      <c r="B431" s="22"/>
      <c r="D431" s="23"/>
      <c r="E431" s="19"/>
      <c r="F431" s="19"/>
      <c r="G431" s="35"/>
      <c r="H431" s="22"/>
      <c r="I431" s="22"/>
      <c r="J431" s="22"/>
      <c r="K431" s="20"/>
      <c r="L431" s="34"/>
    </row>
    <row r="432" spans="2:20" x14ac:dyDescent="0.25">
      <c r="B432" s="22"/>
      <c r="D432" s="23"/>
      <c r="E432" s="19"/>
      <c r="F432" s="19"/>
      <c r="G432" s="35"/>
      <c r="H432" s="22"/>
      <c r="I432" s="22"/>
      <c r="J432" s="22"/>
      <c r="K432" s="20"/>
      <c r="L432" s="34"/>
    </row>
    <row r="433" spans="2:12" x14ac:dyDescent="0.25">
      <c r="B433" s="22"/>
      <c r="D433" s="23"/>
      <c r="E433" s="19"/>
      <c r="F433" s="19"/>
      <c r="G433" s="35"/>
      <c r="H433" s="22"/>
      <c r="I433" s="22"/>
      <c r="J433" s="22"/>
      <c r="K433" s="20"/>
      <c r="L433" s="34"/>
    </row>
    <row r="434" spans="2:12" x14ac:dyDescent="0.25">
      <c r="B434" s="22"/>
      <c r="D434" s="23"/>
      <c r="E434" s="19"/>
      <c r="F434" s="19"/>
      <c r="G434" s="35"/>
      <c r="H434" s="22"/>
      <c r="I434" s="22"/>
      <c r="J434" s="22"/>
      <c r="K434" s="20"/>
      <c r="L434" s="34"/>
    </row>
    <row r="435" spans="2:12" x14ac:dyDescent="0.25">
      <c r="B435" s="22"/>
      <c r="D435" s="23"/>
      <c r="E435" s="19"/>
      <c r="F435" s="19"/>
      <c r="G435" s="35"/>
      <c r="H435" s="22"/>
      <c r="I435" s="22"/>
      <c r="J435" s="22"/>
      <c r="K435" s="20"/>
      <c r="L435" s="34"/>
    </row>
    <row r="436" spans="2:12" x14ac:dyDescent="0.25">
      <c r="B436" s="22"/>
      <c r="D436" s="23"/>
      <c r="E436" s="19"/>
      <c r="F436" s="19"/>
      <c r="G436" s="35"/>
      <c r="H436" s="22"/>
      <c r="I436" s="22"/>
      <c r="J436" s="22"/>
      <c r="K436" s="20"/>
      <c r="L436" s="34"/>
    </row>
    <row r="437" spans="2:12" x14ac:dyDescent="0.25">
      <c r="B437" s="22"/>
      <c r="D437" s="23"/>
      <c r="E437" s="19"/>
      <c r="F437" s="19"/>
      <c r="G437" s="35"/>
      <c r="H437" s="22"/>
      <c r="I437" s="22"/>
      <c r="J437" s="22"/>
      <c r="K437" s="20"/>
      <c r="L437" s="34"/>
    </row>
    <row r="438" spans="2:12" x14ac:dyDescent="0.25">
      <c r="B438" s="22"/>
      <c r="D438" s="23"/>
      <c r="E438" s="19"/>
      <c r="F438" s="19"/>
      <c r="G438" s="35"/>
      <c r="H438" s="22"/>
      <c r="I438" s="22"/>
      <c r="J438" s="22"/>
      <c r="K438" s="20"/>
      <c r="L438" s="34"/>
    </row>
    <row r="439" spans="2:12" x14ac:dyDescent="0.25">
      <c r="B439" s="22"/>
      <c r="D439" s="23"/>
      <c r="E439" s="19"/>
      <c r="F439" s="19"/>
      <c r="G439" s="35"/>
      <c r="H439" s="22"/>
      <c r="I439" s="22"/>
      <c r="J439" s="22"/>
      <c r="K439" s="20"/>
      <c r="L439" s="34"/>
    </row>
    <row r="440" spans="2:12" x14ac:dyDescent="0.25">
      <c r="B440" s="22"/>
      <c r="D440" s="23"/>
      <c r="E440" s="19"/>
      <c r="F440" s="19"/>
      <c r="G440" s="35"/>
      <c r="H440" s="22"/>
      <c r="I440" s="22"/>
      <c r="J440" s="22"/>
      <c r="K440" s="20"/>
      <c r="L440" s="34"/>
    </row>
    <row r="441" spans="2:12" x14ac:dyDescent="0.25">
      <c r="B441" s="22"/>
      <c r="D441" s="23"/>
      <c r="E441" s="19"/>
      <c r="F441" s="19"/>
      <c r="G441" s="35"/>
      <c r="H441" s="22"/>
      <c r="I441" s="22"/>
      <c r="J441" s="22"/>
      <c r="K441" s="20"/>
      <c r="L441" s="34"/>
    </row>
    <row r="442" spans="2:12" x14ac:dyDescent="0.25">
      <c r="B442" s="22"/>
      <c r="D442" s="23"/>
      <c r="E442" s="19"/>
      <c r="F442" s="19"/>
      <c r="G442" s="35"/>
      <c r="H442" s="22"/>
      <c r="I442" s="22"/>
      <c r="J442" s="22"/>
      <c r="K442" s="20"/>
      <c r="L442" s="34"/>
    </row>
    <row r="443" spans="2:12" x14ac:dyDescent="0.25">
      <c r="B443" s="22"/>
      <c r="D443" s="23"/>
      <c r="E443" s="19"/>
      <c r="F443" s="19"/>
      <c r="G443" s="35"/>
      <c r="H443" s="22"/>
      <c r="I443" s="22"/>
      <c r="J443" s="22"/>
      <c r="K443" s="20"/>
      <c r="L443" s="34"/>
    </row>
    <row r="444" spans="2:12" x14ac:dyDescent="0.25">
      <c r="B444" s="22"/>
      <c r="D444" s="23"/>
      <c r="E444" s="19"/>
      <c r="F444" s="19"/>
      <c r="G444" s="35"/>
      <c r="H444" s="22"/>
      <c r="I444" s="22"/>
      <c r="J444" s="22"/>
      <c r="K444" s="20"/>
      <c r="L444" s="34"/>
    </row>
    <row r="445" spans="2:12" x14ac:dyDescent="0.25">
      <c r="B445" s="22"/>
      <c r="D445" s="23"/>
      <c r="E445" s="19"/>
      <c r="F445" s="19"/>
      <c r="G445" s="35"/>
      <c r="H445" s="22"/>
      <c r="I445" s="22"/>
      <c r="J445" s="22"/>
      <c r="K445" s="20"/>
      <c r="L445" s="34"/>
    </row>
    <row r="446" spans="2:12" x14ac:dyDescent="0.25">
      <c r="B446" s="22"/>
      <c r="D446" s="23"/>
      <c r="E446" s="19"/>
      <c r="F446" s="19"/>
      <c r="G446" s="35"/>
      <c r="H446" s="22"/>
      <c r="I446" s="22"/>
      <c r="J446" s="22"/>
      <c r="K446" s="20"/>
      <c r="L446" s="34"/>
    </row>
    <row r="447" spans="2:12" x14ac:dyDescent="0.25">
      <c r="B447" s="22"/>
      <c r="D447" s="23"/>
      <c r="E447" s="19"/>
      <c r="F447" s="19"/>
      <c r="G447" s="35"/>
      <c r="H447" s="22"/>
      <c r="I447" s="22"/>
      <c r="J447" s="22"/>
      <c r="K447" s="20"/>
      <c r="L447" s="34"/>
    </row>
    <row r="448" spans="2:12" x14ac:dyDescent="0.25">
      <c r="B448" s="22"/>
      <c r="D448" s="23"/>
      <c r="E448" s="19"/>
      <c r="F448" s="19"/>
      <c r="G448" s="35"/>
      <c r="H448" s="22"/>
      <c r="I448" s="22"/>
      <c r="J448" s="22"/>
      <c r="K448" s="20"/>
      <c r="L448" s="34"/>
    </row>
    <row r="449" spans="2:12" x14ac:dyDescent="0.25">
      <c r="B449" s="22"/>
      <c r="D449" s="23"/>
      <c r="E449" s="19"/>
      <c r="F449" s="19"/>
      <c r="G449" s="35"/>
      <c r="H449" s="22"/>
      <c r="I449" s="22"/>
      <c r="J449" s="22"/>
      <c r="K449" s="20"/>
      <c r="L449" s="34"/>
    </row>
    <row r="450" spans="2:12" x14ac:dyDescent="0.25">
      <c r="B450" s="22"/>
      <c r="D450" s="23"/>
      <c r="E450" s="19"/>
      <c r="F450" s="19"/>
      <c r="G450" s="35"/>
      <c r="H450" s="22"/>
      <c r="I450" s="22"/>
      <c r="J450" s="22"/>
      <c r="K450" s="20"/>
      <c r="L450" s="34"/>
    </row>
    <row r="451" spans="2:12" x14ac:dyDescent="0.25">
      <c r="B451" s="22"/>
      <c r="D451" s="23"/>
      <c r="E451" s="19"/>
      <c r="F451" s="19"/>
      <c r="G451" s="35"/>
      <c r="H451" s="22"/>
      <c r="I451" s="22"/>
      <c r="J451" s="22"/>
      <c r="K451" s="20"/>
      <c r="L451" s="34"/>
    </row>
    <row r="452" spans="2:12" x14ac:dyDescent="0.25">
      <c r="B452" s="22"/>
      <c r="D452" s="23"/>
      <c r="E452" s="19"/>
      <c r="F452" s="19"/>
      <c r="G452" s="35"/>
      <c r="H452" s="22"/>
      <c r="I452" s="22"/>
      <c r="J452" s="22"/>
      <c r="K452" s="20"/>
      <c r="L452" s="34"/>
    </row>
    <row r="453" spans="2:12" x14ac:dyDescent="0.25">
      <c r="B453" s="22"/>
      <c r="D453" s="23"/>
      <c r="E453" s="19"/>
      <c r="F453" s="19"/>
      <c r="G453" s="35"/>
      <c r="H453" s="22"/>
      <c r="I453" s="22"/>
      <c r="J453" s="22"/>
      <c r="K453" s="20"/>
      <c r="L453" s="34"/>
    </row>
    <row r="454" spans="2:12" x14ac:dyDescent="0.25">
      <c r="B454" s="22"/>
      <c r="D454" s="23"/>
      <c r="E454" s="19"/>
      <c r="F454" s="19"/>
      <c r="G454" s="35"/>
      <c r="H454" s="22"/>
      <c r="I454" s="22"/>
      <c r="J454" s="22"/>
      <c r="K454" s="20"/>
      <c r="L454" s="34"/>
    </row>
    <row r="455" spans="2:12" x14ac:dyDescent="0.25">
      <c r="B455" s="22"/>
      <c r="D455" s="23"/>
      <c r="E455" s="19"/>
      <c r="F455" s="19"/>
      <c r="G455" s="35"/>
      <c r="H455" s="22"/>
      <c r="I455" s="22"/>
      <c r="J455" s="22"/>
      <c r="K455" s="20"/>
      <c r="L455" s="34"/>
    </row>
    <row r="456" spans="2:12" x14ac:dyDescent="0.25">
      <c r="B456" s="22"/>
      <c r="D456" s="23"/>
      <c r="E456" s="19"/>
      <c r="F456" s="19"/>
      <c r="G456" s="35"/>
      <c r="H456" s="22"/>
      <c r="I456" s="22"/>
      <c r="J456" s="22"/>
      <c r="K456" s="20"/>
      <c r="L456" s="34"/>
    </row>
    <row r="457" spans="2:12" x14ac:dyDescent="0.25">
      <c r="B457" s="22"/>
      <c r="D457" s="23"/>
      <c r="E457" s="19"/>
      <c r="F457" s="19"/>
      <c r="G457" s="35"/>
      <c r="H457" s="22"/>
      <c r="I457" s="22"/>
      <c r="J457" s="22"/>
      <c r="K457" s="20"/>
      <c r="L457" s="34"/>
    </row>
    <row r="458" spans="2:12" x14ac:dyDescent="0.25">
      <c r="B458" s="22"/>
      <c r="D458" s="23"/>
      <c r="E458" s="19"/>
      <c r="F458" s="19"/>
      <c r="G458" s="35"/>
      <c r="H458" s="22"/>
      <c r="I458" s="22"/>
      <c r="J458" s="22"/>
      <c r="K458" s="20"/>
      <c r="L458" s="34"/>
    </row>
    <row r="459" spans="2:12" x14ac:dyDescent="0.25">
      <c r="B459" s="22"/>
      <c r="D459" s="23"/>
      <c r="E459" s="19"/>
      <c r="F459" s="19"/>
      <c r="G459" s="35"/>
      <c r="H459" s="22"/>
      <c r="I459" s="22"/>
      <c r="J459" s="22"/>
      <c r="K459" s="20"/>
      <c r="L459" s="34"/>
    </row>
    <row r="460" spans="2:12" x14ac:dyDescent="0.25">
      <c r="B460" s="22"/>
      <c r="D460" s="23"/>
      <c r="E460" s="19"/>
      <c r="F460" s="19"/>
      <c r="G460" s="35"/>
      <c r="H460" s="22"/>
      <c r="I460" s="22"/>
      <c r="J460" s="22"/>
      <c r="K460" s="20"/>
      <c r="L460" s="34"/>
    </row>
    <row r="461" spans="2:12" x14ac:dyDescent="0.25">
      <c r="B461" s="22"/>
      <c r="D461" s="23"/>
      <c r="E461" s="19"/>
      <c r="F461" s="19"/>
      <c r="G461" s="35"/>
      <c r="H461" s="22"/>
      <c r="I461" s="22"/>
      <c r="J461" s="22"/>
      <c r="K461" s="20"/>
      <c r="L461" s="34"/>
    </row>
    <row r="462" spans="2:12" x14ac:dyDescent="0.25">
      <c r="B462" s="22"/>
      <c r="D462" s="23"/>
      <c r="E462" s="19"/>
      <c r="F462" s="19"/>
      <c r="G462" s="35"/>
      <c r="H462" s="22"/>
      <c r="I462" s="22"/>
      <c r="J462" s="22"/>
      <c r="K462" s="20"/>
      <c r="L462" s="34"/>
    </row>
    <row r="463" spans="2:12" x14ac:dyDescent="0.25">
      <c r="B463" s="22"/>
      <c r="D463" s="23"/>
      <c r="E463" s="19"/>
      <c r="F463" s="19"/>
      <c r="G463" s="35"/>
      <c r="H463" s="22"/>
      <c r="I463" s="22"/>
      <c r="J463" s="22"/>
      <c r="K463" s="20"/>
      <c r="L463" s="34"/>
    </row>
    <row r="464" spans="2:12" x14ac:dyDescent="0.25">
      <c r="B464" s="22"/>
      <c r="D464" s="23"/>
      <c r="E464" s="19"/>
      <c r="F464" s="19"/>
      <c r="G464" s="35"/>
      <c r="H464" s="22"/>
      <c r="I464" s="22"/>
      <c r="J464" s="22"/>
      <c r="K464" s="20"/>
      <c r="L464" s="34"/>
    </row>
    <row r="465" spans="2:12" x14ac:dyDescent="0.25">
      <c r="B465" s="22"/>
      <c r="D465" s="23"/>
      <c r="E465" s="19"/>
      <c r="F465" s="19"/>
      <c r="G465" s="35"/>
      <c r="H465" s="22"/>
      <c r="I465" s="22"/>
      <c r="J465" s="22"/>
      <c r="K465" s="20"/>
      <c r="L465" s="34"/>
    </row>
    <row r="466" spans="2:12" x14ac:dyDescent="0.25">
      <c r="B466" s="22"/>
      <c r="D466" s="23"/>
      <c r="E466" s="19"/>
      <c r="F466" s="19"/>
      <c r="G466" s="35"/>
      <c r="H466" s="22"/>
      <c r="I466" s="22"/>
      <c r="J466" s="22"/>
      <c r="K466" s="20"/>
      <c r="L466" s="34"/>
    </row>
    <row r="467" spans="2:12" x14ac:dyDescent="0.25">
      <c r="B467" s="22"/>
      <c r="D467" s="23"/>
      <c r="E467" s="19"/>
      <c r="F467" s="19"/>
      <c r="G467" s="35"/>
      <c r="H467" s="22"/>
      <c r="I467" s="22"/>
      <c r="J467" s="22"/>
      <c r="K467" s="20"/>
      <c r="L467" s="34"/>
    </row>
    <row r="468" spans="2:12" x14ac:dyDescent="0.25">
      <c r="B468" s="22"/>
      <c r="D468" s="23"/>
      <c r="E468" s="19"/>
      <c r="F468" s="19"/>
      <c r="G468" s="35"/>
      <c r="H468" s="22"/>
      <c r="I468" s="22"/>
      <c r="J468" s="22"/>
      <c r="K468" s="20"/>
      <c r="L468" s="34"/>
    </row>
    <row r="469" spans="2:12" x14ac:dyDescent="0.25">
      <c r="B469" s="22"/>
      <c r="D469" s="23"/>
      <c r="E469" s="19"/>
      <c r="F469" s="19"/>
      <c r="G469" s="35"/>
      <c r="H469" s="22"/>
      <c r="I469" s="22"/>
      <c r="J469" s="22"/>
      <c r="K469" s="20"/>
      <c r="L469" s="34"/>
    </row>
    <row r="470" spans="2:12" x14ac:dyDescent="0.25">
      <c r="B470" s="22"/>
      <c r="D470" s="23"/>
      <c r="E470" s="19"/>
      <c r="F470" s="19"/>
      <c r="G470" s="35"/>
      <c r="H470" s="22"/>
      <c r="I470" s="22"/>
      <c r="J470" s="22"/>
      <c r="K470" s="20"/>
      <c r="L470" s="34"/>
    </row>
    <row r="471" spans="2:12" x14ac:dyDescent="0.25">
      <c r="B471" s="22"/>
      <c r="D471" s="23"/>
      <c r="E471" s="19"/>
      <c r="F471" s="19"/>
      <c r="G471" s="35"/>
      <c r="H471" s="22"/>
      <c r="I471" s="22"/>
      <c r="J471" s="22"/>
      <c r="K471" s="20"/>
      <c r="L471" s="34"/>
    </row>
    <row r="472" spans="2:12" x14ac:dyDescent="0.25">
      <c r="B472" s="22"/>
      <c r="D472" s="23"/>
      <c r="E472" s="19"/>
      <c r="F472" s="19"/>
      <c r="G472" s="35"/>
      <c r="H472" s="22"/>
      <c r="I472" s="22"/>
      <c r="J472" s="22"/>
      <c r="K472" s="20"/>
      <c r="L472" s="34"/>
    </row>
    <row r="473" spans="2:12" x14ac:dyDescent="0.25">
      <c r="B473" s="22"/>
      <c r="D473" s="23"/>
      <c r="E473" s="19"/>
      <c r="F473" s="19"/>
      <c r="G473" s="35"/>
      <c r="H473" s="22"/>
      <c r="I473" s="22"/>
      <c r="J473" s="22"/>
      <c r="K473" s="20"/>
      <c r="L473" s="34"/>
    </row>
    <row r="474" spans="2:12" x14ac:dyDescent="0.25">
      <c r="B474" s="22"/>
      <c r="D474" s="23"/>
      <c r="E474" s="19"/>
      <c r="F474" s="19"/>
      <c r="G474" s="35"/>
      <c r="H474" s="22"/>
      <c r="I474" s="22"/>
      <c r="J474" s="22"/>
      <c r="K474" s="20"/>
      <c r="L474" s="34"/>
    </row>
    <row r="475" spans="2:12" x14ac:dyDescent="0.25">
      <c r="B475" s="22"/>
      <c r="D475" s="23"/>
      <c r="E475" s="19"/>
      <c r="F475" s="19"/>
      <c r="G475" s="35"/>
      <c r="H475" s="22"/>
      <c r="I475" s="22"/>
      <c r="J475" s="22"/>
      <c r="K475" s="20"/>
      <c r="L475" s="34"/>
    </row>
    <row r="476" spans="2:12" x14ac:dyDescent="0.25">
      <c r="B476" s="22"/>
      <c r="D476" s="23"/>
      <c r="E476" s="19"/>
      <c r="F476" s="19"/>
      <c r="G476" s="35"/>
      <c r="H476" s="22"/>
      <c r="I476" s="22"/>
      <c r="J476" s="22"/>
      <c r="K476" s="20"/>
      <c r="L476" s="34"/>
    </row>
    <row r="477" spans="2:12" x14ac:dyDescent="0.25">
      <c r="B477" s="22"/>
      <c r="D477" s="23"/>
      <c r="E477" s="19"/>
      <c r="F477" s="19"/>
      <c r="G477" s="35"/>
      <c r="H477" s="22"/>
      <c r="I477" s="22"/>
      <c r="J477" s="22"/>
      <c r="K477" s="20"/>
      <c r="L477" s="34"/>
    </row>
    <row r="478" spans="2:12" x14ac:dyDescent="0.25">
      <c r="B478" s="22"/>
      <c r="D478" s="23"/>
      <c r="E478" s="19"/>
      <c r="F478" s="19"/>
      <c r="G478" s="35"/>
      <c r="H478" s="22"/>
      <c r="I478" s="22"/>
      <c r="J478" s="22"/>
      <c r="K478" s="20"/>
      <c r="L478" s="34"/>
    </row>
    <row r="479" spans="2:12" x14ac:dyDescent="0.25">
      <c r="B479" s="22"/>
      <c r="D479" s="23"/>
      <c r="E479" s="19"/>
      <c r="F479" s="19"/>
      <c r="G479" s="35"/>
      <c r="H479" s="22"/>
      <c r="I479" s="22"/>
      <c r="J479" s="22"/>
      <c r="K479" s="20"/>
      <c r="L479" s="34"/>
    </row>
    <row r="480" spans="2:12" x14ac:dyDescent="0.25">
      <c r="B480" s="22"/>
      <c r="D480" s="23"/>
      <c r="E480" s="19"/>
      <c r="F480" s="19"/>
      <c r="G480" s="35"/>
      <c r="H480" s="22"/>
      <c r="I480" s="22"/>
      <c r="J480" s="22"/>
      <c r="K480" s="20"/>
      <c r="L480" s="34"/>
    </row>
    <row r="481" spans="2:12" x14ac:dyDescent="0.25">
      <c r="B481" s="22"/>
      <c r="D481" s="23"/>
      <c r="E481" s="19"/>
      <c r="F481" s="19"/>
      <c r="G481" s="35"/>
      <c r="H481" s="22"/>
      <c r="I481" s="22"/>
      <c r="J481" s="22"/>
      <c r="K481" s="20"/>
      <c r="L481" s="34"/>
    </row>
    <row r="482" spans="2:12" x14ac:dyDescent="0.25">
      <c r="B482" s="22"/>
      <c r="D482" s="23"/>
      <c r="E482" s="19"/>
      <c r="F482" s="19"/>
      <c r="G482" s="35"/>
      <c r="H482" s="22"/>
      <c r="I482" s="22"/>
      <c r="J482" s="22"/>
      <c r="K482" s="20"/>
      <c r="L482" s="34"/>
    </row>
    <row r="483" spans="2:12" x14ac:dyDescent="0.25">
      <c r="B483" s="22"/>
      <c r="D483" s="23"/>
      <c r="E483" s="19"/>
      <c r="F483" s="19"/>
      <c r="G483" s="35"/>
      <c r="H483" s="22"/>
      <c r="I483" s="22"/>
      <c r="J483" s="22"/>
      <c r="K483" s="20"/>
      <c r="L483" s="34"/>
    </row>
    <row r="484" spans="2:12" x14ac:dyDescent="0.25">
      <c r="B484" s="22"/>
      <c r="D484" s="23"/>
      <c r="E484" s="19"/>
      <c r="F484" s="19"/>
      <c r="G484" s="35"/>
      <c r="H484" s="22"/>
      <c r="I484" s="22"/>
      <c r="J484" s="22"/>
      <c r="K484" s="20"/>
      <c r="L484" s="34"/>
    </row>
    <row r="485" spans="2:12" x14ac:dyDescent="0.25">
      <c r="B485" s="22"/>
      <c r="D485" s="23"/>
      <c r="E485" s="19"/>
      <c r="F485" s="19"/>
      <c r="G485" s="35"/>
      <c r="H485" s="22"/>
      <c r="I485" s="22"/>
      <c r="J485" s="22"/>
      <c r="K485" s="20"/>
      <c r="L485" s="34"/>
    </row>
    <row r="486" spans="2:12" x14ac:dyDescent="0.25">
      <c r="B486" s="22"/>
      <c r="D486" s="23"/>
      <c r="E486" s="19"/>
      <c r="F486" s="19"/>
      <c r="G486" s="35"/>
      <c r="H486" s="22"/>
      <c r="I486" s="22"/>
      <c r="J486" s="22"/>
      <c r="K486" s="20"/>
      <c r="L486" s="34"/>
    </row>
    <row r="487" spans="2:12" x14ac:dyDescent="0.25">
      <c r="B487" s="22"/>
      <c r="D487" s="23"/>
      <c r="E487" s="19"/>
      <c r="F487" s="19"/>
      <c r="G487" s="35"/>
      <c r="H487" s="22"/>
      <c r="I487" s="22"/>
      <c r="J487" s="22"/>
      <c r="K487" s="20"/>
      <c r="L487" s="34"/>
    </row>
    <row r="488" spans="2:12" x14ac:dyDescent="0.25">
      <c r="B488" s="22"/>
      <c r="D488" s="23"/>
      <c r="E488" s="19"/>
      <c r="F488" s="19"/>
      <c r="G488" s="35"/>
      <c r="H488" s="22"/>
      <c r="I488" s="22"/>
      <c r="J488" s="22"/>
      <c r="K488" s="20"/>
      <c r="L488" s="34"/>
    </row>
    <row r="489" spans="2:12" x14ac:dyDescent="0.25">
      <c r="B489" s="22"/>
      <c r="D489" s="23"/>
      <c r="E489" s="19"/>
      <c r="F489" s="19"/>
      <c r="G489" s="35"/>
      <c r="H489" s="22"/>
      <c r="I489" s="22"/>
      <c r="J489" s="22"/>
      <c r="K489" s="20"/>
      <c r="L489" s="34"/>
    </row>
    <row r="490" spans="2:12" x14ac:dyDescent="0.25">
      <c r="B490" s="22"/>
      <c r="D490" s="23"/>
      <c r="E490" s="19"/>
      <c r="F490" s="19"/>
      <c r="G490" s="35"/>
      <c r="H490" s="22"/>
      <c r="I490" s="22"/>
      <c r="J490" s="22"/>
      <c r="K490" s="20"/>
      <c r="L490" s="34"/>
    </row>
    <row r="491" spans="2:12" x14ac:dyDescent="0.25">
      <c r="B491" s="22"/>
      <c r="D491" s="23"/>
      <c r="E491" s="19"/>
      <c r="F491" s="19"/>
      <c r="G491" s="35"/>
      <c r="H491" s="22"/>
      <c r="I491" s="22"/>
      <c r="J491" s="22"/>
      <c r="K491" s="20"/>
      <c r="L491" s="34"/>
    </row>
    <row r="492" spans="2:12" x14ac:dyDescent="0.25">
      <c r="B492" s="22"/>
      <c r="D492" s="23"/>
      <c r="E492" s="19"/>
      <c r="F492" s="19"/>
      <c r="G492" s="35"/>
      <c r="H492" s="22"/>
      <c r="I492" s="22"/>
      <c r="J492" s="22"/>
      <c r="K492" s="20"/>
      <c r="L492" s="34"/>
    </row>
    <row r="493" spans="2:12" x14ac:dyDescent="0.25">
      <c r="B493" s="22"/>
      <c r="D493" s="23"/>
      <c r="E493" s="19"/>
      <c r="F493" s="19"/>
      <c r="G493" s="35"/>
      <c r="H493" s="22"/>
      <c r="I493" s="22"/>
      <c r="J493" s="22"/>
      <c r="K493" s="20"/>
      <c r="L493" s="34"/>
    </row>
    <row r="494" spans="2:12" x14ac:dyDescent="0.25">
      <c r="B494" s="22"/>
      <c r="D494" s="23"/>
      <c r="E494" s="19"/>
      <c r="F494" s="19"/>
      <c r="G494" s="35"/>
      <c r="H494" s="22"/>
      <c r="I494" s="22"/>
      <c r="J494" s="22"/>
      <c r="K494" s="20"/>
      <c r="L494" s="34"/>
    </row>
    <row r="495" spans="2:12" x14ac:dyDescent="0.25">
      <c r="B495" s="22"/>
      <c r="D495" s="23"/>
      <c r="E495" s="19"/>
      <c r="F495" s="19"/>
      <c r="G495" s="35"/>
      <c r="H495" s="22"/>
      <c r="I495" s="22"/>
      <c r="J495" s="22"/>
      <c r="K495" s="20"/>
      <c r="L495" s="34"/>
    </row>
    <row r="496" spans="2:12" x14ac:dyDescent="0.25">
      <c r="B496" s="22"/>
      <c r="D496" s="23"/>
      <c r="E496" s="19"/>
      <c r="F496" s="19"/>
      <c r="G496" s="35"/>
      <c r="H496" s="22"/>
      <c r="I496" s="22"/>
      <c r="J496" s="22"/>
      <c r="K496" s="20"/>
      <c r="L496" s="34"/>
    </row>
    <row r="497" spans="2:12" x14ac:dyDescent="0.25">
      <c r="B497" s="22"/>
      <c r="D497" s="23"/>
      <c r="E497" s="19"/>
      <c r="F497" s="19"/>
      <c r="G497" s="35"/>
      <c r="H497" s="22"/>
      <c r="I497" s="22"/>
      <c r="J497" s="22"/>
      <c r="K497" s="20"/>
      <c r="L497" s="34"/>
    </row>
    <row r="498" spans="2:12" x14ac:dyDescent="0.25">
      <c r="B498" s="22"/>
      <c r="D498" s="23"/>
      <c r="E498" s="19"/>
      <c r="F498" s="19"/>
      <c r="G498" s="35"/>
      <c r="H498" s="22"/>
      <c r="I498" s="22"/>
      <c r="J498" s="22"/>
      <c r="K498" s="20"/>
      <c r="L498" s="34"/>
    </row>
    <row r="499" spans="2:12" x14ac:dyDescent="0.25">
      <c r="B499" s="22"/>
      <c r="D499" s="23"/>
      <c r="E499" s="19"/>
      <c r="F499" s="19"/>
      <c r="G499" s="35"/>
      <c r="H499" s="22"/>
      <c r="I499" s="22"/>
      <c r="J499" s="22"/>
      <c r="K499" s="20"/>
      <c r="L499" s="34"/>
    </row>
    <row r="500" spans="2:12" x14ac:dyDescent="0.25">
      <c r="B500" s="22"/>
      <c r="D500" s="23"/>
      <c r="E500" s="19"/>
      <c r="F500" s="19"/>
      <c r="G500" s="35"/>
      <c r="H500" s="22"/>
      <c r="I500" s="22"/>
      <c r="J500" s="22"/>
      <c r="K500" s="20"/>
      <c r="L500" s="34"/>
    </row>
    <row r="501" spans="2:12" x14ac:dyDescent="0.25">
      <c r="B501" s="22"/>
      <c r="D501" s="23"/>
      <c r="E501" s="19"/>
      <c r="F501" s="19"/>
      <c r="G501" s="35"/>
      <c r="H501" s="22"/>
      <c r="I501" s="22"/>
      <c r="J501" s="22"/>
      <c r="K501" s="20"/>
      <c r="L501" s="34"/>
    </row>
    <row r="502" spans="2:12" x14ac:dyDescent="0.25">
      <c r="B502" s="22"/>
      <c r="D502" s="23"/>
      <c r="E502" s="19"/>
      <c r="F502" s="19"/>
      <c r="G502" s="35"/>
      <c r="H502" s="22"/>
      <c r="I502" s="22"/>
      <c r="J502" s="22"/>
      <c r="K502" s="20"/>
      <c r="L502" s="34"/>
    </row>
    <row r="503" spans="2:12" x14ac:dyDescent="0.25">
      <c r="B503" s="22"/>
      <c r="D503" s="23"/>
      <c r="E503" s="19"/>
      <c r="F503" s="19"/>
      <c r="G503" s="35"/>
      <c r="H503" s="22"/>
      <c r="I503" s="22"/>
      <c r="J503" s="22"/>
      <c r="K503" s="20"/>
      <c r="L503" s="34"/>
    </row>
    <row r="504" spans="2:12" x14ac:dyDescent="0.25">
      <c r="B504" s="22"/>
      <c r="D504" s="23"/>
      <c r="E504" s="19"/>
      <c r="F504" s="19"/>
      <c r="G504" s="35"/>
      <c r="H504" s="22"/>
      <c r="I504" s="22"/>
      <c r="J504" s="22"/>
      <c r="K504" s="20"/>
      <c r="L504" s="34"/>
    </row>
    <row r="505" spans="2:12" x14ac:dyDescent="0.25">
      <c r="B505" s="22"/>
      <c r="D505" s="23"/>
      <c r="E505" s="19"/>
      <c r="F505" s="19"/>
      <c r="G505" s="35"/>
      <c r="H505" s="22"/>
      <c r="I505" s="22"/>
      <c r="J505" s="22"/>
      <c r="K505" s="20"/>
      <c r="L505" s="34"/>
    </row>
    <row r="506" spans="2:12" x14ac:dyDescent="0.25">
      <c r="B506" s="22"/>
      <c r="D506" s="23"/>
      <c r="E506" s="19"/>
      <c r="F506" s="19"/>
      <c r="G506" s="35"/>
      <c r="H506" s="22"/>
      <c r="I506" s="22"/>
      <c r="J506" s="22"/>
      <c r="K506" s="20"/>
      <c r="L506" s="34"/>
    </row>
    <row r="507" spans="2:12" x14ac:dyDescent="0.25">
      <c r="B507" s="22"/>
      <c r="D507" s="23"/>
      <c r="E507" s="19"/>
      <c r="F507" s="19"/>
      <c r="G507" s="35"/>
      <c r="H507" s="22"/>
      <c r="I507" s="22"/>
      <c r="J507" s="22"/>
      <c r="K507" s="20"/>
      <c r="L507" s="34"/>
    </row>
    <row r="508" spans="2:12" x14ac:dyDescent="0.25">
      <c r="B508" s="22"/>
      <c r="D508" s="23"/>
      <c r="E508" s="19"/>
      <c r="F508" s="19"/>
      <c r="G508" s="35"/>
      <c r="H508" s="22"/>
      <c r="I508" s="22"/>
      <c r="J508" s="22"/>
      <c r="K508" s="20"/>
      <c r="L508" s="34"/>
    </row>
    <row r="509" spans="2:12" x14ac:dyDescent="0.25">
      <c r="B509" s="22"/>
      <c r="D509" s="23"/>
      <c r="E509" s="19"/>
      <c r="F509" s="19"/>
      <c r="G509" s="35"/>
      <c r="H509" s="22"/>
      <c r="I509" s="22"/>
      <c r="J509" s="22"/>
      <c r="K509" s="20"/>
      <c r="L509" s="34"/>
    </row>
    <row r="510" spans="2:12" x14ac:dyDescent="0.25">
      <c r="B510" s="22"/>
      <c r="D510" s="23"/>
      <c r="E510" s="19"/>
      <c r="F510" s="19"/>
      <c r="G510" s="35"/>
      <c r="H510" s="22"/>
      <c r="I510" s="22"/>
      <c r="J510" s="22"/>
      <c r="K510" s="20"/>
      <c r="L510" s="34"/>
    </row>
    <row r="511" spans="2:12" x14ac:dyDescent="0.25">
      <c r="B511" s="22"/>
      <c r="D511" s="23"/>
      <c r="E511" s="19"/>
      <c r="F511" s="19"/>
      <c r="G511" s="35"/>
      <c r="H511" s="22"/>
      <c r="I511" s="22"/>
      <c r="J511" s="22"/>
      <c r="K511" s="20"/>
      <c r="L511" s="34"/>
    </row>
    <row r="512" spans="2:12" x14ac:dyDescent="0.25">
      <c r="B512" s="22"/>
      <c r="D512" s="23"/>
      <c r="E512" s="19"/>
      <c r="F512" s="19"/>
      <c r="G512" s="35"/>
      <c r="H512" s="22"/>
      <c r="I512" s="22"/>
      <c r="J512" s="22"/>
      <c r="K512" s="20"/>
      <c r="L512" s="34"/>
    </row>
    <row r="513" spans="2:12" x14ac:dyDescent="0.25">
      <c r="B513" s="22"/>
      <c r="D513" s="23"/>
      <c r="E513" s="19"/>
      <c r="F513" s="19"/>
      <c r="G513" s="35"/>
      <c r="H513" s="22"/>
      <c r="I513" s="22"/>
      <c r="J513" s="22"/>
      <c r="K513" s="20"/>
      <c r="L513" s="34"/>
    </row>
    <row r="514" spans="2:12" x14ac:dyDescent="0.25">
      <c r="B514" s="22"/>
      <c r="D514" s="23"/>
      <c r="E514" s="19"/>
      <c r="F514" s="19"/>
      <c r="G514" s="35"/>
      <c r="H514" s="22"/>
      <c r="I514" s="22"/>
      <c r="J514" s="22"/>
      <c r="K514" s="20"/>
      <c r="L514" s="34"/>
    </row>
    <row r="515" spans="2:12" x14ac:dyDescent="0.25">
      <c r="B515" s="22"/>
      <c r="D515" s="23"/>
      <c r="E515" s="19"/>
      <c r="F515" s="19"/>
      <c r="G515" s="35"/>
      <c r="H515" s="22"/>
      <c r="I515" s="22"/>
      <c r="J515" s="22"/>
      <c r="K515" s="20"/>
      <c r="L515" s="34"/>
    </row>
    <row r="516" spans="2:12" x14ac:dyDescent="0.25">
      <c r="B516" s="22"/>
      <c r="D516" s="23"/>
      <c r="E516" s="19"/>
      <c r="F516" s="19"/>
      <c r="G516" s="35"/>
      <c r="H516" s="22"/>
      <c r="I516" s="22"/>
      <c r="J516" s="22"/>
      <c r="K516" s="20"/>
      <c r="L516" s="34"/>
    </row>
    <row r="517" spans="2:12" x14ac:dyDescent="0.25">
      <c r="B517" s="22"/>
      <c r="D517" s="23"/>
      <c r="E517" s="19"/>
      <c r="F517" s="19"/>
      <c r="G517" s="35"/>
      <c r="H517" s="22"/>
      <c r="I517" s="22"/>
      <c r="J517" s="22"/>
      <c r="K517" s="20"/>
      <c r="L517" s="34"/>
    </row>
    <row r="518" spans="2:12" x14ac:dyDescent="0.25">
      <c r="B518" s="22"/>
      <c r="D518" s="23"/>
      <c r="E518" s="19"/>
      <c r="F518" s="19"/>
      <c r="G518" s="35"/>
      <c r="H518" s="22"/>
      <c r="I518" s="22"/>
      <c r="J518" s="22"/>
      <c r="K518" s="20"/>
      <c r="L518" s="34"/>
    </row>
    <row r="519" spans="2:12" x14ac:dyDescent="0.25">
      <c r="B519" s="22"/>
      <c r="D519" s="23"/>
      <c r="E519" s="19"/>
      <c r="F519" s="19"/>
      <c r="G519" s="35"/>
      <c r="H519" s="22"/>
      <c r="I519" s="22"/>
      <c r="J519" s="22"/>
      <c r="K519" s="20"/>
      <c r="L519" s="34"/>
    </row>
    <row r="520" spans="2:12" x14ac:dyDescent="0.25">
      <c r="B520" s="22"/>
      <c r="D520" s="23"/>
      <c r="E520" s="19"/>
      <c r="F520" s="19"/>
      <c r="G520" s="35"/>
      <c r="H520" s="22"/>
      <c r="I520" s="22"/>
      <c r="J520" s="22"/>
      <c r="K520" s="20"/>
      <c r="L520" s="34"/>
    </row>
    <row r="521" spans="2:12" x14ac:dyDescent="0.25">
      <c r="B521" s="22"/>
      <c r="D521" s="23"/>
      <c r="E521" s="19"/>
      <c r="F521" s="19"/>
      <c r="G521" s="35"/>
      <c r="H521" s="22"/>
      <c r="I521" s="22"/>
      <c r="J521" s="22"/>
      <c r="K521" s="20"/>
      <c r="L521" s="34"/>
    </row>
    <row r="522" spans="2:12" x14ac:dyDescent="0.25">
      <c r="B522" s="22"/>
      <c r="D522" s="23"/>
      <c r="E522" s="19"/>
      <c r="F522" s="19"/>
      <c r="G522" s="35"/>
      <c r="H522" s="22"/>
      <c r="I522" s="22"/>
      <c r="J522" s="22"/>
      <c r="K522" s="20"/>
      <c r="L522" s="34"/>
    </row>
    <row r="523" spans="2:12" x14ac:dyDescent="0.25">
      <c r="B523" s="22"/>
      <c r="D523" s="23"/>
      <c r="E523" s="19"/>
      <c r="F523" s="19"/>
      <c r="G523" s="35"/>
      <c r="H523" s="22"/>
      <c r="I523" s="22"/>
      <c r="J523" s="22"/>
      <c r="K523" s="20"/>
      <c r="L523" s="34"/>
    </row>
    <row r="524" spans="2:12" x14ac:dyDescent="0.25">
      <c r="B524" s="22"/>
      <c r="D524" s="23"/>
      <c r="E524" s="19"/>
      <c r="F524" s="19"/>
      <c r="G524" s="35"/>
      <c r="H524" s="22"/>
      <c r="I524" s="22"/>
      <c r="J524" s="22"/>
      <c r="K524" s="20"/>
      <c r="L524" s="34"/>
    </row>
    <row r="525" spans="2:12" x14ac:dyDescent="0.25">
      <c r="B525" s="22"/>
      <c r="D525" s="23"/>
      <c r="E525" s="19"/>
      <c r="F525" s="19"/>
      <c r="G525" s="35"/>
      <c r="H525" s="22"/>
      <c r="I525" s="22"/>
      <c r="J525" s="22"/>
      <c r="K525" s="20"/>
      <c r="L525" s="34"/>
    </row>
    <row r="526" spans="2:12" x14ac:dyDescent="0.25">
      <c r="B526" s="22"/>
      <c r="D526" s="23"/>
      <c r="E526" s="19"/>
      <c r="F526" s="19"/>
      <c r="G526" s="35"/>
      <c r="H526" s="22"/>
      <c r="I526" s="22"/>
      <c r="J526" s="22"/>
      <c r="K526" s="20"/>
      <c r="L526" s="34"/>
    </row>
    <row r="527" spans="2:12" x14ac:dyDescent="0.25">
      <c r="B527" s="22"/>
      <c r="D527" s="23"/>
      <c r="E527" s="19"/>
      <c r="F527" s="19"/>
      <c r="G527" s="35"/>
      <c r="H527" s="22"/>
      <c r="I527" s="22"/>
      <c r="J527" s="22"/>
      <c r="K527" s="20"/>
      <c r="L527" s="34"/>
    </row>
    <row r="528" spans="2:12" x14ac:dyDescent="0.25">
      <c r="B528" s="22"/>
      <c r="D528" s="23"/>
      <c r="E528" s="19"/>
      <c r="F528" s="19"/>
      <c r="G528" s="35"/>
      <c r="H528" s="22"/>
      <c r="I528" s="22"/>
      <c r="J528" s="22"/>
      <c r="K528" s="20"/>
      <c r="L528" s="34"/>
    </row>
    <row r="529" spans="2:12" x14ac:dyDescent="0.25">
      <c r="B529" s="22"/>
      <c r="D529" s="23"/>
      <c r="E529" s="19"/>
      <c r="F529" s="19"/>
      <c r="G529" s="35"/>
      <c r="H529" s="22"/>
      <c r="I529" s="22"/>
      <c r="J529" s="22"/>
      <c r="K529" s="20"/>
      <c r="L529" s="34"/>
    </row>
    <row r="530" spans="2:12" x14ac:dyDescent="0.25">
      <c r="B530" s="22"/>
      <c r="D530" s="23"/>
      <c r="E530" s="19"/>
      <c r="F530" s="19"/>
      <c r="G530" s="35"/>
      <c r="H530" s="22"/>
      <c r="I530" s="22"/>
      <c r="J530" s="22"/>
      <c r="K530" s="20"/>
      <c r="L530" s="34"/>
    </row>
    <row r="531" spans="2:12" x14ac:dyDescent="0.25">
      <c r="B531" s="22"/>
      <c r="D531" s="23"/>
      <c r="E531" s="19"/>
      <c r="F531" s="19"/>
      <c r="G531" s="35"/>
      <c r="H531" s="22"/>
      <c r="I531" s="22"/>
      <c r="J531" s="22"/>
      <c r="K531" s="20"/>
      <c r="L531" s="34"/>
    </row>
    <row r="532" spans="2:12" x14ac:dyDescent="0.25">
      <c r="B532" s="22"/>
      <c r="D532" s="23"/>
      <c r="E532" s="19"/>
      <c r="F532" s="19"/>
      <c r="G532" s="35"/>
      <c r="H532" s="22"/>
      <c r="I532" s="22"/>
      <c r="J532" s="22"/>
      <c r="K532" s="20"/>
      <c r="L532" s="34"/>
    </row>
    <row r="533" spans="2:12" x14ac:dyDescent="0.25">
      <c r="B533" s="22"/>
      <c r="D533" s="23"/>
      <c r="E533" s="19"/>
      <c r="F533" s="19"/>
      <c r="G533" s="35"/>
      <c r="H533" s="22"/>
      <c r="I533" s="22"/>
      <c r="J533" s="22"/>
      <c r="K533" s="20"/>
      <c r="L533" s="34"/>
    </row>
    <row r="534" spans="2:12" x14ac:dyDescent="0.25">
      <c r="B534" s="22"/>
      <c r="D534" s="23"/>
      <c r="E534" s="19"/>
      <c r="F534" s="19"/>
      <c r="G534" s="35"/>
      <c r="H534" s="22"/>
      <c r="I534" s="22"/>
      <c r="J534" s="22"/>
      <c r="K534" s="20"/>
      <c r="L534" s="34"/>
    </row>
    <row r="535" spans="2:12" x14ac:dyDescent="0.25">
      <c r="B535" s="22"/>
      <c r="D535" s="23"/>
      <c r="E535" s="19"/>
      <c r="F535" s="19"/>
      <c r="G535" s="35"/>
      <c r="H535" s="22"/>
      <c r="I535" s="22"/>
      <c r="J535" s="22"/>
      <c r="K535" s="20"/>
      <c r="L535" s="34"/>
    </row>
    <row r="536" spans="2:12" x14ac:dyDescent="0.25">
      <c r="B536" s="22"/>
      <c r="D536" s="23"/>
      <c r="E536" s="19"/>
      <c r="F536" s="19"/>
      <c r="G536" s="35"/>
      <c r="H536" s="22"/>
      <c r="I536" s="22"/>
      <c r="J536" s="22"/>
      <c r="K536" s="20"/>
      <c r="L536" s="34"/>
    </row>
    <row r="537" spans="2:12" x14ac:dyDescent="0.25">
      <c r="B537" s="22"/>
      <c r="D537" s="23"/>
      <c r="E537" s="19"/>
      <c r="F537" s="19"/>
      <c r="G537" s="35"/>
      <c r="H537" s="22"/>
      <c r="I537" s="22"/>
      <c r="J537" s="22"/>
      <c r="K537" s="20"/>
      <c r="L537" s="34"/>
    </row>
    <row r="538" spans="2:12" x14ac:dyDescent="0.25">
      <c r="B538" s="22"/>
      <c r="D538" s="23"/>
      <c r="E538" s="19"/>
      <c r="F538" s="19"/>
      <c r="G538" s="35"/>
      <c r="H538" s="22"/>
      <c r="I538" s="22"/>
      <c r="J538" s="22"/>
      <c r="K538" s="20"/>
      <c r="L538" s="34"/>
    </row>
    <row r="539" spans="2:12" x14ac:dyDescent="0.25">
      <c r="B539" s="22"/>
      <c r="D539" s="23"/>
      <c r="E539" s="19"/>
      <c r="F539" s="19"/>
      <c r="G539" s="35"/>
      <c r="H539" s="22"/>
      <c r="I539" s="22"/>
      <c r="J539" s="22"/>
      <c r="K539" s="20"/>
      <c r="L539" s="34"/>
    </row>
    <row r="540" spans="2:12" x14ac:dyDescent="0.25">
      <c r="B540" s="22"/>
      <c r="D540" s="23"/>
      <c r="E540" s="19"/>
      <c r="F540" s="19"/>
      <c r="G540" s="35"/>
      <c r="H540" s="22"/>
      <c r="I540" s="22"/>
      <c r="J540" s="22"/>
      <c r="K540" s="20"/>
      <c r="L540" s="34"/>
    </row>
    <row r="541" spans="2:12" x14ac:dyDescent="0.25">
      <c r="B541" s="22"/>
      <c r="D541" s="23"/>
      <c r="E541" s="19"/>
      <c r="F541" s="19"/>
      <c r="G541" s="35"/>
      <c r="H541" s="22"/>
      <c r="I541" s="22"/>
      <c r="J541" s="22"/>
      <c r="K541" s="20"/>
      <c r="L541" s="34"/>
    </row>
    <row r="542" spans="2:12" x14ac:dyDescent="0.25">
      <c r="B542" s="22"/>
      <c r="D542" s="23"/>
      <c r="E542" s="19"/>
      <c r="F542" s="19"/>
      <c r="G542" s="35"/>
      <c r="H542" s="22"/>
      <c r="I542" s="22"/>
      <c r="J542" s="22"/>
      <c r="K542" s="20"/>
      <c r="L542" s="34"/>
    </row>
    <row r="543" spans="2:12" x14ac:dyDescent="0.25">
      <c r="B543" s="22"/>
      <c r="D543" s="23"/>
      <c r="E543" s="19"/>
      <c r="F543" s="19"/>
      <c r="G543" s="35"/>
      <c r="H543" s="22"/>
      <c r="I543" s="22"/>
      <c r="J543" s="22"/>
      <c r="K543" s="20"/>
      <c r="L543" s="34"/>
    </row>
    <row r="544" spans="2:12" x14ac:dyDescent="0.25">
      <c r="B544" s="22"/>
      <c r="D544" s="23"/>
      <c r="E544" s="19"/>
      <c r="F544" s="19"/>
      <c r="G544" s="35"/>
      <c r="H544" s="22"/>
      <c r="I544" s="22"/>
      <c r="J544" s="22"/>
      <c r="K544" s="20"/>
      <c r="L544" s="34"/>
    </row>
    <row r="545" spans="2:12" x14ac:dyDescent="0.25">
      <c r="B545" s="22"/>
      <c r="D545" s="23"/>
      <c r="E545" s="19"/>
      <c r="F545" s="19"/>
      <c r="G545" s="35"/>
      <c r="H545" s="22"/>
      <c r="I545" s="22"/>
      <c r="J545" s="22"/>
      <c r="K545" s="20"/>
      <c r="L545" s="34"/>
    </row>
    <row r="546" spans="2:12" x14ac:dyDescent="0.25">
      <c r="B546" s="22"/>
      <c r="D546" s="23"/>
      <c r="E546" s="19"/>
      <c r="F546" s="19"/>
      <c r="G546" s="35"/>
      <c r="H546" s="22"/>
      <c r="I546" s="22"/>
      <c r="J546" s="22"/>
      <c r="K546" s="20"/>
      <c r="L546" s="34"/>
    </row>
    <row r="547" spans="2:12" x14ac:dyDescent="0.25">
      <c r="B547" s="22"/>
      <c r="D547" s="23"/>
      <c r="E547" s="19"/>
      <c r="F547" s="19"/>
      <c r="G547" s="35"/>
      <c r="H547" s="22"/>
      <c r="I547" s="22"/>
      <c r="J547" s="22"/>
      <c r="K547" s="20"/>
      <c r="L547" s="34"/>
    </row>
    <row r="548" spans="2:12" x14ac:dyDescent="0.25">
      <c r="B548" s="22"/>
      <c r="D548" s="23"/>
      <c r="E548" s="19"/>
      <c r="F548" s="19"/>
      <c r="G548" s="35"/>
      <c r="H548" s="22"/>
      <c r="I548" s="22"/>
      <c r="J548" s="22"/>
      <c r="K548" s="20"/>
      <c r="L548" s="34"/>
    </row>
    <row r="549" spans="2:12" x14ac:dyDescent="0.25">
      <c r="B549" s="22"/>
      <c r="D549" s="23"/>
      <c r="E549" s="19"/>
      <c r="F549" s="19"/>
      <c r="G549" s="35"/>
      <c r="H549" s="22"/>
      <c r="I549" s="22"/>
      <c r="J549" s="22"/>
      <c r="K549" s="20"/>
      <c r="L549" s="34"/>
    </row>
    <row r="550" spans="2:12" x14ac:dyDescent="0.25">
      <c r="B550" s="22"/>
      <c r="D550" s="23"/>
      <c r="E550" s="19"/>
      <c r="F550" s="19"/>
      <c r="G550" s="35"/>
      <c r="H550" s="22"/>
      <c r="I550" s="22"/>
      <c r="J550" s="22"/>
      <c r="K550" s="20"/>
      <c r="L550" s="34"/>
    </row>
    <row r="551" spans="2:12" x14ac:dyDescent="0.25">
      <c r="B551" s="22"/>
      <c r="D551" s="23"/>
      <c r="E551" s="19"/>
      <c r="F551" s="19"/>
      <c r="G551" s="35"/>
      <c r="H551" s="22"/>
      <c r="I551" s="22"/>
      <c r="J551" s="22"/>
      <c r="K551" s="20"/>
      <c r="L551" s="34"/>
    </row>
    <row r="552" spans="2:12" x14ac:dyDescent="0.25">
      <c r="B552" s="22"/>
      <c r="D552" s="23"/>
      <c r="E552" s="19"/>
      <c r="F552" s="19"/>
      <c r="G552" s="35"/>
      <c r="H552" s="22"/>
      <c r="I552" s="22"/>
      <c r="J552" s="22"/>
      <c r="K552" s="20"/>
      <c r="L552" s="34"/>
    </row>
    <row r="553" spans="2:12" x14ac:dyDescent="0.25">
      <c r="B553" s="22"/>
      <c r="D553" s="23"/>
      <c r="E553" s="19"/>
      <c r="F553" s="19"/>
      <c r="G553" s="35"/>
      <c r="H553" s="22"/>
      <c r="I553" s="22"/>
      <c r="J553" s="22"/>
      <c r="K553" s="20"/>
      <c r="L553" s="34"/>
    </row>
    <row r="554" spans="2:12" x14ac:dyDescent="0.25">
      <c r="B554" s="22"/>
      <c r="D554" s="23"/>
      <c r="E554" s="19"/>
      <c r="F554" s="19"/>
      <c r="G554" s="35"/>
      <c r="H554" s="22"/>
      <c r="I554" s="22"/>
      <c r="J554" s="22"/>
      <c r="K554" s="20"/>
      <c r="L554" s="34"/>
    </row>
    <row r="555" spans="2:12" x14ac:dyDescent="0.25">
      <c r="B555" s="22"/>
      <c r="D555" s="23"/>
      <c r="E555" s="19"/>
      <c r="F555" s="19"/>
      <c r="G555" s="35"/>
      <c r="H555" s="22"/>
      <c r="I555" s="22"/>
      <c r="J555" s="22"/>
      <c r="K555" s="20"/>
      <c r="L555" s="34"/>
    </row>
    <row r="556" spans="2:12" x14ac:dyDescent="0.25">
      <c r="B556" s="22"/>
      <c r="D556" s="23"/>
      <c r="E556" s="19"/>
      <c r="F556" s="19"/>
      <c r="G556" s="35"/>
      <c r="H556" s="22"/>
      <c r="I556" s="22"/>
      <c r="J556" s="22"/>
      <c r="K556" s="20"/>
      <c r="L556" s="34"/>
    </row>
    <row r="557" spans="2:12" x14ac:dyDescent="0.25">
      <c r="B557" s="22"/>
      <c r="D557" s="23"/>
      <c r="E557" s="19"/>
      <c r="F557" s="19"/>
      <c r="G557" s="35"/>
      <c r="H557" s="22"/>
      <c r="I557" s="22"/>
      <c r="J557" s="22"/>
      <c r="K557" s="20"/>
      <c r="L557" s="34"/>
    </row>
    <row r="558" spans="2:12" x14ac:dyDescent="0.25">
      <c r="B558" s="22"/>
      <c r="D558" s="23"/>
      <c r="E558" s="19"/>
      <c r="F558" s="19"/>
      <c r="G558" s="35"/>
      <c r="H558" s="22"/>
      <c r="I558" s="22"/>
      <c r="J558" s="22"/>
      <c r="K558" s="20"/>
      <c r="L558" s="34"/>
    </row>
    <row r="559" spans="2:12" x14ac:dyDescent="0.25">
      <c r="B559" s="22"/>
      <c r="D559" s="23"/>
      <c r="E559" s="19"/>
      <c r="F559" s="19"/>
      <c r="G559" s="35"/>
      <c r="H559" s="22"/>
      <c r="I559" s="22"/>
      <c r="J559" s="22"/>
      <c r="K559" s="20"/>
      <c r="L559" s="34"/>
    </row>
    <row r="560" spans="2:12" x14ac:dyDescent="0.25">
      <c r="B560" s="22"/>
      <c r="D560" s="23"/>
      <c r="E560" s="19"/>
      <c r="F560" s="19"/>
      <c r="G560" s="35"/>
      <c r="H560" s="22"/>
      <c r="I560" s="22"/>
      <c r="J560" s="22"/>
      <c r="K560" s="20"/>
      <c r="L560" s="34"/>
    </row>
    <row r="561" spans="2:12" x14ac:dyDescent="0.25">
      <c r="B561" s="22"/>
      <c r="D561" s="23"/>
      <c r="E561" s="19"/>
      <c r="F561" s="19"/>
      <c r="G561" s="35"/>
      <c r="H561" s="22"/>
      <c r="I561" s="22"/>
      <c r="J561" s="22"/>
      <c r="K561" s="20"/>
      <c r="L561" s="34"/>
    </row>
    <row r="562" spans="2:12" x14ac:dyDescent="0.25">
      <c r="B562" s="22"/>
      <c r="D562" s="23"/>
      <c r="E562" s="19"/>
      <c r="F562" s="19"/>
      <c r="G562" s="35"/>
      <c r="H562" s="22"/>
      <c r="I562" s="22"/>
      <c r="J562" s="22"/>
      <c r="K562" s="20"/>
      <c r="L562" s="34"/>
    </row>
    <row r="563" spans="2:12" x14ac:dyDescent="0.25">
      <c r="B563" s="22"/>
      <c r="D563" s="23"/>
      <c r="E563" s="19"/>
      <c r="F563" s="19"/>
      <c r="G563" s="35"/>
      <c r="H563" s="22"/>
      <c r="I563" s="22"/>
      <c r="J563" s="22"/>
      <c r="K563" s="20"/>
      <c r="L563" s="34"/>
    </row>
    <row r="564" spans="2:12" x14ac:dyDescent="0.25">
      <c r="B564" s="22"/>
      <c r="D564" s="23"/>
      <c r="E564" s="19"/>
      <c r="F564" s="19"/>
      <c r="G564" s="35"/>
      <c r="H564" s="22"/>
      <c r="I564" s="22"/>
      <c r="J564" s="22"/>
      <c r="K564" s="20"/>
      <c r="L564" s="34"/>
    </row>
    <row r="565" spans="2:12" x14ac:dyDescent="0.25">
      <c r="B565" s="22"/>
      <c r="D565" s="23"/>
      <c r="E565" s="19"/>
      <c r="F565" s="19"/>
      <c r="G565" s="35"/>
      <c r="H565" s="22"/>
      <c r="I565" s="22"/>
      <c r="J565" s="22"/>
      <c r="K565" s="20"/>
      <c r="L565" s="34"/>
    </row>
    <row r="566" spans="2:12" x14ac:dyDescent="0.25">
      <c r="B566" s="22"/>
      <c r="D566" s="23"/>
      <c r="E566" s="19"/>
      <c r="F566" s="19"/>
      <c r="G566" s="35"/>
      <c r="H566" s="22"/>
      <c r="I566" s="22"/>
      <c r="J566" s="22"/>
      <c r="K566" s="20"/>
      <c r="L566" s="34"/>
    </row>
    <row r="567" spans="2:12" x14ac:dyDescent="0.25">
      <c r="B567" s="22"/>
      <c r="D567" s="23"/>
      <c r="E567" s="19"/>
      <c r="F567" s="19"/>
      <c r="G567" s="35"/>
      <c r="H567" s="22"/>
      <c r="I567" s="22"/>
      <c r="J567" s="22"/>
      <c r="K567" s="20"/>
      <c r="L567" s="34"/>
    </row>
    <row r="568" spans="2:12" x14ac:dyDescent="0.25">
      <c r="B568" s="22"/>
      <c r="D568" s="23"/>
      <c r="E568" s="19"/>
      <c r="F568" s="19"/>
      <c r="G568" s="35"/>
      <c r="H568" s="22"/>
      <c r="I568" s="22"/>
      <c r="J568" s="22"/>
      <c r="K568" s="20"/>
      <c r="L568" s="34"/>
    </row>
    <row r="569" spans="2:12" x14ac:dyDescent="0.25">
      <c r="B569" s="22"/>
      <c r="D569" s="23"/>
      <c r="E569" s="19"/>
      <c r="F569" s="19"/>
      <c r="G569" s="35"/>
      <c r="H569" s="22"/>
      <c r="I569" s="22"/>
      <c r="J569" s="22"/>
      <c r="K569" s="20"/>
      <c r="L569" s="34"/>
    </row>
    <row r="570" spans="2:12" x14ac:dyDescent="0.25">
      <c r="B570" s="22"/>
      <c r="D570" s="23"/>
      <c r="E570" s="19"/>
      <c r="F570" s="19"/>
      <c r="G570" s="35"/>
      <c r="H570" s="22"/>
      <c r="I570" s="22"/>
      <c r="J570" s="22"/>
      <c r="K570" s="20"/>
      <c r="L570" s="34"/>
    </row>
    <row r="571" spans="2:12" x14ac:dyDescent="0.25">
      <c r="B571" s="22"/>
      <c r="D571" s="23"/>
      <c r="E571" s="19"/>
      <c r="F571" s="19"/>
      <c r="G571" s="35"/>
      <c r="H571" s="22"/>
      <c r="I571" s="22"/>
      <c r="J571" s="22"/>
      <c r="K571" s="20"/>
      <c r="L571" s="34"/>
    </row>
    <row r="572" spans="2:12" x14ac:dyDescent="0.25">
      <c r="B572" s="22"/>
      <c r="D572" s="23"/>
      <c r="E572" s="19"/>
      <c r="F572" s="19"/>
      <c r="G572" s="35"/>
      <c r="H572" s="22"/>
      <c r="I572" s="22"/>
      <c r="J572" s="22"/>
      <c r="K572" s="20"/>
      <c r="L572" s="34"/>
    </row>
    <row r="573" spans="2:12" x14ac:dyDescent="0.25">
      <c r="B573" s="22"/>
      <c r="D573" s="23"/>
      <c r="E573" s="19"/>
      <c r="F573" s="19"/>
      <c r="G573" s="35"/>
      <c r="H573" s="22"/>
      <c r="I573" s="22"/>
      <c r="J573" s="22"/>
      <c r="K573" s="20"/>
      <c r="L573" s="34"/>
    </row>
    <row r="574" spans="2:12" x14ac:dyDescent="0.25">
      <c r="B574" s="22"/>
      <c r="D574" s="23"/>
      <c r="E574" s="19"/>
      <c r="F574" s="19"/>
      <c r="G574" s="35"/>
      <c r="H574" s="22"/>
      <c r="I574" s="22"/>
      <c r="J574" s="22"/>
      <c r="K574" s="20"/>
      <c r="L574" s="34"/>
    </row>
    <row r="575" spans="2:12" x14ac:dyDescent="0.25">
      <c r="B575" s="22"/>
      <c r="D575" s="23"/>
      <c r="E575" s="19"/>
      <c r="F575" s="19"/>
      <c r="G575" s="35"/>
      <c r="H575" s="22"/>
      <c r="I575" s="22"/>
      <c r="J575" s="22"/>
      <c r="K575" s="20"/>
      <c r="L575" s="34"/>
    </row>
    <row r="576" spans="2:12" x14ac:dyDescent="0.25">
      <c r="B576" s="22"/>
      <c r="D576" s="23"/>
      <c r="E576" s="19"/>
      <c r="F576" s="19"/>
      <c r="G576" s="35"/>
      <c r="H576" s="22"/>
      <c r="I576" s="22"/>
      <c r="J576" s="22"/>
      <c r="K576" s="20"/>
      <c r="L576" s="34"/>
    </row>
    <row r="577" spans="2:12" x14ac:dyDescent="0.25">
      <c r="B577" s="22"/>
      <c r="D577" s="23"/>
      <c r="E577" s="19"/>
      <c r="F577" s="19"/>
      <c r="G577" s="35"/>
      <c r="H577" s="22"/>
      <c r="I577" s="22"/>
      <c r="J577" s="22"/>
      <c r="K577" s="20"/>
      <c r="L577" s="34"/>
    </row>
    <row r="578" spans="2:12" x14ac:dyDescent="0.25">
      <c r="B578" s="22"/>
      <c r="D578" s="23"/>
      <c r="E578" s="19"/>
      <c r="F578" s="19"/>
      <c r="G578" s="35"/>
      <c r="H578" s="22"/>
      <c r="I578" s="22"/>
      <c r="J578" s="22"/>
      <c r="K578" s="20"/>
      <c r="L578" s="34"/>
    </row>
    <row r="579" spans="2:12" x14ac:dyDescent="0.25">
      <c r="B579" s="22"/>
      <c r="D579" s="23"/>
      <c r="E579" s="19"/>
      <c r="F579" s="19"/>
      <c r="G579" s="35"/>
      <c r="H579" s="22"/>
      <c r="I579" s="22"/>
      <c r="J579" s="22"/>
      <c r="K579" s="20"/>
      <c r="L579" s="34"/>
    </row>
    <row r="580" spans="2:12" x14ac:dyDescent="0.25">
      <c r="B580" s="22"/>
      <c r="D580" s="23"/>
      <c r="E580" s="19"/>
      <c r="F580" s="19"/>
      <c r="G580" s="35"/>
      <c r="H580" s="22"/>
      <c r="I580" s="22"/>
      <c r="J580" s="22"/>
      <c r="K580" s="20"/>
      <c r="L580" s="34"/>
    </row>
    <row r="581" spans="2:12" x14ac:dyDescent="0.25">
      <c r="B581" s="22"/>
      <c r="D581" s="23"/>
      <c r="E581" s="19"/>
      <c r="F581" s="19"/>
      <c r="G581" s="35"/>
      <c r="H581" s="22"/>
      <c r="I581" s="22"/>
      <c r="J581" s="22"/>
      <c r="K581" s="20"/>
      <c r="L581" s="34"/>
    </row>
    <row r="582" spans="2:12" x14ac:dyDescent="0.25">
      <c r="B582" s="22"/>
      <c r="D582" s="23"/>
      <c r="E582" s="19"/>
      <c r="F582" s="19"/>
      <c r="G582" s="35"/>
      <c r="H582" s="22"/>
      <c r="I582" s="22"/>
      <c r="J582" s="22"/>
      <c r="K582" s="20"/>
      <c r="L582" s="34"/>
    </row>
    <row r="583" spans="2:12" x14ac:dyDescent="0.25">
      <c r="B583" s="22"/>
      <c r="D583" s="23"/>
      <c r="E583" s="19"/>
      <c r="F583" s="19"/>
      <c r="G583" s="35"/>
      <c r="H583" s="22"/>
      <c r="I583" s="22"/>
      <c r="J583" s="22"/>
      <c r="K583" s="20"/>
      <c r="L583" s="34"/>
    </row>
    <row r="584" spans="2:12" x14ac:dyDescent="0.25">
      <c r="B584" s="22"/>
      <c r="D584" s="23"/>
      <c r="E584" s="19"/>
      <c r="F584" s="19"/>
      <c r="G584" s="35"/>
      <c r="H584" s="22"/>
      <c r="I584" s="22"/>
      <c r="J584" s="22"/>
      <c r="K584" s="20"/>
      <c r="L584" s="34"/>
    </row>
    <row r="585" spans="2:12" x14ac:dyDescent="0.25">
      <c r="B585" s="22"/>
      <c r="D585" s="23"/>
      <c r="E585" s="19"/>
      <c r="F585" s="19"/>
      <c r="G585" s="35"/>
      <c r="H585" s="22"/>
      <c r="I585" s="22"/>
      <c r="J585" s="22"/>
      <c r="K585" s="20"/>
      <c r="L585" s="34"/>
    </row>
    <row r="586" spans="2:12" x14ac:dyDescent="0.25">
      <c r="B586" s="22"/>
      <c r="D586" s="23"/>
      <c r="E586" s="19"/>
      <c r="F586" s="19"/>
      <c r="G586" s="35"/>
      <c r="H586" s="22"/>
      <c r="I586" s="22"/>
      <c r="J586" s="22"/>
      <c r="K586" s="20"/>
      <c r="L586" s="34"/>
    </row>
    <row r="587" spans="2:12" x14ac:dyDescent="0.25">
      <c r="B587" s="22"/>
      <c r="D587" s="23"/>
      <c r="E587" s="19"/>
      <c r="F587" s="19"/>
      <c r="G587" s="35"/>
      <c r="H587" s="22"/>
      <c r="I587" s="22"/>
      <c r="J587" s="22"/>
      <c r="K587" s="20"/>
      <c r="L587" s="34"/>
    </row>
    <row r="588" spans="2:12" x14ac:dyDescent="0.25">
      <c r="B588" s="22"/>
      <c r="D588" s="23"/>
      <c r="E588" s="19"/>
      <c r="F588" s="19"/>
      <c r="G588" s="35"/>
      <c r="H588" s="22"/>
      <c r="I588" s="22"/>
      <c r="J588" s="22"/>
      <c r="K588" s="20"/>
      <c r="L588" s="34"/>
    </row>
    <row r="589" spans="2:12" x14ac:dyDescent="0.25">
      <c r="B589" s="22"/>
      <c r="D589" s="23"/>
      <c r="E589" s="19"/>
      <c r="F589" s="19"/>
      <c r="G589" s="35"/>
      <c r="H589" s="22"/>
      <c r="I589" s="22"/>
      <c r="J589" s="22"/>
      <c r="K589" s="20"/>
      <c r="L589" s="34"/>
    </row>
    <row r="590" spans="2:12" x14ac:dyDescent="0.25">
      <c r="B590" s="22"/>
      <c r="D590" s="23"/>
      <c r="E590" s="19"/>
      <c r="F590" s="19"/>
      <c r="G590" s="35"/>
      <c r="H590" s="22"/>
      <c r="I590" s="22"/>
      <c r="J590" s="22"/>
      <c r="K590" s="20"/>
      <c r="L590" s="34"/>
    </row>
    <row r="591" spans="2:12" x14ac:dyDescent="0.25">
      <c r="B591" s="22"/>
      <c r="D591" s="23"/>
      <c r="E591" s="19"/>
      <c r="F591" s="19"/>
      <c r="G591" s="35"/>
      <c r="H591" s="22"/>
      <c r="I591" s="22"/>
      <c r="J591" s="22"/>
      <c r="K591" s="20"/>
      <c r="L591" s="34"/>
    </row>
    <row r="592" spans="2:12" x14ac:dyDescent="0.25">
      <c r="B592" s="22"/>
      <c r="D592" s="23"/>
      <c r="E592" s="19"/>
      <c r="F592" s="19"/>
      <c r="G592" s="35"/>
      <c r="H592" s="22"/>
      <c r="I592" s="22"/>
      <c r="J592" s="22"/>
      <c r="K592" s="20"/>
      <c r="L592" s="34"/>
    </row>
    <row r="593" spans="2:12" x14ac:dyDescent="0.25">
      <c r="B593" s="22"/>
      <c r="D593" s="23"/>
      <c r="E593" s="19"/>
      <c r="F593" s="19"/>
      <c r="G593" s="35"/>
      <c r="H593" s="22"/>
      <c r="I593" s="22"/>
      <c r="J593" s="22"/>
      <c r="K593" s="20"/>
      <c r="L593" s="34"/>
    </row>
    <row r="594" spans="2:12" x14ac:dyDescent="0.25">
      <c r="B594" s="22"/>
      <c r="D594" s="23"/>
      <c r="E594" s="19"/>
      <c r="F594" s="19"/>
      <c r="G594" s="35"/>
      <c r="H594" s="22"/>
      <c r="I594" s="22"/>
      <c r="J594" s="22"/>
      <c r="K594" s="20"/>
      <c r="L594" s="34"/>
    </row>
    <row r="595" spans="2:12" x14ac:dyDescent="0.25">
      <c r="B595" s="22"/>
      <c r="D595" s="23"/>
      <c r="E595" s="19"/>
      <c r="F595" s="19"/>
      <c r="G595" s="35"/>
      <c r="H595" s="22"/>
      <c r="I595" s="22"/>
      <c r="J595" s="22"/>
      <c r="K595" s="20"/>
      <c r="L595" s="34"/>
    </row>
    <row r="596" spans="2:12" x14ac:dyDescent="0.25">
      <c r="B596" s="22"/>
      <c r="D596" s="23"/>
      <c r="E596" s="19"/>
      <c r="F596" s="19"/>
      <c r="G596" s="35"/>
      <c r="H596" s="22"/>
      <c r="I596" s="22"/>
      <c r="J596" s="22"/>
      <c r="K596" s="20"/>
      <c r="L596" s="34"/>
    </row>
    <row r="597" spans="2:12" x14ac:dyDescent="0.25">
      <c r="B597" s="22"/>
      <c r="D597" s="23"/>
      <c r="E597" s="19"/>
      <c r="F597" s="19"/>
      <c r="G597" s="35"/>
      <c r="H597" s="22"/>
      <c r="I597" s="22"/>
      <c r="J597" s="22"/>
      <c r="K597" s="20"/>
      <c r="L597" s="34"/>
    </row>
    <row r="598" spans="2:12" x14ac:dyDescent="0.25">
      <c r="B598" s="22"/>
      <c r="D598" s="23"/>
      <c r="E598" s="19"/>
      <c r="F598" s="19"/>
      <c r="G598" s="35"/>
      <c r="H598" s="22"/>
      <c r="I598" s="22"/>
      <c r="J598" s="22"/>
      <c r="K598" s="20"/>
      <c r="L598" s="34"/>
    </row>
    <row r="599" spans="2:12" x14ac:dyDescent="0.25">
      <c r="B599" s="22"/>
      <c r="D599" s="23"/>
      <c r="E599" s="19"/>
      <c r="F599" s="19"/>
      <c r="G599" s="35"/>
      <c r="H599" s="22"/>
      <c r="I599" s="22"/>
      <c r="J599" s="22"/>
      <c r="K599" s="20"/>
      <c r="L599" s="34"/>
    </row>
    <row r="600" spans="2:12" x14ac:dyDescent="0.25">
      <c r="B600" s="22"/>
      <c r="D600" s="23"/>
      <c r="E600" s="19"/>
      <c r="F600" s="19"/>
      <c r="G600" s="35"/>
      <c r="H600" s="22"/>
      <c r="I600" s="22"/>
      <c r="J600" s="22"/>
      <c r="K600" s="20"/>
      <c r="L600" s="34"/>
    </row>
    <row r="601" spans="2:12" x14ac:dyDescent="0.25">
      <c r="B601" s="22"/>
      <c r="D601" s="23"/>
      <c r="E601" s="19"/>
      <c r="F601" s="19"/>
      <c r="G601" s="35"/>
      <c r="H601" s="22"/>
      <c r="I601" s="22"/>
      <c r="J601" s="22"/>
      <c r="K601" s="20"/>
      <c r="L601" s="34"/>
    </row>
    <row r="602" spans="2:12" x14ac:dyDescent="0.25">
      <c r="B602" s="22"/>
      <c r="D602" s="23"/>
      <c r="E602" s="19"/>
      <c r="F602" s="19"/>
      <c r="G602" s="35"/>
      <c r="H602" s="22"/>
      <c r="I602" s="22"/>
      <c r="J602" s="22"/>
      <c r="K602" s="20"/>
      <c r="L602" s="34"/>
    </row>
    <row r="603" spans="2:12" x14ac:dyDescent="0.25">
      <c r="B603" s="22"/>
      <c r="D603" s="23"/>
      <c r="E603" s="19"/>
      <c r="F603" s="19"/>
      <c r="G603" s="35"/>
      <c r="H603" s="22"/>
      <c r="I603" s="22"/>
      <c r="J603" s="22"/>
      <c r="K603" s="20"/>
      <c r="L603" s="34"/>
    </row>
    <row r="604" spans="2:12" x14ac:dyDescent="0.25">
      <c r="B604" s="22"/>
      <c r="D604" s="23"/>
      <c r="E604" s="19"/>
      <c r="F604" s="19"/>
      <c r="G604" s="35"/>
      <c r="H604" s="22"/>
      <c r="I604" s="22"/>
      <c r="J604" s="22"/>
      <c r="K604" s="20"/>
      <c r="L604" s="34"/>
    </row>
    <row r="605" spans="2:12" x14ac:dyDescent="0.25">
      <c r="B605" s="22"/>
      <c r="D605" s="23"/>
      <c r="E605" s="19"/>
      <c r="F605" s="19"/>
      <c r="G605" s="35"/>
      <c r="H605" s="22"/>
      <c r="I605" s="22"/>
      <c r="J605" s="22"/>
      <c r="K605" s="20"/>
      <c r="L605" s="34"/>
    </row>
    <row r="606" spans="2:12" x14ac:dyDescent="0.25">
      <c r="B606" s="22"/>
      <c r="D606" s="23"/>
      <c r="E606" s="19"/>
      <c r="F606" s="19"/>
      <c r="G606" s="35"/>
      <c r="H606" s="22"/>
      <c r="I606" s="22"/>
      <c r="J606" s="22"/>
      <c r="K606" s="20"/>
      <c r="L606" s="34"/>
    </row>
    <row r="607" spans="2:12" x14ac:dyDescent="0.25">
      <c r="B607" s="22"/>
      <c r="D607" s="23"/>
      <c r="E607" s="19"/>
      <c r="F607" s="19"/>
      <c r="G607" s="35"/>
      <c r="H607" s="22"/>
      <c r="I607" s="22"/>
      <c r="J607" s="22"/>
      <c r="K607" s="20"/>
      <c r="L607" s="34"/>
    </row>
    <row r="608" spans="2:12" x14ac:dyDescent="0.25">
      <c r="B608" s="22"/>
      <c r="D608" s="23"/>
      <c r="E608" s="19"/>
      <c r="F608" s="19"/>
      <c r="G608" s="35"/>
      <c r="H608" s="22"/>
      <c r="I608" s="22"/>
      <c r="J608" s="22"/>
      <c r="K608" s="20"/>
      <c r="L608" s="34"/>
    </row>
    <row r="609" spans="2:12" x14ac:dyDescent="0.25">
      <c r="B609" s="22"/>
      <c r="D609" s="23"/>
      <c r="E609" s="19"/>
      <c r="F609" s="19"/>
      <c r="G609" s="35"/>
      <c r="H609" s="22"/>
      <c r="I609" s="22"/>
      <c r="J609" s="22"/>
      <c r="K609" s="20"/>
      <c r="L609" s="34"/>
    </row>
    <row r="610" spans="2:12" x14ac:dyDescent="0.25">
      <c r="B610" s="22"/>
      <c r="D610" s="23"/>
      <c r="E610" s="19"/>
      <c r="F610" s="19"/>
      <c r="G610" s="35"/>
      <c r="H610" s="22"/>
      <c r="I610" s="22"/>
      <c r="J610" s="22"/>
      <c r="K610" s="20"/>
      <c r="L610" s="34"/>
    </row>
    <row r="611" spans="2:12" x14ac:dyDescent="0.25">
      <c r="B611" s="22"/>
      <c r="D611" s="23"/>
      <c r="E611" s="19"/>
      <c r="F611" s="19"/>
      <c r="G611" s="35"/>
      <c r="H611" s="22"/>
      <c r="I611" s="22"/>
      <c r="J611" s="22"/>
      <c r="K611" s="20"/>
      <c r="L611" s="34"/>
    </row>
    <row r="612" spans="2:12" x14ac:dyDescent="0.25">
      <c r="B612" s="22"/>
      <c r="D612" s="23"/>
      <c r="E612" s="19"/>
      <c r="F612" s="19"/>
      <c r="G612" s="35"/>
      <c r="H612" s="22"/>
      <c r="I612" s="22"/>
      <c r="J612" s="22"/>
      <c r="K612" s="20"/>
      <c r="L612" s="34"/>
    </row>
    <row r="613" spans="2:12" x14ac:dyDescent="0.25">
      <c r="B613" s="22"/>
      <c r="D613" s="23"/>
      <c r="E613" s="19"/>
      <c r="F613" s="19"/>
      <c r="G613" s="35"/>
      <c r="H613" s="22"/>
      <c r="I613" s="22"/>
      <c r="J613" s="22"/>
      <c r="K613" s="20"/>
      <c r="L613" s="34"/>
    </row>
    <row r="614" spans="2:12" x14ac:dyDescent="0.25">
      <c r="B614" s="22"/>
      <c r="D614" s="23"/>
      <c r="E614" s="19"/>
      <c r="F614" s="19"/>
      <c r="G614" s="35"/>
      <c r="H614" s="22"/>
      <c r="I614" s="22"/>
      <c r="J614" s="22"/>
      <c r="K614" s="20"/>
      <c r="L614" s="34"/>
    </row>
    <row r="615" spans="2:12" x14ac:dyDescent="0.25">
      <c r="B615" s="22"/>
      <c r="D615" s="23"/>
      <c r="E615" s="19"/>
      <c r="F615" s="19"/>
      <c r="G615" s="35"/>
      <c r="H615" s="22"/>
      <c r="I615" s="22"/>
      <c r="J615" s="22"/>
      <c r="K615" s="20"/>
      <c r="L615" s="34"/>
    </row>
    <row r="616" spans="2:12" x14ac:dyDescent="0.25">
      <c r="B616" s="22"/>
      <c r="D616" s="23"/>
      <c r="E616" s="19"/>
      <c r="F616" s="19"/>
      <c r="G616" s="35"/>
      <c r="H616" s="22"/>
      <c r="I616" s="22"/>
      <c r="J616" s="22"/>
      <c r="K616" s="20"/>
      <c r="L616" s="34"/>
    </row>
    <row r="617" spans="2:12" x14ac:dyDescent="0.25">
      <c r="B617" s="22"/>
      <c r="D617" s="23"/>
      <c r="E617" s="19"/>
      <c r="F617" s="19"/>
      <c r="G617" s="35"/>
      <c r="H617" s="22"/>
      <c r="I617" s="22"/>
      <c r="J617" s="22"/>
      <c r="K617" s="20"/>
      <c r="L617" s="34"/>
    </row>
    <row r="618" spans="2:12" x14ac:dyDescent="0.25">
      <c r="B618" s="22"/>
      <c r="D618" s="23"/>
      <c r="E618" s="19"/>
      <c r="F618" s="19"/>
      <c r="G618" s="35"/>
      <c r="H618" s="22"/>
      <c r="I618" s="22"/>
      <c r="J618" s="22"/>
      <c r="K618" s="20"/>
      <c r="L618" s="34"/>
    </row>
    <row r="619" spans="2:12" x14ac:dyDescent="0.25">
      <c r="B619" s="22"/>
      <c r="D619" s="23"/>
      <c r="E619" s="19"/>
      <c r="F619" s="19"/>
      <c r="G619" s="35"/>
      <c r="H619" s="22"/>
      <c r="I619" s="22"/>
      <c r="J619" s="22"/>
      <c r="K619" s="20"/>
      <c r="L619" s="34"/>
    </row>
    <row r="620" spans="2:12" x14ac:dyDescent="0.25">
      <c r="B620" s="22"/>
      <c r="D620" s="23"/>
      <c r="E620" s="19"/>
      <c r="F620" s="19"/>
      <c r="G620" s="35"/>
      <c r="H620" s="22"/>
      <c r="I620" s="22"/>
      <c r="J620" s="22"/>
      <c r="K620" s="20"/>
      <c r="L620" s="34"/>
    </row>
    <row r="621" spans="2:12" x14ac:dyDescent="0.25">
      <c r="B621" s="22"/>
      <c r="D621" s="23"/>
      <c r="E621" s="19"/>
      <c r="F621" s="19"/>
      <c r="G621" s="35"/>
      <c r="H621" s="22"/>
      <c r="I621" s="22"/>
      <c r="J621" s="22"/>
      <c r="K621" s="20"/>
      <c r="L621" s="34"/>
    </row>
    <row r="622" spans="2:12" x14ac:dyDescent="0.25">
      <c r="B622" s="22"/>
      <c r="D622" s="23"/>
      <c r="E622" s="19"/>
      <c r="F622" s="19"/>
      <c r="G622" s="35"/>
      <c r="H622" s="22"/>
      <c r="I622" s="22"/>
      <c r="J622" s="22"/>
      <c r="K622" s="20"/>
      <c r="L622" s="34"/>
    </row>
    <row r="623" spans="2:12" x14ac:dyDescent="0.25">
      <c r="B623" s="22"/>
      <c r="D623" s="23"/>
      <c r="E623" s="19"/>
      <c r="F623" s="19"/>
      <c r="G623" s="35"/>
      <c r="H623" s="22"/>
      <c r="I623" s="22"/>
      <c r="J623" s="22"/>
      <c r="K623" s="20"/>
      <c r="L623" s="34"/>
    </row>
    <row r="624" spans="2:12" x14ac:dyDescent="0.25">
      <c r="B624" s="22"/>
      <c r="D624" s="23"/>
      <c r="E624" s="19"/>
      <c r="F624" s="19"/>
      <c r="G624" s="35"/>
      <c r="H624" s="22"/>
      <c r="I624" s="22"/>
      <c r="J624" s="22"/>
      <c r="K624" s="20"/>
      <c r="L624" s="34"/>
    </row>
    <row r="625" spans="2:12" x14ac:dyDescent="0.25">
      <c r="B625" s="22"/>
      <c r="D625" s="23"/>
      <c r="E625" s="19"/>
      <c r="F625" s="19"/>
      <c r="G625" s="35"/>
      <c r="H625" s="22"/>
      <c r="I625" s="22"/>
      <c r="J625" s="22"/>
      <c r="K625" s="20"/>
      <c r="L625" s="34"/>
    </row>
    <row r="626" spans="2:12" x14ac:dyDescent="0.25">
      <c r="B626" s="22"/>
      <c r="D626" s="23"/>
      <c r="E626" s="19"/>
      <c r="F626" s="19"/>
      <c r="G626" s="35"/>
      <c r="H626" s="22"/>
      <c r="I626" s="22"/>
      <c r="J626" s="22"/>
      <c r="K626" s="20"/>
      <c r="L626" s="34"/>
    </row>
    <row r="627" spans="2:12" x14ac:dyDescent="0.25">
      <c r="B627" s="22"/>
      <c r="D627" s="23"/>
      <c r="E627" s="19"/>
      <c r="F627" s="19"/>
      <c r="G627" s="35"/>
      <c r="H627" s="22"/>
      <c r="I627" s="22"/>
      <c r="J627" s="22"/>
      <c r="K627" s="20"/>
      <c r="L627" s="34"/>
    </row>
    <row r="628" spans="2:12" x14ac:dyDescent="0.25">
      <c r="B628" s="22"/>
      <c r="D628" s="23"/>
      <c r="E628" s="19"/>
      <c r="F628" s="19"/>
      <c r="G628" s="35"/>
      <c r="H628" s="22"/>
      <c r="I628" s="22"/>
      <c r="J628" s="22"/>
      <c r="K628" s="20"/>
      <c r="L628" s="34"/>
    </row>
    <row r="629" spans="2:12" x14ac:dyDescent="0.25">
      <c r="B629" s="22"/>
      <c r="D629" s="23"/>
      <c r="E629" s="19"/>
      <c r="F629" s="19"/>
      <c r="G629" s="35"/>
      <c r="H629" s="22"/>
      <c r="I629" s="22"/>
      <c r="J629" s="22"/>
      <c r="K629" s="20"/>
      <c r="L629" s="34"/>
    </row>
    <row r="630" spans="2:12" x14ac:dyDescent="0.25">
      <c r="B630" s="22"/>
      <c r="D630" s="23"/>
      <c r="E630" s="19"/>
      <c r="F630" s="19"/>
      <c r="G630" s="35"/>
      <c r="H630" s="22"/>
      <c r="I630" s="22"/>
      <c r="J630" s="22"/>
      <c r="K630" s="20"/>
      <c r="L630" s="34"/>
    </row>
    <row r="631" spans="2:12" x14ac:dyDescent="0.25">
      <c r="B631" s="22"/>
      <c r="D631" s="23"/>
      <c r="E631" s="19"/>
      <c r="F631" s="19"/>
      <c r="G631" s="35"/>
      <c r="H631" s="22"/>
      <c r="I631" s="22"/>
      <c r="J631" s="22"/>
      <c r="K631" s="20"/>
      <c r="L631" s="34"/>
    </row>
    <row r="632" spans="2:12" x14ac:dyDescent="0.25">
      <c r="B632" s="22"/>
      <c r="D632" s="23"/>
      <c r="E632" s="19"/>
      <c r="F632" s="19"/>
      <c r="G632" s="35"/>
      <c r="H632" s="22"/>
      <c r="I632" s="22"/>
      <c r="J632" s="22"/>
      <c r="K632" s="20"/>
      <c r="L632" s="34"/>
    </row>
    <row r="633" spans="2:12" x14ac:dyDescent="0.25">
      <c r="B633" s="22"/>
      <c r="D633" s="23"/>
      <c r="E633" s="19"/>
      <c r="F633" s="19"/>
      <c r="G633" s="35"/>
      <c r="H633" s="22"/>
      <c r="I633" s="22"/>
      <c r="J633" s="22"/>
      <c r="K633" s="20"/>
      <c r="L633" s="34"/>
    </row>
    <row r="634" spans="2:12" x14ac:dyDescent="0.25">
      <c r="B634" s="22"/>
      <c r="D634" s="23"/>
      <c r="E634" s="19"/>
      <c r="F634" s="19"/>
      <c r="G634" s="35"/>
      <c r="H634" s="22"/>
      <c r="I634" s="22"/>
      <c r="J634" s="22"/>
      <c r="K634" s="20"/>
      <c r="L634" s="34"/>
    </row>
    <row r="635" spans="2:12" x14ac:dyDescent="0.25">
      <c r="B635" s="22"/>
      <c r="D635" s="23"/>
      <c r="E635" s="19"/>
      <c r="F635" s="19"/>
      <c r="G635" s="35"/>
      <c r="H635" s="22"/>
      <c r="I635" s="22"/>
      <c r="J635" s="22"/>
      <c r="K635" s="20"/>
      <c r="L635" s="34"/>
    </row>
    <row r="636" spans="2:12" x14ac:dyDescent="0.25">
      <c r="B636" s="22"/>
      <c r="D636" s="23"/>
      <c r="E636" s="19"/>
      <c r="F636" s="19"/>
      <c r="G636" s="35"/>
      <c r="H636" s="22"/>
      <c r="I636" s="22"/>
      <c r="J636" s="22"/>
      <c r="K636" s="20"/>
      <c r="L636" s="34"/>
    </row>
    <row r="637" spans="2:12" x14ac:dyDescent="0.25">
      <c r="B637" s="22"/>
      <c r="D637" s="23"/>
      <c r="E637" s="19"/>
      <c r="F637" s="19"/>
      <c r="G637" s="35"/>
      <c r="H637" s="22"/>
      <c r="I637" s="22"/>
      <c r="J637" s="22"/>
      <c r="K637" s="20"/>
      <c r="L637" s="34"/>
    </row>
    <row r="638" spans="2:12" x14ac:dyDescent="0.25">
      <c r="B638" s="22"/>
      <c r="D638" s="23"/>
      <c r="E638" s="19"/>
      <c r="F638" s="19"/>
      <c r="G638" s="35"/>
      <c r="H638" s="22"/>
      <c r="I638" s="22"/>
      <c r="J638" s="22"/>
      <c r="K638" s="20"/>
      <c r="L638" s="34"/>
    </row>
    <row r="639" spans="2:12" x14ac:dyDescent="0.25">
      <c r="B639" s="22"/>
      <c r="D639" s="23"/>
      <c r="E639" s="19"/>
      <c r="F639" s="19"/>
      <c r="G639" s="35"/>
      <c r="H639" s="22"/>
      <c r="I639" s="22"/>
      <c r="J639" s="22"/>
      <c r="K639" s="20"/>
      <c r="L639" s="34"/>
    </row>
    <row r="640" spans="2:12" x14ac:dyDescent="0.25">
      <c r="B640" s="22"/>
      <c r="D640" s="23"/>
      <c r="E640" s="19"/>
      <c r="F640" s="19"/>
      <c r="G640" s="35"/>
      <c r="H640" s="22"/>
      <c r="I640" s="22"/>
      <c r="J640" s="22"/>
      <c r="K640" s="20"/>
      <c r="L640" s="34"/>
    </row>
    <row r="641" spans="2:12" x14ac:dyDescent="0.25">
      <c r="B641" s="22"/>
      <c r="D641" s="23"/>
      <c r="E641" s="19"/>
      <c r="F641" s="19"/>
      <c r="G641" s="35"/>
      <c r="H641" s="22"/>
      <c r="I641" s="22"/>
      <c r="J641" s="22"/>
      <c r="K641" s="20"/>
      <c r="L641" s="34"/>
    </row>
    <row r="642" spans="2:12" x14ac:dyDescent="0.25">
      <c r="B642" s="22"/>
      <c r="D642" s="23"/>
      <c r="E642" s="19"/>
      <c r="F642" s="19"/>
      <c r="G642" s="35"/>
      <c r="H642" s="22"/>
      <c r="I642" s="22"/>
      <c r="J642" s="22"/>
      <c r="K642" s="20"/>
      <c r="L642" s="34"/>
    </row>
    <row r="643" spans="2:12" x14ac:dyDescent="0.25">
      <c r="B643" s="22"/>
      <c r="D643" s="23"/>
      <c r="E643" s="19"/>
      <c r="F643" s="19"/>
      <c r="G643" s="35"/>
      <c r="H643" s="22"/>
      <c r="I643" s="22"/>
      <c r="J643" s="22"/>
      <c r="K643" s="20"/>
      <c r="L643" s="34"/>
    </row>
    <row r="644" spans="2:12" x14ac:dyDescent="0.25">
      <c r="B644" s="22"/>
      <c r="D644" s="23"/>
      <c r="E644" s="19"/>
      <c r="F644" s="19"/>
      <c r="G644" s="35"/>
      <c r="H644" s="22"/>
      <c r="I644" s="22"/>
      <c r="J644" s="22"/>
      <c r="K644" s="20"/>
      <c r="L644" s="34"/>
    </row>
    <row r="645" spans="2:12" x14ac:dyDescent="0.25">
      <c r="B645" s="22"/>
      <c r="D645" s="23"/>
      <c r="E645" s="19"/>
      <c r="F645" s="19"/>
      <c r="G645" s="35"/>
      <c r="H645" s="22"/>
      <c r="I645" s="22"/>
      <c r="J645" s="22"/>
      <c r="K645" s="20"/>
      <c r="L645" s="34"/>
    </row>
    <row r="646" spans="2:12" x14ac:dyDescent="0.25">
      <c r="B646" s="22"/>
      <c r="D646" s="23"/>
      <c r="E646" s="19"/>
      <c r="F646" s="19"/>
      <c r="G646" s="35"/>
      <c r="H646" s="22"/>
      <c r="I646" s="22"/>
      <c r="J646" s="22"/>
      <c r="K646" s="20"/>
      <c r="L646" s="34"/>
    </row>
    <row r="647" spans="2:12" x14ac:dyDescent="0.25">
      <c r="B647" s="22"/>
      <c r="D647" s="23"/>
      <c r="E647" s="19"/>
      <c r="F647" s="19"/>
      <c r="G647" s="35"/>
      <c r="H647" s="22"/>
      <c r="I647" s="22"/>
      <c r="J647" s="22"/>
      <c r="K647" s="20"/>
      <c r="L647" s="34"/>
    </row>
    <row r="648" spans="2:12" x14ac:dyDescent="0.25">
      <c r="B648" s="22"/>
      <c r="D648" s="23"/>
      <c r="E648" s="19"/>
      <c r="F648" s="19"/>
      <c r="G648" s="35"/>
      <c r="H648" s="22"/>
      <c r="I648" s="22"/>
      <c r="J648" s="22"/>
      <c r="K648" s="20"/>
      <c r="L648" s="34"/>
    </row>
    <row r="649" spans="2:12" x14ac:dyDescent="0.25">
      <c r="B649" s="22"/>
      <c r="D649" s="23"/>
      <c r="E649" s="19"/>
      <c r="F649" s="19"/>
      <c r="G649" s="35"/>
      <c r="H649" s="22"/>
      <c r="I649" s="22"/>
      <c r="J649" s="22"/>
      <c r="K649" s="20"/>
      <c r="L649" s="34"/>
    </row>
    <row r="650" spans="2:12" x14ac:dyDescent="0.25">
      <c r="B650" s="22"/>
      <c r="D650" s="23"/>
      <c r="E650" s="19"/>
      <c r="F650" s="19"/>
      <c r="G650" s="35"/>
      <c r="H650" s="22"/>
      <c r="I650" s="22"/>
      <c r="J650" s="22"/>
      <c r="K650" s="20"/>
      <c r="L650" s="34"/>
    </row>
    <row r="651" spans="2:12" x14ac:dyDescent="0.25">
      <c r="B651" s="22"/>
      <c r="D651" s="23"/>
      <c r="E651" s="19"/>
      <c r="F651" s="19"/>
      <c r="G651" s="35"/>
      <c r="H651" s="22"/>
      <c r="I651" s="22"/>
      <c r="J651" s="22"/>
      <c r="K651" s="20"/>
      <c r="L651" s="34"/>
    </row>
    <row r="652" spans="2:12" x14ac:dyDescent="0.25">
      <c r="B652" s="22"/>
      <c r="D652" s="23"/>
      <c r="E652" s="19"/>
      <c r="F652" s="19"/>
      <c r="G652" s="35"/>
      <c r="H652" s="22"/>
      <c r="I652" s="22"/>
      <c r="J652" s="22"/>
      <c r="K652" s="20"/>
      <c r="L652" s="34"/>
    </row>
    <row r="653" spans="2:12" x14ac:dyDescent="0.25">
      <c r="B653" s="22"/>
      <c r="D653" s="23"/>
      <c r="E653" s="19"/>
      <c r="F653" s="19"/>
      <c r="G653" s="35"/>
      <c r="H653" s="22"/>
      <c r="I653" s="22"/>
      <c r="J653" s="22"/>
      <c r="K653" s="20"/>
      <c r="L653" s="34"/>
    </row>
    <row r="654" spans="2:12" x14ac:dyDescent="0.25">
      <c r="B654" s="22"/>
      <c r="D654" s="23"/>
      <c r="E654" s="19"/>
      <c r="F654" s="19"/>
      <c r="G654" s="35"/>
      <c r="H654" s="22"/>
      <c r="I654" s="22"/>
      <c r="J654" s="22"/>
      <c r="K654" s="20"/>
      <c r="L654" s="34"/>
    </row>
    <row r="655" spans="2:12" x14ac:dyDescent="0.25">
      <c r="B655" s="22"/>
      <c r="D655" s="23"/>
      <c r="E655" s="19"/>
      <c r="F655" s="19"/>
      <c r="G655" s="35"/>
      <c r="H655" s="22"/>
      <c r="I655" s="22"/>
      <c r="J655" s="22"/>
      <c r="K655" s="20"/>
      <c r="L655" s="34"/>
    </row>
    <row r="656" spans="2:12" x14ac:dyDescent="0.25">
      <c r="B656" s="22"/>
      <c r="D656" s="23"/>
      <c r="E656" s="19"/>
      <c r="F656" s="19"/>
      <c r="G656" s="35"/>
      <c r="H656" s="22"/>
      <c r="I656" s="22"/>
      <c r="J656" s="22"/>
      <c r="K656" s="20"/>
      <c r="L656" s="34"/>
    </row>
    <row r="657" spans="2:12" x14ac:dyDescent="0.25">
      <c r="B657" s="22"/>
      <c r="D657" s="23"/>
      <c r="E657" s="19"/>
      <c r="F657" s="19"/>
      <c r="G657" s="35"/>
      <c r="H657" s="22"/>
      <c r="I657" s="22"/>
      <c r="J657" s="22"/>
      <c r="K657" s="20"/>
      <c r="L657" s="34"/>
    </row>
    <row r="658" spans="2:12" x14ac:dyDescent="0.25">
      <c r="B658" s="22"/>
      <c r="D658" s="23"/>
      <c r="E658" s="19"/>
      <c r="F658" s="19"/>
      <c r="G658" s="35"/>
      <c r="H658" s="22"/>
      <c r="I658" s="22"/>
      <c r="J658" s="22"/>
      <c r="K658" s="20"/>
      <c r="L658" s="34"/>
    </row>
    <row r="659" spans="2:12" x14ac:dyDescent="0.25">
      <c r="B659" s="22"/>
      <c r="D659" s="23"/>
      <c r="E659" s="19"/>
      <c r="F659" s="19"/>
      <c r="G659" s="35"/>
      <c r="H659" s="22"/>
      <c r="I659" s="22"/>
      <c r="J659" s="22"/>
      <c r="K659" s="20"/>
      <c r="L659" s="34"/>
    </row>
    <row r="660" spans="2:12" x14ac:dyDescent="0.25">
      <c r="B660" s="22"/>
      <c r="D660" s="23"/>
      <c r="E660" s="19"/>
      <c r="F660" s="19"/>
      <c r="G660" s="35"/>
      <c r="H660" s="22"/>
      <c r="I660" s="22"/>
      <c r="J660" s="22"/>
      <c r="K660" s="20"/>
      <c r="L660" s="34"/>
    </row>
    <row r="661" spans="2:12" x14ac:dyDescent="0.25">
      <c r="B661" s="22"/>
      <c r="D661" s="23"/>
      <c r="E661" s="19"/>
      <c r="F661" s="19"/>
      <c r="G661" s="35"/>
      <c r="H661" s="22"/>
      <c r="I661" s="22"/>
      <c r="J661" s="22"/>
      <c r="K661" s="20"/>
      <c r="L661" s="34"/>
    </row>
    <row r="662" spans="2:12" x14ac:dyDescent="0.25">
      <c r="B662" s="22"/>
      <c r="D662" s="23"/>
      <c r="E662" s="19"/>
      <c r="F662" s="19"/>
      <c r="G662" s="35"/>
      <c r="H662" s="22"/>
      <c r="I662" s="22"/>
      <c r="J662" s="22"/>
      <c r="K662" s="20"/>
      <c r="L662" s="34"/>
    </row>
    <row r="663" spans="2:12" x14ac:dyDescent="0.25">
      <c r="B663" s="22"/>
      <c r="D663" s="23"/>
      <c r="E663" s="19"/>
      <c r="F663" s="19"/>
      <c r="G663" s="35"/>
      <c r="H663" s="22"/>
      <c r="I663" s="22"/>
      <c r="J663" s="22"/>
      <c r="K663" s="20"/>
      <c r="L663" s="34"/>
    </row>
    <row r="664" spans="2:12" x14ac:dyDescent="0.25">
      <c r="B664" s="22"/>
      <c r="D664" s="23"/>
      <c r="E664" s="19"/>
      <c r="F664" s="19"/>
      <c r="G664" s="35"/>
      <c r="H664" s="22"/>
      <c r="I664" s="22"/>
      <c r="J664" s="22"/>
      <c r="K664" s="20"/>
      <c r="L664" s="34"/>
    </row>
    <row r="665" spans="2:12" x14ac:dyDescent="0.25">
      <c r="B665" s="22"/>
      <c r="D665" s="23"/>
      <c r="E665" s="19"/>
      <c r="F665" s="19"/>
      <c r="G665" s="35"/>
      <c r="H665" s="22"/>
      <c r="I665" s="22"/>
      <c r="J665" s="22"/>
      <c r="K665" s="20"/>
      <c r="L665" s="34"/>
    </row>
    <row r="666" spans="2:12" x14ac:dyDescent="0.25">
      <c r="B666" s="22"/>
      <c r="D666" s="23"/>
      <c r="E666" s="19"/>
      <c r="F666" s="19"/>
      <c r="G666" s="35"/>
      <c r="H666" s="22"/>
      <c r="I666" s="22"/>
      <c r="J666" s="22"/>
      <c r="K666" s="20"/>
      <c r="L666" s="34"/>
    </row>
    <row r="667" spans="2:12" x14ac:dyDescent="0.25">
      <c r="B667" s="22"/>
      <c r="D667" s="23"/>
      <c r="E667" s="19"/>
      <c r="F667" s="19"/>
      <c r="G667" s="35"/>
      <c r="H667" s="22"/>
      <c r="I667" s="22"/>
      <c r="J667" s="22"/>
      <c r="K667" s="20"/>
      <c r="L667" s="34"/>
    </row>
    <row r="668" spans="2:12" x14ac:dyDescent="0.25">
      <c r="B668" s="22"/>
      <c r="D668" s="23"/>
      <c r="E668" s="19"/>
      <c r="F668" s="19"/>
      <c r="G668" s="35"/>
      <c r="H668" s="22"/>
      <c r="I668" s="22"/>
      <c r="J668" s="22"/>
      <c r="K668" s="20"/>
      <c r="L668" s="34"/>
    </row>
    <row r="669" spans="2:12" x14ac:dyDescent="0.25">
      <c r="B669" s="22"/>
      <c r="D669" s="23"/>
      <c r="E669" s="19"/>
      <c r="F669" s="19"/>
      <c r="G669" s="35"/>
      <c r="H669" s="22"/>
      <c r="I669" s="22"/>
      <c r="J669" s="22"/>
      <c r="K669" s="20"/>
      <c r="L669" s="34"/>
    </row>
    <row r="670" spans="2:12" x14ac:dyDescent="0.25">
      <c r="B670" s="22"/>
      <c r="D670" s="23"/>
      <c r="E670" s="19"/>
      <c r="F670" s="19"/>
      <c r="G670" s="35"/>
      <c r="H670" s="22"/>
      <c r="I670" s="22"/>
      <c r="J670" s="22"/>
      <c r="K670" s="20"/>
      <c r="L670" s="34"/>
    </row>
    <row r="671" spans="2:12" x14ac:dyDescent="0.25">
      <c r="B671" s="22"/>
      <c r="D671" s="23"/>
      <c r="E671" s="19"/>
      <c r="F671" s="19"/>
      <c r="G671" s="35"/>
      <c r="H671" s="22"/>
      <c r="I671" s="22"/>
      <c r="J671" s="22"/>
      <c r="K671" s="20"/>
      <c r="L671" s="34"/>
    </row>
    <row r="672" spans="2:12" x14ac:dyDescent="0.25">
      <c r="B672" s="22"/>
      <c r="D672" s="23"/>
      <c r="E672" s="19"/>
      <c r="F672" s="19"/>
      <c r="G672" s="35"/>
      <c r="H672" s="22"/>
      <c r="I672" s="22"/>
      <c r="J672" s="22"/>
      <c r="K672" s="20"/>
      <c r="L672" s="34"/>
    </row>
    <row r="673" spans="2:12" x14ac:dyDescent="0.25">
      <c r="B673" s="22"/>
      <c r="D673" s="23"/>
      <c r="E673" s="19"/>
      <c r="F673" s="19"/>
      <c r="G673" s="35"/>
      <c r="H673" s="22"/>
      <c r="I673" s="22"/>
      <c r="J673" s="22"/>
      <c r="K673" s="20"/>
      <c r="L673" s="34"/>
    </row>
    <row r="674" spans="2:12" x14ac:dyDescent="0.25">
      <c r="B674" s="22"/>
      <c r="D674" s="23"/>
      <c r="E674" s="19"/>
      <c r="F674" s="19"/>
      <c r="G674" s="35"/>
      <c r="H674" s="22"/>
      <c r="I674" s="22"/>
      <c r="J674" s="22"/>
      <c r="K674" s="20"/>
      <c r="L674" s="34"/>
    </row>
    <row r="675" spans="2:12" x14ac:dyDescent="0.25">
      <c r="B675" s="22"/>
      <c r="D675" s="23"/>
      <c r="E675" s="19"/>
      <c r="F675" s="19"/>
      <c r="G675" s="35"/>
      <c r="H675" s="22"/>
      <c r="I675" s="22"/>
      <c r="J675" s="22"/>
      <c r="K675" s="20"/>
      <c r="L675" s="34"/>
    </row>
    <row r="676" spans="2:12" x14ac:dyDescent="0.25">
      <c r="B676" s="22"/>
      <c r="D676" s="23"/>
      <c r="E676" s="19"/>
      <c r="F676" s="19"/>
      <c r="G676" s="35"/>
      <c r="H676" s="22"/>
      <c r="I676" s="22"/>
      <c r="J676" s="22"/>
      <c r="K676" s="20"/>
      <c r="L676" s="34"/>
    </row>
    <row r="677" spans="2:12" x14ac:dyDescent="0.25">
      <c r="B677" s="22"/>
      <c r="D677" s="23"/>
      <c r="E677" s="19"/>
      <c r="F677" s="19"/>
      <c r="G677" s="35"/>
      <c r="H677" s="22"/>
      <c r="I677" s="22"/>
      <c r="J677" s="22"/>
      <c r="K677" s="20"/>
      <c r="L677" s="34"/>
    </row>
    <row r="678" spans="2:12" x14ac:dyDescent="0.25">
      <c r="B678" s="22"/>
      <c r="D678" s="23"/>
      <c r="E678" s="19"/>
      <c r="F678" s="19"/>
      <c r="G678" s="35"/>
      <c r="H678" s="22"/>
      <c r="I678" s="22"/>
      <c r="J678" s="22"/>
      <c r="K678" s="20"/>
      <c r="L678" s="34"/>
    </row>
    <row r="679" spans="2:12" x14ac:dyDescent="0.25">
      <c r="B679" s="22"/>
      <c r="D679" s="23"/>
      <c r="E679" s="19"/>
      <c r="F679" s="19"/>
      <c r="G679" s="35"/>
      <c r="H679" s="22"/>
      <c r="I679" s="22"/>
      <c r="J679" s="22"/>
      <c r="K679" s="20"/>
      <c r="L679" s="34"/>
    </row>
    <row r="680" spans="2:12" x14ac:dyDescent="0.25">
      <c r="B680" s="22"/>
      <c r="D680" s="23"/>
      <c r="E680" s="19"/>
      <c r="F680" s="19"/>
      <c r="G680" s="35"/>
      <c r="H680" s="22"/>
      <c r="I680" s="22"/>
      <c r="J680" s="22"/>
      <c r="K680" s="20"/>
      <c r="L680" s="34"/>
    </row>
    <row r="681" spans="2:12" x14ac:dyDescent="0.25">
      <c r="B681" s="22"/>
      <c r="D681" s="23"/>
      <c r="E681" s="19"/>
      <c r="F681" s="19"/>
      <c r="G681" s="35"/>
      <c r="H681" s="22"/>
      <c r="I681" s="22"/>
      <c r="J681" s="22"/>
      <c r="K681" s="20"/>
      <c r="L681" s="34"/>
    </row>
    <row r="682" spans="2:12" x14ac:dyDescent="0.25">
      <c r="B682" s="22"/>
      <c r="D682" s="23"/>
      <c r="E682" s="19"/>
      <c r="F682" s="19"/>
      <c r="G682" s="35"/>
      <c r="H682" s="22"/>
      <c r="I682" s="22"/>
      <c r="J682" s="22"/>
      <c r="K682" s="20"/>
      <c r="L682" s="34"/>
    </row>
    <row r="683" spans="2:12" x14ac:dyDescent="0.25">
      <c r="B683" s="22"/>
      <c r="D683" s="23"/>
      <c r="E683" s="19"/>
      <c r="F683" s="19"/>
      <c r="G683" s="35"/>
      <c r="H683" s="22"/>
      <c r="I683" s="22"/>
      <c r="J683" s="22"/>
      <c r="K683" s="20"/>
      <c r="L683" s="34"/>
    </row>
    <row r="684" spans="2:12" x14ac:dyDescent="0.25">
      <c r="B684" s="22"/>
      <c r="D684" s="23"/>
      <c r="E684" s="19"/>
      <c r="F684" s="19"/>
      <c r="G684" s="35"/>
      <c r="H684" s="22"/>
      <c r="I684" s="22"/>
      <c r="J684" s="22"/>
      <c r="K684" s="20"/>
      <c r="L684" s="34"/>
    </row>
    <row r="685" spans="2:12" x14ac:dyDescent="0.25">
      <c r="B685" s="22"/>
      <c r="D685" s="23"/>
      <c r="E685" s="19"/>
      <c r="F685" s="19"/>
      <c r="G685" s="35"/>
      <c r="H685" s="22"/>
      <c r="I685" s="22"/>
      <c r="J685" s="22"/>
      <c r="K685" s="20"/>
      <c r="L685" s="34"/>
    </row>
    <row r="686" spans="2:12" x14ac:dyDescent="0.25">
      <c r="B686" s="22"/>
      <c r="D686" s="23"/>
      <c r="E686" s="19"/>
      <c r="F686" s="19"/>
      <c r="G686" s="35"/>
      <c r="H686" s="22"/>
      <c r="I686" s="22"/>
      <c r="J686" s="22"/>
      <c r="K686" s="20"/>
      <c r="L686" s="34"/>
    </row>
    <row r="687" spans="2:12" x14ac:dyDescent="0.25">
      <c r="B687" s="22"/>
      <c r="D687" s="23"/>
      <c r="E687" s="19"/>
      <c r="F687" s="19"/>
      <c r="G687" s="35"/>
      <c r="H687" s="22"/>
      <c r="I687" s="22"/>
      <c r="J687" s="22"/>
      <c r="K687" s="20"/>
      <c r="L687" s="34"/>
    </row>
    <row r="688" spans="2:12" x14ac:dyDescent="0.25">
      <c r="B688" s="22"/>
      <c r="D688" s="23"/>
      <c r="E688" s="19"/>
      <c r="F688" s="19"/>
      <c r="G688" s="35"/>
      <c r="H688" s="22"/>
      <c r="I688" s="22"/>
      <c r="J688" s="22"/>
      <c r="K688" s="20"/>
      <c r="L688" s="34"/>
    </row>
    <row r="689" spans="2:12" x14ac:dyDescent="0.25">
      <c r="B689" s="22"/>
      <c r="D689" s="23"/>
      <c r="E689" s="19"/>
      <c r="F689" s="19"/>
      <c r="G689" s="35"/>
      <c r="H689" s="22"/>
      <c r="I689" s="22"/>
      <c r="J689" s="22"/>
      <c r="K689" s="20"/>
      <c r="L689" s="34"/>
    </row>
    <row r="690" spans="2:12" x14ac:dyDescent="0.25">
      <c r="B690" s="22"/>
      <c r="D690" s="23"/>
      <c r="E690" s="19"/>
      <c r="F690" s="19"/>
      <c r="G690" s="35"/>
      <c r="H690" s="22"/>
      <c r="I690" s="22"/>
      <c r="J690" s="22"/>
      <c r="K690" s="20"/>
      <c r="L690" s="34"/>
    </row>
    <row r="691" spans="2:12" x14ac:dyDescent="0.25">
      <c r="B691" s="22"/>
      <c r="D691" s="23"/>
      <c r="E691" s="19"/>
      <c r="F691" s="19"/>
      <c r="G691" s="35"/>
      <c r="H691" s="22"/>
      <c r="I691" s="22"/>
      <c r="J691" s="22"/>
      <c r="K691" s="20"/>
      <c r="L691" s="34"/>
    </row>
    <row r="692" spans="2:12" x14ac:dyDescent="0.25">
      <c r="B692" s="22"/>
      <c r="D692" s="23"/>
      <c r="E692" s="19"/>
      <c r="F692" s="19"/>
      <c r="G692" s="35"/>
      <c r="H692" s="22"/>
      <c r="I692" s="22"/>
      <c r="J692" s="22"/>
      <c r="K692" s="20"/>
      <c r="L692" s="34"/>
    </row>
    <row r="693" spans="2:12" x14ac:dyDescent="0.25">
      <c r="B693" s="22"/>
      <c r="D693" s="23"/>
      <c r="E693" s="19"/>
      <c r="F693" s="19"/>
      <c r="G693" s="35"/>
      <c r="H693" s="22"/>
      <c r="I693" s="22"/>
      <c r="J693" s="22"/>
      <c r="K693" s="20"/>
      <c r="L693" s="34"/>
    </row>
    <row r="694" spans="2:12" x14ac:dyDescent="0.25">
      <c r="B694" s="22"/>
      <c r="D694" s="23"/>
      <c r="E694" s="19"/>
      <c r="F694" s="19"/>
      <c r="G694" s="35"/>
      <c r="H694" s="22"/>
      <c r="I694" s="22"/>
      <c r="J694" s="22"/>
      <c r="K694" s="20"/>
      <c r="L694" s="34"/>
    </row>
    <row r="695" spans="2:12" x14ac:dyDescent="0.25">
      <c r="B695" s="22"/>
      <c r="D695" s="23"/>
      <c r="E695" s="19"/>
      <c r="F695" s="19"/>
      <c r="G695" s="35"/>
      <c r="H695" s="22"/>
      <c r="I695" s="22"/>
      <c r="J695" s="22"/>
      <c r="K695" s="20"/>
      <c r="L695" s="34"/>
    </row>
    <row r="696" spans="2:12" x14ac:dyDescent="0.25">
      <c r="B696" s="22"/>
      <c r="D696" s="23"/>
      <c r="E696" s="19"/>
      <c r="F696" s="19"/>
      <c r="G696" s="35"/>
      <c r="H696" s="22"/>
      <c r="I696" s="22"/>
      <c r="J696" s="22"/>
      <c r="K696" s="20"/>
      <c r="L696" s="34"/>
    </row>
    <row r="697" spans="2:12" x14ac:dyDescent="0.25">
      <c r="B697" s="22"/>
      <c r="D697" s="23"/>
      <c r="E697" s="19"/>
      <c r="F697" s="19"/>
      <c r="G697" s="35"/>
      <c r="H697" s="22"/>
      <c r="I697" s="22"/>
      <c r="J697" s="22"/>
      <c r="K697" s="20"/>
      <c r="L697" s="34"/>
    </row>
    <row r="698" spans="2:12" x14ac:dyDescent="0.25">
      <c r="B698" s="22"/>
      <c r="D698" s="23"/>
      <c r="E698" s="19"/>
      <c r="F698" s="19"/>
      <c r="G698" s="35"/>
      <c r="H698" s="22"/>
      <c r="I698" s="22"/>
      <c r="J698" s="22"/>
      <c r="K698" s="20"/>
      <c r="L698" s="34"/>
    </row>
    <row r="699" spans="2:12" x14ac:dyDescent="0.25">
      <c r="B699" s="22"/>
      <c r="D699" s="23"/>
      <c r="E699" s="19"/>
      <c r="F699" s="19"/>
      <c r="G699" s="35"/>
      <c r="H699" s="22"/>
      <c r="I699" s="22"/>
      <c r="J699" s="22"/>
      <c r="K699" s="20"/>
      <c r="L699" s="34"/>
    </row>
    <row r="700" spans="2:12" x14ac:dyDescent="0.25">
      <c r="B700" s="22"/>
      <c r="D700" s="23"/>
      <c r="E700" s="19"/>
      <c r="F700" s="19"/>
      <c r="G700" s="35"/>
      <c r="H700" s="22"/>
      <c r="I700" s="22"/>
      <c r="J700" s="22"/>
      <c r="K700" s="20"/>
      <c r="L700" s="34"/>
    </row>
    <row r="701" spans="2:12" x14ac:dyDescent="0.25">
      <c r="B701" s="22"/>
      <c r="D701" s="23"/>
      <c r="E701" s="19"/>
      <c r="F701" s="19"/>
      <c r="G701" s="35"/>
      <c r="H701" s="22"/>
      <c r="I701" s="22"/>
      <c r="J701" s="22"/>
      <c r="K701" s="20"/>
      <c r="L701" s="34"/>
    </row>
    <row r="702" spans="2:12" x14ac:dyDescent="0.25">
      <c r="B702" s="22"/>
      <c r="D702" s="23"/>
      <c r="E702" s="19"/>
      <c r="F702" s="19"/>
      <c r="G702" s="35"/>
      <c r="H702" s="22"/>
      <c r="I702" s="22"/>
      <c r="J702" s="22"/>
      <c r="K702" s="20"/>
      <c r="L702" s="34"/>
    </row>
    <row r="703" spans="2:12" x14ac:dyDescent="0.25">
      <c r="B703" s="22"/>
      <c r="D703" s="23"/>
      <c r="E703" s="19"/>
      <c r="F703" s="19"/>
      <c r="G703" s="35"/>
      <c r="H703" s="22"/>
      <c r="I703" s="22"/>
      <c r="J703" s="22"/>
      <c r="K703" s="20"/>
      <c r="L703" s="34"/>
    </row>
    <row r="704" spans="2:12" x14ac:dyDescent="0.25">
      <c r="B704" s="22"/>
      <c r="D704" s="23"/>
      <c r="E704" s="19"/>
      <c r="F704" s="19"/>
      <c r="G704" s="35"/>
      <c r="H704" s="22"/>
      <c r="I704" s="22"/>
      <c r="J704" s="22"/>
      <c r="K704" s="20"/>
      <c r="L704" s="34"/>
    </row>
    <row r="705" spans="2:12" x14ac:dyDescent="0.25">
      <c r="B705" s="22"/>
      <c r="D705" s="23"/>
      <c r="E705" s="19"/>
      <c r="F705" s="19"/>
      <c r="G705" s="35"/>
      <c r="H705" s="22"/>
      <c r="I705" s="22"/>
      <c r="J705" s="22"/>
      <c r="K705" s="20"/>
      <c r="L705" s="34"/>
    </row>
    <row r="706" spans="2:12" x14ac:dyDescent="0.25">
      <c r="B706" s="22"/>
      <c r="D706" s="23"/>
      <c r="E706" s="19"/>
      <c r="F706" s="19"/>
      <c r="G706" s="35"/>
      <c r="H706" s="22"/>
      <c r="I706" s="22"/>
      <c r="J706" s="22"/>
      <c r="K706" s="20"/>
      <c r="L706" s="34"/>
    </row>
    <row r="707" spans="2:12" x14ac:dyDescent="0.25">
      <c r="B707" s="22"/>
      <c r="D707" s="23"/>
      <c r="E707" s="19"/>
      <c r="F707" s="19"/>
      <c r="G707" s="35"/>
      <c r="H707" s="22"/>
      <c r="I707" s="22"/>
      <c r="J707" s="22"/>
      <c r="K707" s="20"/>
      <c r="L707" s="34"/>
    </row>
    <row r="708" spans="2:12" x14ac:dyDescent="0.25">
      <c r="B708" s="22"/>
      <c r="D708" s="23"/>
      <c r="E708" s="19"/>
      <c r="F708" s="19"/>
      <c r="G708" s="35"/>
      <c r="H708" s="22"/>
      <c r="I708" s="22"/>
      <c r="J708" s="22"/>
      <c r="K708" s="20"/>
      <c r="L708" s="34"/>
    </row>
    <row r="709" spans="2:12" x14ac:dyDescent="0.25">
      <c r="B709" s="22"/>
      <c r="D709" s="23"/>
      <c r="E709" s="19"/>
      <c r="F709" s="19"/>
      <c r="G709" s="35"/>
      <c r="H709" s="22"/>
      <c r="I709" s="22"/>
      <c r="J709" s="22"/>
      <c r="K709" s="20"/>
      <c r="L709" s="34"/>
    </row>
    <row r="710" spans="2:12" x14ac:dyDescent="0.25">
      <c r="B710" s="22"/>
      <c r="D710" s="23"/>
      <c r="E710" s="19"/>
      <c r="F710" s="19"/>
      <c r="G710" s="35"/>
      <c r="H710" s="22"/>
      <c r="I710" s="22"/>
      <c r="J710" s="22"/>
      <c r="K710" s="20"/>
      <c r="L710" s="34"/>
    </row>
    <row r="711" spans="2:12" x14ac:dyDescent="0.25">
      <c r="B711" s="22"/>
      <c r="D711" s="23"/>
      <c r="E711" s="19"/>
      <c r="F711" s="19"/>
      <c r="G711" s="35"/>
      <c r="H711" s="22"/>
      <c r="I711" s="22"/>
      <c r="J711" s="22"/>
      <c r="K711" s="20"/>
      <c r="L711" s="34"/>
    </row>
    <row r="712" spans="2:12" x14ac:dyDescent="0.25">
      <c r="B712" s="22"/>
      <c r="D712" s="23"/>
      <c r="E712" s="19"/>
      <c r="F712" s="19"/>
      <c r="G712" s="35"/>
      <c r="H712" s="22"/>
      <c r="I712" s="22"/>
      <c r="J712" s="22"/>
      <c r="K712" s="20"/>
      <c r="L712" s="34"/>
    </row>
    <row r="713" spans="2:12" x14ac:dyDescent="0.25">
      <c r="B713" s="22"/>
      <c r="D713" s="23"/>
      <c r="E713" s="19"/>
      <c r="F713" s="19"/>
      <c r="G713" s="35"/>
      <c r="H713" s="22"/>
      <c r="I713" s="22"/>
      <c r="J713" s="22"/>
      <c r="K713" s="20"/>
      <c r="L713" s="34"/>
    </row>
    <row r="714" spans="2:12" x14ac:dyDescent="0.25">
      <c r="B714" s="22"/>
      <c r="D714" s="23"/>
      <c r="E714" s="19"/>
      <c r="F714" s="19"/>
      <c r="G714" s="35"/>
      <c r="H714" s="22"/>
      <c r="I714" s="22"/>
      <c r="J714" s="22"/>
      <c r="K714" s="20"/>
      <c r="L714" s="34"/>
    </row>
    <row r="715" spans="2:12" x14ac:dyDescent="0.25">
      <c r="B715" s="22"/>
      <c r="D715" s="23"/>
      <c r="E715" s="19"/>
      <c r="F715" s="19"/>
      <c r="G715" s="35"/>
      <c r="H715" s="22"/>
      <c r="I715" s="22"/>
      <c r="J715" s="22"/>
      <c r="K715" s="20"/>
      <c r="L715" s="34"/>
    </row>
    <row r="716" spans="2:12" x14ac:dyDescent="0.25">
      <c r="B716" s="22"/>
      <c r="D716" s="23"/>
      <c r="E716" s="19"/>
      <c r="F716" s="19"/>
      <c r="G716" s="35"/>
      <c r="H716" s="22"/>
      <c r="I716" s="22"/>
      <c r="J716" s="22"/>
      <c r="K716" s="20"/>
      <c r="L716" s="34"/>
    </row>
    <row r="717" spans="2:12" x14ac:dyDescent="0.25">
      <c r="B717" s="22"/>
      <c r="D717" s="23"/>
      <c r="E717" s="19"/>
      <c r="F717" s="19"/>
      <c r="G717" s="35"/>
      <c r="H717" s="22"/>
      <c r="I717" s="22"/>
      <c r="J717" s="22"/>
      <c r="K717" s="20"/>
      <c r="L717" s="34"/>
    </row>
    <row r="718" spans="2:12" x14ac:dyDescent="0.25">
      <c r="B718" s="22"/>
      <c r="D718" s="23"/>
      <c r="E718" s="19"/>
      <c r="F718" s="19"/>
      <c r="G718" s="35"/>
      <c r="H718" s="22"/>
      <c r="I718" s="22"/>
      <c r="J718" s="22"/>
      <c r="K718" s="20"/>
      <c r="L718" s="34"/>
    </row>
    <row r="719" spans="2:12" x14ac:dyDescent="0.25">
      <c r="B719" s="22"/>
      <c r="D719" s="23"/>
      <c r="E719" s="19"/>
      <c r="F719" s="19"/>
      <c r="G719" s="35"/>
      <c r="H719" s="22"/>
      <c r="I719" s="22"/>
      <c r="J719" s="22"/>
      <c r="K719" s="20"/>
      <c r="L719" s="34"/>
    </row>
    <row r="720" spans="2:12" x14ac:dyDescent="0.25">
      <c r="B720" s="22"/>
      <c r="D720" s="23"/>
      <c r="E720" s="19"/>
      <c r="F720" s="19"/>
      <c r="G720" s="35"/>
      <c r="H720" s="22"/>
      <c r="I720" s="22"/>
      <c r="J720" s="22"/>
      <c r="K720" s="20"/>
      <c r="L720" s="34"/>
    </row>
    <row r="721" spans="2:12" x14ac:dyDescent="0.25">
      <c r="B721" s="22"/>
      <c r="D721" s="23"/>
      <c r="E721" s="19"/>
      <c r="F721" s="19"/>
      <c r="G721" s="35"/>
      <c r="H721" s="22"/>
      <c r="I721" s="22"/>
      <c r="J721" s="22"/>
      <c r="K721" s="20"/>
      <c r="L721" s="34"/>
    </row>
    <row r="722" spans="2:12" x14ac:dyDescent="0.25">
      <c r="B722" s="22"/>
      <c r="D722" s="23"/>
      <c r="E722" s="19"/>
      <c r="F722" s="19"/>
      <c r="G722" s="35"/>
      <c r="H722" s="22"/>
      <c r="I722" s="22"/>
      <c r="J722" s="22"/>
      <c r="K722" s="20"/>
      <c r="L722" s="34"/>
    </row>
    <row r="723" spans="2:12" x14ac:dyDescent="0.25">
      <c r="B723" s="22"/>
      <c r="D723" s="23"/>
      <c r="E723" s="19"/>
      <c r="F723" s="19"/>
      <c r="G723" s="35"/>
      <c r="H723" s="22"/>
      <c r="I723" s="22"/>
      <c r="J723" s="22"/>
      <c r="K723" s="20"/>
      <c r="L723" s="34"/>
    </row>
    <row r="724" spans="2:12" x14ac:dyDescent="0.25">
      <c r="B724" s="22"/>
      <c r="D724" s="23"/>
      <c r="E724" s="19"/>
      <c r="F724" s="19"/>
      <c r="G724" s="35"/>
      <c r="H724" s="22"/>
      <c r="I724" s="22"/>
      <c r="J724" s="22"/>
      <c r="K724" s="20"/>
      <c r="L724" s="34"/>
    </row>
    <row r="725" spans="2:12" x14ac:dyDescent="0.25">
      <c r="B725" s="22"/>
      <c r="D725" s="23"/>
      <c r="E725" s="19"/>
      <c r="F725" s="19"/>
      <c r="G725" s="35"/>
      <c r="H725" s="22"/>
      <c r="I725" s="22"/>
      <c r="J725" s="22"/>
      <c r="K725" s="20"/>
      <c r="L725" s="34"/>
    </row>
    <row r="726" spans="2:12" x14ac:dyDescent="0.25">
      <c r="B726" s="22"/>
      <c r="D726" s="23"/>
      <c r="E726" s="19"/>
      <c r="F726" s="19"/>
      <c r="G726" s="35"/>
      <c r="H726" s="22"/>
      <c r="I726" s="22"/>
      <c r="J726" s="22"/>
      <c r="K726" s="20"/>
      <c r="L726" s="34"/>
    </row>
    <row r="727" spans="2:12" x14ac:dyDescent="0.25">
      <c r="B727" s="22"/>
      <c r="D727" s="23"/>
      <c r="E727" s="19"/>
      <c r="F727" s="19"/>
      <c r="G727" s="35"/>
      <c r="H727" s="22"/>
      <c r="I727" s="22"/>
      <c r="J727" s="22"/>
      <c r="K727" s="20"/>
      <c r="L727" s="34"/>
    </row>
    <row r="728" spans="2:12" x14ac:dyDescent="0.25">
      <c r="B728" s="22"/>
      <c r="D728" s="23"/>
      <c r="E728" s="19"/>
      <c r="F728" s="19"/>
      <c r="G728" s="35"/>
      <c r="H728" s="22"/>
      <c r="I728" s="22"/>
      <c r="J728" s="22"/>
      <c r="K728" s="20"/>
      <c r="L728" s="34"/>
    </row>
    <row r="729" spans="2:12" x14ac:dyDescent="0.25">
      <c r="B729" s="22"/>
      <c r="D729" s="23"/>
      <c r="E729" s="19"/>
      <c r="F729" s="19"/>
      <c r="G729" s="35"/>
      <c r="H729" s="22"/>
      <c r="I729" s="22"/>
      <c r="J729" s="22"/>
      <c r="K729" s="20"/>
      <c r="L729" s="34"/>
    </row>
    <row r="730" spans="2:12" x14ac:dyDescent="0.25">
      <c r="B730" s="22"/>
      <c r="D730" s="23"/>
      <c r="E730" s="19"/>
      <c r="F730" s="19"/>
      <c r="G730" s="35"/>
      <c r="H730" s="22"/>
      <c r="I730" s="22"/>
      <c r="J730" s="22"/>
      <c r="K730" s="20"/>
      <c r="L730" s="34"/>
    </row>
    <row r="731" spans="2:12" x14ac:dyDescent="0.25">
      <c r="B731" s="22"/>
      <c r="D731" s="23"/>
      <c r="E731" s="19"/>
      <c r="F731" s="19"/>
      <c r="G731" s="35"/>
      <c r="H731" s="22"/>
      <c r="I731" s="22"/>
      <c r="J731" s="22"/>
      <c r="K731" s="20"/>
      <c r="L731" s="34"/>
    </row>
    <row r="732" spans="2:12" x14ac:dyDescent="0.25">
      <c r="B732" s="22"/>
      <c r="D732" s="23"/>
      <c r="E732" s="19"/>
      <c r="F732" s="19"/>
      <c r="G732" s="35"/>
      <c r="H732" s="22"/>
      <c r="I732" s="22"/>
      <c r="J732" s="22"/>
      <c r="K732" s="20"/>
      <c r="L732" s="34"/>
    </row>
    <row r="733" spans="2:12" x14ac:dyDescent="0.25">
      <c r="B733" s="22"/>
      <c r="D733" s="23"/>
      <c r="E733" s="19"/>
      <c r="F733" s="19"/>
      <c r="G733" s="35"/>
      <c r="H733" s="22"/>
      <c r="I733" s="22"/>
      <c r="J733" s="22"/>
      <c r="K733" s="20"/>
      <c r="L733" s="34"/>
    </row>
    <row r="734" spans="2:12" x14ac:dyDescent="0.25">
      <c r="B734" s="22"/>
      <c r="D734" s="23"/>
      <c r="E734" s="19"/>
      <c r="F734" s="19"/>
      <c r="G734" s="35"/>
      <c r="H734" s="22"/>
      <c r="I734" s="22"/>
      <c r="J734" s="22"/>
      <c r="K734" s="20"/>
      <c r="L734" s="34"/>
    </row>
    <row r="735" spans="2:12" x14ac:dyDescent="0.25">
      <c r="B735" s="22"/>
      <c r="D735" s="23"/>
      <c r="E735" s="19"/>
      <c r="F735" s="19"/>
      <c r="G735" s="35"/>
      <c r="H735" s="22"/>
      <c r="I735" s="22"/>
      <c r="J735" s="22"/>
      <c r="K735" s="20"/>
      <c r="L735" s="34"/>
    </row>
    <row r="736" spans="2:12" x14ac:dyDescent="0.25">
      <c r="B736" s="22"/>
      <c r="D736" s="23"/>
      <c r="E736" s="19"/>
      <c r="F736" s="19"/>
      <c r="G736" s="35"/>
      <c r="H736" s="22"/>
      <c r="I736" s="22"/>
      <c r="J736" s="22"/>
      <c r="K736" s="20"/>
      <c r="L736" s="34"/>
    </row>
    <row r="737" spans="2:12" x14ac:dyDescent="0.25">
      <c r="B737" s="22"/>
      <c r="D737" s="23"/>
      <c r="E737" s="19"/>
      <c r="F737" s="19"/>
      <c r="G737" s="35"/>
      <c r="H737" s="22"/>
      <c r="I737" s="22"/>
      <c r="J737" s="22"/>
      <c r="K737" s="20"/>
      <c r="L737" s="34"/>
    </row>
    <row r="738" spans="2:12" x14ac:dyDescent="0.25">
      <c r="B738" s="22"/>
      <c r="D738" s="23"/>
      <c r="E738" s="19"/>
      <c r="F738" s="19"/>
      <c r="G738" s="35"/>
      <c r="H738" s="22"/>
      <c r="I738" s="22"/>
      <c r="J738" s="22"/>
      <c r="K738" s="20"/>
      <c r="L738" s="34"/>
    </row>
    <row r="739" spans="2:12" x14ac:dyDescent="0.25">
      <c r="B739" s="22"/>
      <c r="D739" s="23"/>
      <c r="E739" s="19"/>
      <c r="F739" s="19"/>
      <c r="G739" s="35"/>
      <c r="H739" s="22"/>
      <c r="I739" s="22"/>
      <c r="J739" s="22"/>
      <c r="K739" s="20"/>
      <c r="L739" s="34"/>
    </row>
    <row r="740" spans="2:12" x14ac:dyDescent="0.25">
      <c r="B740" s="22"/>
      <c r="D740" s="23"/>
      <c r="E740" s="19"/>
      <c r="F740" s="19"/>
      <c r="G740" s="35"/>
      <c r="H740" s="22"/>
      <c r="I740" s="22"/>
      <c r="J740" s="22"/>
      <c r="K740" s="20"/>
      <c r="L740" s="34"/>
    </row>
    <row r="741" spans="2:12" x14ac:dyDescent="0.25">
      <c r="B741" s="22"/>
      <c r="D741" s="23"/>
      <c r="E741" s="19"/>
      <c r="F741" s="19"/>
      <c r="G741" s="35"/>
      <c r="H741" s="22"/>
      <c r="I741" s="22"/>
      <c r="J741" s="22"/>
      <c r="K741" s="20"/>
      <c r="L741" s="34"/>
    </row>
    <row r="742" spans="2:12" x14ac:dyDescent="0.25">
      <c r="B742" s="22"/>
      <c r="D742" s="23"/>
      <c r="E742" s="19"/>
      <c r="F742" s="19"/>
      <c r="G742" s="35"/>
      <c r="H742" s="22"/>
      <c r="I742" s="22"/>
      <c r="J742" s="22"/>
      <c r="K742" s="20"/>
      <c r="L742" s="34"/>
    </row>
    <row r="743" spans="2:12" x14ac:dyDescent="0.25">
      <c r="B743" s="22"/>
      <c r="D743" s="23"/>
      <c r="E743" s="19"/>
      <c r="F743" s="19"/>
      <c r="G743" s="35"/>
      <c r="H743" s="22"/>
      <c r="I743" s="22"/>
      <c r="J743" s="22"/>
      <c r="K743" s="20"/>
      <c r="L743" s="34"/>
    </row>
    <row r="744" spans="2:12" x14ac:dyDescent="0.25">
      <c r="B744" s="22"/>
      <c r="D744" s="23"/>
      <c r="E744" s="19"/>
      <c r="F744" s="19"/>
      <c r="G744" s="35"/>
      <c r="H744" s="22"/>
      <c r="I744" s="22"/>
      <c r="J744" s="22"/>
      <c r="K744" s="20"/>
      <c r="L744" s="34"/>
    </row>
    <row r="745" spans="2:12" x14ac:dyDescent="0.25">
      <c r="B745" s="22"/>
      <c r="D745" s="23"/>
      <c r="E745" s="19"/>
      <c r="F745" s="19"/>
      <c r="G745" s="35"/>
      <c r="H745" s="22"/>
      <c r="I745" s="22"/>
      <c r="J745" s="22"/>
      <c r="K745" s="20"/>
      <c r="L745" s="34"/>
    </row>
    <row r="746" spans="2:12" x14ac:dyDescent="0.25">
      <c r="B746" s="22"/>
      <c r="D746" s="23"/>
      <c r="E746" s="19"/>
      <c r="F746" s="19"/>
      <c r="G746" s="35"/>
      <c r="H746" s="22"/>
      <c r="I746" s="22"/>
      <c r="J746" s="22"/>
      <c r="K746" s="20"/>
      <c r="L746" s="34"/>
    </row>
    <row r="747" spans="2:12" x14ac:dyDescent="0.25">
      <c r="B747" s="22"/>
      <c r="D747" s="23"/>
      <c r="E747" s="19"/>
      <c r="F747" s="19"/>
      <c r="G747" s="35"/>
      <c r="H747" s="22"/>
      <c r="I747" s="22"/>
      <c r="J747" s="22"/>
      <c r="K747" s="20"/>
      <c r="L747" s="34"/>
    </row>
    <row r="748" spans="2:12" x14ac:dyDescent="0.25">
      <c r="B748" s="22"/>
      <c r="D748" s="23"/>
      <c r="E748" s="19"/>
      <c r="F748" s="19"/>
      <c r="G748" s="35"/>
      <c r="H748" s="22"/>
      <c r="I748" s="22"/>
      <c r="J748" s="22"/>
      <c r="K748" s="20"/>
      <c r="L748" s="34"/>
    </row>
    <row r="749" spans="2:12" x14ac:dyDescent="0.25">
      <c r="B749" s="22"/>
      <c r="D749" s="23"/>
      <c r="E749" s="19"/>
      <c r="F749" s="19"/>
      <c r="G749" s="35"/>
      <c r="H749" s="22"/>
      <c r="I749" s="22"/>
      <c r="J749" s="22"/>
      <c r="K749" s="20"/>
      <c r="L749" s="34"/>
    </row>
    <row r="750" spans="2:12" x14ac:dyDescent="0.25">
      <c r="B750" s="22"/>
      <c r="D750" s="23"/>
      <c r="E750" s="19"/>
      <c r="F750" s="19"/>
      <c r="G750" s="35"/>
      <c r="H750" s="22"/>
      <c r="I750" s="22"/>
      <c r="J750" s="22"/>
      <c r="K750" s="20"/>
      <c r="L750" s="34"/>
    </row>
    <row r="751" spans="2:12" x14ac:dyDescent="0.25">
      <c r="B751" s="22"/>
      <c r="D751" s="23"/>
      <c r="E751" s="19"/>
      <c r="F751" s="19"/>
      <c r="G751" s="35"/>
      <c r="H751" s="22"/>
      <c r="I751" s="22"/>
      <c r="J751" s="22"/>
      <c r="K751" s="20"/>
      <c r="L751" s="34"/>
    </row>
    <row r="752" spans="2:12" x14ac:dyDescent="0.25">
      <c r="B752" s="22"/>
      <c r="D752" s="23"/>
      <c r="E752" s="19"/>
      <c r="F752" s="19"/>
      <c r="G752" s="35"/>
      <c r="H752" s="22"/>
      <c r="I752" s="22"/>
      <c r="J752" s="22"/>
      <c r="K752" s="20"/>
      <c r="L752" s="34"/>
    </row>
    <row r="753" spans="2:12" x14ac:dyDescent="0.25">
      <c r="B753" s="22"/>
      <c r="D753" s="23"/>
      <c r="E753" s="19"/>
      <c r="F753" s="19"/>
      <c r="G753" s="35"/>
      <c r="H753" s="22"/>
      <c r="I753" s="22"/>
      <c r="J753" s="22"/>
      <c r="K753" s="20"/>
      <c r="L753" s="34"/>
    </row>
    <row r="754" spans="2:12" x14ac:dyDescent="0.25">
      <c r="B754" s="22"/>
      <c r="D754" s="23"/>
      <c r="E754" s="19"/>
      <c r="F754" s="19"/>
      <c r="G754" s="35"/>
      <c r="H754" s="22"/>
      <c r="I754" s="22"/>
      <c r="J754" s="22"/>
      <c r="K754" s="20"/>
      <c r="L754" s="34"/>
    </row>
    <row r="755" spans="2:12" x14ac:dyDescent="0.25">
      <c r="B755" s="22"/>
      <c r="D755" s="23"/>
      <c r="E755" s="19"/>
      <c r="F755" s="19"/>
      <c r="G755" s="35"/>
      <c r="H755" s="22"/>
      <c r="I755" s="22"/>
      <c r="J755" s="22"/>
      <c r="K755" s="20"/>
      <c r="L755" s="34"/>
    </row>
    <row r="756" spans="2:12" x14ac:dyDescent="0.25">
      <c r="B756" s="22"/>
      <c r="D756" s="23"/>
      <c r="E756" s="19"/>
      <c r="F756" s="19"/>
      <c r="G756" s="35"/>
      <c r="H756" s="22"/>
      <c r="I756" s="22"/>
      <c r="J756" s="22"/>
      <c r="K756" s="20"/>
      <c r="L756" s="34"/>
    </row>
    <row r="757" spans="2:12" x14ac:dyDescent="0.25">
      <c r="B757" s="22"/>
      <c r="D757" s="23"/>
      <c r="E757" s="19"/>
      <c r="F757" s="19"/>
      <c r="G757" s="35"/>
      <c r="H757" s="22"/>
      <c r="I757" s="22"/>
      <c r="J757" s="22"/>
      <c r="K757" s="20"/>
      <c r="L757" s="34"/>
    </row>
    <row r="758" spans="2:12" x14ac:dyDescent="0.25">
      <c r="B758" s="22"/>
      <c r="D758" s="23"/>
      <c r="E758" s="19"/>
      <c r="F758" s="19"/>
      <c r="G758" s="35"/>
      <c r="H758" s="22"/>
      <c r="I758" s="22"/>
      <c r="J758" s="22"/>
      <c r="K758" s="20"/>
      <c r="L758" s="34"/>
    </row>
    <row r="759" spans="2:12" x14ac:dyDescent="0.25">
      <c r="B759" s="22"/>
      <c r="D759" s="23"/>
      <c r="E759" s="19"/>
      <c r="F759" s="19"/>
      <c r="G759" s="35"/>
      <c r="H759" s="22"/>
      <c r="I759" s="22"/>
      <c r="J759" s="22"/>
      <c r="K759" s="20"/>
      <c r="L759" s="34"/>
    </row>
    <row r="760" spans="2:12" x14ac:dyDescent="0.25">
      <c r="B760" s="22"/>
      <c r="D760" s="23"/>
      <c r="E760" s="19"/>
      <c r="F760" s="19"/>
      <c r="G760" s="35"/>
      <c r="H760" s="22"/>
      <c r="I760" s="22"/>
      <c r="J760" s="22"/>
      <c r="K760" s="20"/>
      <c r="L760" s="34"/>
    </row>
    <row r="761" spans="2:12" x14ac:dyDescent="0.25">
      <c r="B761" s="22"/>
      <c r="D761" s="23"/>
      <c r="E761" s="19"/>
      <c r="F761" s="19"/>
      <c r="G761" s="35"/>
      <c r="H761" s="22"/>
      <c r="I761" s="22"/>
      <c r="J761" s="22"/>
      <c r="K761" s="20"/>
      <c r="L761" s="34"/>
    </row>
    <row r="762" spans="2:12" x14ac:dyDescent="0.25">
      <c r="B762" s="22"/>
      <c r="D762" s="23"/>
      <c r="E762" s="19"/>
      <c r="F762" s="19"/>
      <c r="G762" s="35"/>
      <c r="H762" s="22"/>
      <c r="I762" s="22"/>
      <c r="J762" s="22"/>
      <c r="K762" s="20"/>
      <c r="L762" s="34"/>
    </row>
    <row r="763" spans="2:12" x14ac:dyDescent="0.25">
      <c r="B763" s="22"/>
      <c r="D763" s="23"/>
      <c r="E763" s="19"/>
      <c r="F763" s="19"/>
      <c r="G763" s="35"/>
      <c r="H763" s="22"/>
      <c r="I763" s="22"/>
      <c r="J763" s="22"/>
      <c r="K763" s="20"/>
      <c r="L763" s="34"/>
    </row>
    <row r="764" spans="2:12" x14ac:dyDescent="0.25">
      <c r="B764" s="22"/>
      <c r="D764" s="23"/>
      <c r="E764" s="19"/>
      <c r="F764" s="19"/>
      <c r="G764" s="35"/>
      <c r="H764" s="22"/>
      <c r="I764" s="22"/>
      <c r="J764" s="22"/>
      <c r="K764" s="20"/>
      <c r="L764" s="34"/>
    </row>
    <row r="765" spans="2:12" x14ac:dyDescent="0.25">
      <c r="B765" s="22"/>
      <c r="D765" s="23"/>
      <c r="E765" s="19"/>
      <c r="F765" s="19"/>
      <c r="G765" s="35"/>
      <c r="H765" s="22"/>
      <c r="I765" s="22"/>
      <c r="J765" s="22"/>
      <c r="K765" s="20"/>
      <c r="L765" s="34"/>
    </row>
    <row r="766" spans="2:12" x14ac:dyDescent="0.25">
      <c r="B766" s="22"/>
      <c r="D766" s="23"/>
      <c r="E766" s="19"/>
      <c r="F766" s="19"/>
      <c r="G766" s="35"/>
      <c r="H766" s="22"/>
      <c r="I766" s="22"/>
      <c r="J766" s="22"/>
      <c r="K766" s="20"/>
      <c r="L766" s="34"/>
    </row>
    <row r="767" spans="2:12" x14ac:dyDescent="0.25">
      <c r="B767" s="22"/>
      <c r="D767" s="23"/>
      <c r="E767" s="19"/>
      <c r="F767" s="19"/>
      <c r="G767" s="35"/>
      <c r="H767" s="22"/>
      <c r="I767" s="22"/>
      <c r="J767" s="22"/>
      <c r="K767" s="20"/>
      <c r="L767" s="34"/>
    </row>
    <row r="768" spans="2:12" x14ac:dyDescent="0.25">
      <c r="B768" s="22"/>
      <c r="D768" s="23"/>
      <c r="E768" s="19"/>
      <c r="F768" s="19"/>
      <c r="G768" s="35"/>
      <c r="H768" s="22"/>
      <c r="I768" s="22"/>
      <c r="J768" s="22"/>
      <c r="K768" s="20"/>
      <c r="L768" s="34"/>
    </row>
    <row r="769" spans="2:12" x14ac:dyDescent="0.25">
      <c r="B769" s="22"/>
      <c r="D769" s="23"/>
      <c r="E769" s="19"/>
      <c r="F769" s="19"/>
      <c r="G769" s="35"/>
      <c r="H769" s="22"/>
      <c r="I769" s="22"/>
      <c r="J769" s="22"/>
      <c r="K769" s="20"/>
      <c r="L769" s="34"/>
    </row>
    <row r="770" spans="2:12" x14ac:dyDescent="0.25">
      <c r="B770" s="22"/>
      <c r="D770" s="23"/>
      <c r="E770" s="19"/>
      <c r="F770" s="19"/>
      <c r="G770" s="35"/>
      <c r="H770" s="22"/>
      <c r="I770" s="22"/>
      <c r="J770" s="22"/>
      <c r="K770" s="20"/>
      <c r="L770" s="34"/>
    </row>
    <row r="771" spans="2:12" x14ac:dyDescent="0.25">
      <c r="B771" s="22"/>
      <c r="D771" s="23"/>
      <c r="E771" s="19"/>
      <c r="F771" s="19"/>
      <c r="G771" s="35"/>
      <c r="H771" s="22"/>
      <c r="I771" s="22"/>
      <c r="J771" s="22"/>
      <c r="K771" s="20"/>
      <c r="L771" s="34"/>
    </row>
    <row r="772" spans="2:12" x14ac:dyDescent="0.25">
      <c r="B772" s="22"/>
      <c r="D772" s="23"/>
      <c r="E772" s="19"/>
      <c r="F772" s="19"/>
      <c r="G772" s="35"/>
      <c r="H772" s="22"/>
      <c r="I772" s="22"/>
      <c r="J772" s="22"/>
      <c r="K772" s="20"/>
      <c r="L772" s="34"/>
    </row>
    <row r="773" spans="2:12" x14ac:dyDescent="0.25">
      <c r="B773" s="22"/>
      <c r="D773" s="23"/>
      <c r="E773" s="19"/>
      <c r="F773" s="19"/>
      <c r="G773" s="35"/>
      <c r="H773" s="22"/>
      <c r="I773" s="22"/>
      <c r="J773" s="22"/>
      <c r="K773" s="20"/>
      <c r="L773" s="34"/>
    </row>
    <row r="774" spans="2:12" x14ac:dyDescent="0.25">
      <c r="B774" s="22"/>
      <c r="D774" s="23"/>
      <c r="E774" s="19"/>
      <c r="F774" s="19"/>
      <c r="G774" s="35"/>
      <c r="H774" s="22"/>
      <c r="I774" s="22"/>
      <c r="J774" s="22"/>
      <c r="K774" s="20"/>
      <c r="L774" s="34"/>
    </row>
    <row r="775" spans="2:12" x14ac:dyDescent="0.25">
      <c r="B775" s="22"/>
      <c r="D775" s="23"/>
      <c r="E775" s="19"/>
      <c r="F775" s="19"/>
      <c r="G775" s="35"/>
      <c r="H775" s="22"/>
      <c r="I775" s="22"/>
      <c r="J775" s="22"/>
      <c r="K775" s="20"/>
      <c r="L775" s="34"/>
    </row>
    <row r="776" spans="2:12" x14ac:dyDescent="0.25">
      <c r="B776" s="22"/>
      <c r="D776" s="23"/>
      <c r="E776" s="19"/>
      <c r="F776" s="19"/>
      <c r="G776" s="35"/>
      <c r="H776" s="22"/>
      <c r="I776" s="22"/>
      <c r="J776" s="22"/>
      <c r="K776" s="20"/>
      <c r="L776" s="34"/>
    </row>
    <row r="777" spans="2:12" x14ac:dyDescent="0.25">
      <c r="B777" s="22"/>
      <c r="D777" s="23"/>
      <c r="E777" s="19"/>
      <c r="F777" s="19"/>
      <c r="G777" s="35"/>
      <c r="H777" s="22"/>
      <c r="I777" s="22"/>
      <c r="J777" s="22"/>
      <c r="K777" s="20"/>
      <c r="L777" s="34"/>
    </row>
    <row r="778" spans="2:12" x14ac:dyDescent="0.25">
      <c r="B778" s="22"/>
      <c r="D778" s="23"/>
      <c r="E778" s="19"/>
      <c r="F778" s="19"/>
      <c r="G778" s="35"/>
      <c r="H778" s="22"/>
      <c r="I778" s="22"/>
      <c r="J778" s="22"/>
      <c r="K778" s="20"/>
      <c r="L778" s="34"/>
    </row>
    <row r="779" spans="2:12" x14ac:dyDescent="0.25">
      <c r="B779" s="22"/>
      <c r="D779" s="23"/>
      <c r="E779" s="19"/>
      <c r="F779" s="19"/>
      <c r="G779" s="35"/>
      <c r="H779" s="22"/>
      <c r="I779" s="22"/>
      <c r="J779" s="22"/>
      <c r="K779" s="20"/>
      <c r="L779" s="34"/>
    </row>
    <row r="780" spans="2:12" x14ac:dyDescent="0.25">
      <c r="B780" s="22"/>
      <c r="D780" s="23"/>
      <c r="E780" s="19"/>
      <c r="F780" s="19"/>
      <c r="G780" s="35"/>
      <c r="H780" s="22"/>
      <c r="I780" s="22"/>
      <c r="J780" s="22"/>
      <c r="K780" s="20"/>
      <c r="L780" s="34"/>
    </row>
    <row r="781" spans="2:12" x14ac:dyDescent="0.25">
      <c r="B781" s="22"/>
      <c r="D781" s="23"/>
      <c r="E781" s="19"/>
      <c r="F781" s="19"/>
      <c r="G781" s="35"/>
      <c r="H781" s="22"/>
      <c r="I781" s="22"/>
      <c r="J781" s="22"/>
      <c r="K781" s="20"/>
      <c r="L781" s="34"/>
    </row>
    <row r="782" spans="2:12" x14ac:dyDescent="0.25">
      <c r="B782" s="22"/>
      <c r="D782" s="23"/>
      <c r="E782" s="19"/>
      <c r="F782" s="19"/>
      <c r="G782" s="35"/>
      <c r="H782" s="22"/>
      <c r="I782" s="22"/>
      <c r="J782" s="22"/>
      <c r="K782" s="20"/>
      <c r="L782" s="34"/>
    </row>
    <row r="783" spans="2:12" x14ac:dyDescent="0.25">
      <c r="B783" s="22"/>
      <c r="D783" s="23"/>
      <c r="E783" s="19"/>
      <c r="F783" s="19"/>
      <c r="G783" s="35"/>
      <c r="H783" s="22"/>
      <c r="I783" s="22"/>
      <c r="J783" s="22"/>
      <c r="K783" s="20"/>
      <c r="L783" s="34"/>
    </row>
    <row r="784" spans="2:12" x14ac:dyDescent="0.25">
      <c r="B784" s="22"/>
      <c r="D784" s="23"/>
      <c r="E784" s="19"/>
      <c r="F784" s="19"/>
      <c r="G784" s="35"/>
      <c r="H784" s="22"/>
      <c r="I784" s="22"/>
      <c r="J784" s="22"/>
      <c r="K784" s="20"/>
      <c r="L784" s="34"/>
    </row>
    <row r="785" spans="2:12" x14ac:dyDescent="0.25">
      <c r="B785" s="22"/>
      <c r="D785" s="23"/>
      <c r="E785" s="19"/>
      <c r="F785" s="19"/>
      <c r="G785" s="35"/>
      <c r="H785" s="22"/>
      <c r="I785" s="22"/>
      <c r="J785" s="22"/>
      <c r="K785" s="20"/>
      <c r="L785" s="34"/>
    </row>
    <row r="786" spans="2:12" x14ac:dyDescent="0.25">
      <c r="B786" s="22"/>
      <c r="D786" s="23"/>
      <c r="E786" s="19"/>
      <c r="F786" s="19"/>
      <c r="G786" s="35"/>
      <c r="H786" s="22"/>
      <c r="I786" s="22"/>
      <c r="J786" s="22"/>
      <c r="K786" s="20"/>
      <c r="L786" s="34"/>
    </row>
    <row r="787" spans="2:12" x14ac:dyDescent="0.25">
      <c r="B787" s="22"/>
      <c r="D787" s="23"/>
      <c r="E787" s="19"/>
      <c r="F787" s="19"/>
      <c r="G787" s="35"/>
      <c r="H787" s="22"/>
      <c r="I787" s="22"/>
      <c r="J787" s="22"/>
      <c r="K787" s="20"/>
      <c r="L787" s="34"/>
    </row>
    <row r="788" spans="2:12" x14ac:dyDescent="0.25">
      <c r="B788" s="22"/>
      <c r="D788" s="23"/>
      <c r="E788" s="19"/>
      <c r="F788" s="19"/>
      <c r="G788" s="35"/>
      <c r="H788" s="22"/>
      <c r="I788" s="22"/>
      <c r="J788" s="22"/>
      <c r="K788" s="20"/>
      <c r="L788" s="34"/>
    </row>
    <row r="789" spans="2:12" x14ac:dyDescent="0.25">
      <c r="B789" s="22"/>
      <c r="D789" s="23"/>
      <c r="E789" s="19"/>
      <c r="F789" s="19"/>
      <c r="G789" s="35"/>
      <c r="H789" s="22"/>
      <c r="I789" s="22"/>
      <c r="J789" s="22"/>
      <c r="K789" s="20"/>
      <c r="L789" s="34"/>
    </row>
    <row r="790" spans="2:12" x14ac:dyDescent="0.25">
      <c r="B790" s="22"/>
      <c r="D790" s="23"/>
      <c r="E790" s="19"/>
      <c r="F790" s="19"/>
      <c r="G790" s="35"/>
      <c r="H790" s="22"/>
      <c r="I790" s="22"/>
      <c r="J790" s="22"/>
      <c r="K790" s="20"/>
      <c r="L790" s="34"/>
    </row>
    <row r="791" spans="2:12" x14ac:dyDescent="0.25">
      <c r="B791" s="22"/>
      <c r="D791" s="23"/>
      <c r="E791" s="19"/>
      <c r="F791" s="19"/>
      <c r="G791" s="35"/>
      <c r="H791" s="22"/>
      <c r="I791" s="22"/>
      <c r="J791" s="22"/>
      <c r="K791" s="20"/>
      <c r="L791" s="34"/>
    </row>
    <row r="792" spans="2:12" x14ac:dyDescent="0.25">
      <c r="B792" s="22"/>
      <c r="D792" s="23"/>
      <c r="E792" s="19"/>
      <c r="F792" s="19"/>
      <c r="G792" s="35"/>
      <c r="H792" s="22"/>
      <c r="I792" s="22"/>
      <c r="J792" s="22"/>
      <c r="K792" s="20"/>
      <c r="L792" s="34"/>
    </row>
    <row r="793" spans="2:12" x14ac:dyDescent="0.25">
      <c r="B793" s="22"/>
      <c r="D793" s="23"/>
      <c r="E793" s="19"/>
      <c r="F793" s="19"/>
      <c r="G793" s="35"/>
      <c r="H793" s="22"/>
      <c r="I793" s="22"/>
      <c r="J793" s="22"/>
      <c r="K793" s="20"/>
      <c r="L793" s="34"/>
    </row>
    <row r="794" spans="2:12" x14ac:dyDescent="0.25">
      <c r="B794" s="22"/>
      <c r="D794" s="23"/>
      <c r="E794" s="19"/>
      <c r="F794" s="19"/>
      <c r="G794" s="35"/>
      <c r="H794" s="22"/>
      <c r="I794" s="22"/>
      <c r="J794" s="22"/>
      <c r="K794" s="20"/>
      <c r="L794" s="34"/>
    </row>
    <row r="795" spans="2:12" x14ac:dyDescent="0.25">
      <c r="B795" s="22"/>
      <c r="D795" s="23"/>
      <c r="E795" s="19"/>
      <c r="F795" s="19"/>
      <c r="G795" s="35"/>
      <c r="H795" s="22"/>
      <c r="I795" s="22"/>
      <c r="J795" s="22"/>
      <c r="K795" s="20"/>
      <c r="L795" s="34"/>
    </row>
    <row r="796" spans="2:12" x14ac:dyDescent="0.25">
      <c r="B796" s="22"/>
      <c r="D796" s="23"/>
      <c r="E796" s="19"/>
      <c r="F796" s="19"/>
      <c r="G796" s="35"/>
      <c r="H796" s="22"/>
      <c r="I796" s="22"/>
      <c r="J796" s="22"/>
      <c r="K796" s="20"/>
      <c r="L796" s="34"/>
    </row>
    <row r="797" spans="2:12" x14ac:dyDescent="0.25">
      <c r="B797" s="22"/>
      <c r="D797" s="23"/>
      <c r="E797" s="19"/>
      <c r="F797" s="19"/>
      <c r="G797" s="35"/>
      <c r="H797" s="22"/>
      <c r="I797" s="22"/>
      <c r="J797" s="22"/>
      <c r="K797" s="20"/>
      <c r="L797" s="34"/>
    </row>
    <row r="798" spans="2:12" x14ac:dyDescent="0.25">
      <c r="B798" s="22"/>
      <c r="D798" s="23"/>
      <c r="E798" s="19"/>
      <c r="F798" s="19"/>
      <c r="G798" s="35"/>
      <c r="H798" s="22"/>
      <c r="I798" s="22"/>
      <c r="J798" s="22"/>
      <c r="K798" s="20"/>
      <c r="L798" s="34"/>
    </row>
    <row r="799" spans="2:12" x14ac:dyDescent="0.25">
      <c r="B799" s="22"/>
      <c r="D799" s="23"/>
      <c r="E799" s="19"/>
      <c r="F799" s="19"/>
      <c r="G799" s="35"/>
      <c r="H799" s="22"/>
      <c r="I799" s="22"/>
      <c r="J799" s="22"/>
      <c r="K799" s="20"/>
      <c r="L799" s="34"/>
    </row>
    <row r="800" spans="2:12" x14ac:dyDescent="0.25">
      <c r="B800" s="22"/>
      <c r="D800" s="23"/>
      <c r="E800" s="19"/>
      <c r="F800" s="19"/>
      <c r="G800" s="35"/>
      <c r="H800" s="22"/>
      <c r="I800" s="22"/>
      <c r="J800" s="22"/>
      <c r="K800" s="20"/>
      <c r="L800" s="34"/>
    </row>
    <row r="801" spans="2:12" x14ac:dyDescent="0.25">
      <c r="B801" s="22"/>
      <c r="D801" s="23"/>
      <c r="E801" s="19"/>
      <c r="F801" s="19"/>
      <c r="G801" s="35"/>
      <c r="H801" s="22"/>
      <c r="I801" s="22"/>
      <c r="J801" s="22"/>
      <c r="K801" s="20"/>
      <c r="L801" s="34"/>
    </row>
    <row r="802" spans="2:12" x14ac:dyDescent="0.25">
      <c r="B802" s="22"/>
      <c r="D802" s="23"/>
      <c r="E802" s="19"/>
      <c r="F802" s="19"/>
      <c r="G802" s="35"/>
      <c r="H802" s="22"/>
      <c r="I802" s="22"/>
      <c r="J802" s="22"/>
      <c r="K802" s="20"/>
      <c r="L802" s="34"/>
    </row>
    <row r="803" spans="2:12" x14ac:dyDescent="0.25">
      <c r="B803" s="22"/>
      <c r="D803" s="23"/>
      <c r="E803" s="19"/>
      <c r="F803" s="19"/>
      <c r="G803" s="35"/>
      <c r="H803" s="22"/>
      <c r="I803" s="22"/>
      <c r="J803" s="22"/>
      <c r="K803" s="20"/>
      <c r="L803" s="34"/>
    </row>
    <row r="804" spans="2:12" x14ac:dyDescent="0.25">
      <c r="B804" s="22"/>
      <c r="D804" s="23"/>
      <c r="E804" s="19"/>
      <c r="F804" s="19"/>
      <c r="G804" s="35"/>
      <c r="H804" s="22"/>
      <c r="I804" s="22"/>
      <c r="J804" s="22"/>
      <c r="K804" s="20"/>
      <c r="L804" s="34"/>
    </row>
    <row r="805" spans="2:12" x14ac:dyDescent="0.25">
      <c r="B805" s="22"/>
      <c r="D805" s="23"/>
      <c r="E805" s="19"/>
      <c r="F805" s="19"/>
      <c r="G805" s="35"/>
      <c r="H805" s="22"/>
      <c r="I805" s="22"/>
      <c r="J805" s="22"/>
      <c r="K805" s="20"/>
      <c r="L805" s="34"/>
    </row>
    <row r="806" spans="2:12" x14ac:dyDescent="0.25">
      <c r="B806" s="22"/>
      <c r="D806" s="23"/>
      <c r="E806" s="19"/>
      <c r="F806" s="19"/>
      <c r="G806" s="35"/>
      <c r="H806" s="22"/>
      <c r="I806" s="22"/>
      <c r="J806" s="22"/>
      <c r="K806" s="20"/>
      <c r="L806" s="34"/>
    </row>
    <row r="807" spans="2:12" x14ac:dyDescent="0.25">
      <c r="B807" s="22"/>
      <c r="D807" s="23"/>
      <c r="E807" s="19"/>
      <c r="F807" s="19"/>
      <c r="G807" s="35"/>
      <c r="H807" s="22"/>
      <c r="I807" s="22"/>
      <c r="J807" s="22"/>
      <c r="K807" s="20"/>
      <c r="L807" s="34"/>
    </row>
    <row r="808" spans="2:12" x14ac:dyDescent="0.25">
      <c r="B808" s="22"/>
      <c r="D808" s="23"/>
      <c r="E808" s="19"/>
      <c r="F808" s="19"/>
      <c r="G808" s="35"/>
      <c r="H808" s="22"/>
      <c r="I808" s="22"/>
      <c r="J808" s="22"/>
      <c r="K808" s="20"/>
      <c r="L808" s="34"/>
    </row>
    <row r="809" spans="2:12" x14ac:dyDescent="0.25">
      <c r="B809" s="22"/>
      <c r="D809" s="23"/>
      <c r="E809" s="19"/>
      <c r="F809" s="19"/>
      <c r="G809" s="35"/>
      <c r="H809" s="22"/>
      <c r="I809" s="22"/>
      <c r="J809" s="22"/>
      <c r="K809" s="20"/>
      <c r="L809" s="34"/>
    </row>
    <row r="810" spans="2:12" x14ac:dyDescent="0.25">
      <c r="B810" s="22"/>
      <c r="D810" s="23"/>
      <c r="E810" s="19"/>
      <c r="F810" s="19"/>
      <c r="G810" s="35"/>
      <c r="H810" s="22"/>
      <c r="I810" s="22"/>
      <c r="J810" s="22"/>
      <c r="K810" s="20"/>
      <c r="L810" s="34"/>
    </row>
    <row r="811" spans="2:12" x14ac:dyDescent="0.25">
      <c r="B811" s="22"/>
      <c r="D811" s="23"/>
      <c r="E811" s="19"/>
      <c r="F811" s="19"/>
      <c r="G811" s="35"/>
      <c r="H811" s="22"/>
      <c r="I811" s="22"/>
      <c r="J811" s="22"/>
      <c r="K811" s="20"/>
      <c r="L811" s="34"/>
    </row>
    <row r="812" spans="2:12" x14ac:dyDescent="0.25">
      <c r="B812" s="22"/>
      <c r="D812" s="23"/>
      <c r="E812" s="19"/>
      <c r="F812" s="19"/>
      <c r="G812" s="35"/>
      <c r="H812" s="22"/>
      <c r="I812" s="22"/>
      <c r="J812" s="22"/>
      <c r="K812" s="20"/>
      <c r="L812" s="34"/>
    </row>
    <row r="813" spans="2:12" x14ac:dyDescent="0.25">
      <c r="B813" s="22"/>
      <c r="D813" s="23"/>
      <c r="E813" s="19"/>
      <c r="F813" s="19"/>
      <c r="G813" s="35"/>
      <c r="H813" s="22"/>
      <c r="I813" s="22"/>
      <c r="J813" s="22"/>
      <c r="K813" s="20"/>
      <c r="L813" s="34"/>
    </row>
    <row r="814" spans="2:12" x14ac:dyDescent="0.25">
      <c r="B814" s="22"/>
      <c r="D814" s="23"/>
      <c r="E814" s="19"/>
      <c r="F814" s="19"/>
      <c r="G814" s="35"/>
      <c r="H814" s="22"/>
      <c r="I814" s="22"/>
      <c r="J814" s="22"/>
      <c r="K814" s="20"/>
      <c r="L814" s="34"/>
    </row>
    <row r="815" spans="2:12" x14ac:dyDescent="0.25">
      <c r="B815" s="22"/>
      <c r="D815" s="23"/>
      <c r="E815" s="19"/>
      <c r="F815" s="19"/>
      <c r="G815" s="35"/>
      <c r="H815" s="22"/>
      <c r="I815" s="22"/>
      <c r="J815" s="22"/>
      <c r="K815" s="20"/>
      <c r="L815" s="34"/>
    </row>
    <row r="816" spans="2:12" x14ac:dyDescent="0.25">
      <c r="B816" s="22"/>
      <c r="D816" s="23"/>
      <c r="E816" s="19"/>
      <c r="F816" s="19"/>
      <c r="G816" s="35"/>
      <c r="H816" s="22"/>
      <c r="I816" s="22"/>
      <c r="J816" s="22"/>
      <c r="K816" s="20"/>
      <c r="L816" s="34"/>
    </row>
    <row r="817" spans="2:12" x14ac:dyDescent="0.25">
      <c r="B817" s="22"/>
      <c r="D817" s="23"/>
      <c r="E817" s="19"/>
      <c r="F817" s="19"/>
      <c r="G817" s="35"/>
      <c r="H817" s="22"/>
      <c r="I817" s="22"/>
      <c r="J817" s="22"/>
      <c r="K817" s="20"/>
      <c r="L817" s="34"/>
    </row>
    <row r="818" spans="2:12" x14ac:dyDescent="0.25">
      <c r="B818" s="22"/>
      <c r="D818" s="23"/>
      <c r="E818" s="19"/>
      <c r="F818" s="19"/>
      <c r="G818" s="35"/>
      <c r="H818" s="22"/>
      <c r="I818" s="22"/>
      <c r="J818" s="22"/>
      <c r="K818" s="20"/>
      <c r="L818" s="34"/>
    </row>
    <row r="819" spans="2:12" x14ac:dyDescent="0.25">
      <c r="B819" s="22"/>
      <c r="D819" s="23"/>
      <c r="E819" s="19"/>
      <c r="F819" s="19"/>
      <c r="G819" s="35"/>
      <c r="H819" s="22"/>
      <c r="I819" s="22"/>
      <c r="J819" s="22"/>
      <c r="K819" s="20"/>
      <c r="L819" s="34"/>
    </row>
    <row r="820" spans="2:12" x14ac:dyDescent="0.25">
      <c r="B820" s="22"/>
      <c r="D820" s="23"/>
      <c r="E820" s="19"/>
      <c r="F820" s="19"/>
      <c r="G820" s="35"/>
      <c r="H820" s="22"/>
      <c r="I820" s="22"/>
      <c r="J820" s="22"/>
      <c r="K820" s="20"/>
      <c r="L820" s="34"/>
    </row>
    <row r="821" spans="2:12" x14ac:dyDescent="0.25">
      <c r="B821" s="22"/>
      <c r="D821" s="23"/>
      <c r="E821" s="19"/>
      <c r="F821" s="19"/>
      <c r="G821" s="35"/>
      <c r="H821" s="22"/>
      <c r="I821" s="22"/>
      <c r="J821" s="22"/>
      <c r="K821" s="20"/>
      <c r="L821" s="34"/>
    </row>
    <row r="822" spans="2:12" x14ac:dyDescent="0.25">
      <c r="B822" s="22"/>
      <c r="D822" s="23"/>
      <c r="E822" s="19"/>
      <c r="F822" s="19"/>
      <c r="G822" s="35"/>
      <c r="H822" s="22"/>
      <c r="I822" s="22"/>
      <c r="J822" s="22"/>
      <c r="K822" s="20"/>
      <c r="L822" s="34"/>
    </row>
    <row r="823" spans="2:12" x14ac:dyDescent="0.25">
      <c r="B823" s="22"/>
      <c r="D823" s="23"/>
      <c r="E823" s="19"/>
      <c r="F823" s="19"/>
      <c r="G823" s="35"/>
      <c r="H823" s="22"/>
      <c r="I823" s="22"/>
      <c r="J823" s="22"/>
      <c r="K823" s="20"/>
      <c r="L823" s="34"/>
    </row>
    <row r="824" spans="2:12" x14ac:dyDescent="0.25">
      <c r="B824" s="22"/>
      <c r="D824" s="23"/>
      <c r="E824" s="19"/>
      <c r="F824" s="19"/>
      <c r="G824" s="35"/>
      <c r="H824" s="22"/>
      <c r="I824" s="22"/>
      <c r="J824" s="22"/>
      <c r="K824" s="20"/>
      <c r="L824" s="34"/>
    </row>
    <row r="825" spans="2:12" x14ac:dyDescent="0.25">
      <c r="B825" s="22"/>
      <c r="D825" s="23"/>
      <c r="E825" s="19"/>
      <c r="F825" s="19"/>
      <c r="G825" s="35"/>
      <c r="H825" s="22"/>
      <c r="I825" s="22"/>
      <c r="J825" s="22"/>
      <c r="K825" s="20"/>
      <c r="L825" s="34"/>
    </row>
    <row r="826" spans="2:12" x14ac:dyDescent="0.25">
      <c r="B826" s="22"/>
      <c r="D826" s="23"/>
      <c r="E826" s="19"/>
      <c r="F826" s="19"/>
      <c r="G826" s="35"/>
      <c r="H826" s="22"/>
      <c r="I826" s="22"/>
      <c r="J826" s="22"/>
      <c r="K826" s="20"/>
      <c r="L826" s="34"/>
    </row>
  </sheetData>
  <sortState xmlns:xlrd2="http://schemas.microsoft.com/office/spreadsheetml/2017/richdata2" ref="M4:N414">
    <sortCondition ref="N4:N414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68EE-E327-483D-8FE8-735CA8BBB88E}">
  <dimension ref="G80"/>
  <sheetViews>
    <sheetView tabSelected="1" topLeftCell="A46" zoomScaleNormal="100" workbookViewId="0">
      <selection activeCell="G80" sqref="G80"/>
    </sheetView>
  </sheetViews>
  <sheetFormatPr defaultRowHeight="15" x14ac:dyDescent="0.25"/>
  <sheetData>
    <row r="80" spans="7:7" x14ac:dyDescent="0.25">
      <c r="G80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Gottardo</dc:creator>
  <cp:lastModifiedBy>Filippo Gottardo</cp:lastModifiedBy>
  <dcterms:created xsi:type="dcterms:W3CDTF">2015-06-05T18:19:34Z</dcterms:created>
  <dcterms:modified xsi:type="dcterms:W3CDTF">2023-11-28T00:19:34Z</dcterms:modified>
</cp:coreProperties>
</file>