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GitHub\CLRS2015\RAAExample\"/>
    </mc:Choice>
  </mc:AlternateContent>
  <bookViews>
    <workbookView xWindow="-20" yWindow="-20" windowWidth="9570" windowHeight="9510"/>
  </bookViews>
  <sheets>
    <sheet name="Triangle" sheetId="23" r:id="rId1"/>
  </sheets>
  <definedNames>
    <definedName name="acpbegindt">#REF!</definedName>
    <definedName name="acpenddt">#REF!</definedName>
    <definedName name="acpTable">#REF!</definedName>
    <definedName name="age">#REF!</definedName>
    <definedName name="beginday">#REF!</definedName>
    <definedName name="beginmonth">#REF!</definedName>
    <definedName name="beginyear">#REF!</definedName>
    <definedName name="currdiag">#REF!</definedName>
    <definedName name="endday">#REF!</definedName>
    <definedName name="endmonth">#REF!</definedName>
    <definedName name="endyear">#REF!</definedName>
    <definedName name="longoffdiagonal">#REF!</definedName>
    <definedName name="offdiagonal">#REF!</definedName>
    <definedName name="Selected">#REF!</definedName>
    <definedName name="tail">#REF!</definedName>
    <definedName name="timeunits">#REF!</definedName>
    <definedName name="Triangle">#REF!</definedName>
  </definedNames>
  <calcPr calcId="152511"/>
</workbook>
</file>

<file path=xl/calcChain.xml><?xml version="1.0" encoding="utf-8"?>
<calcChain xmlns="http://schemas.openxmlformats.org/spreadsheetml/2006/main">
  <c r="N11" i="23" l="1"/>
  <c r="M13" i="23"/>
  <c r="P11" i="23"/>
  <c r="P13" i="23" s="1"/>
  <c r="P10" i="23"/>
  <c r="P9" i="23"/>
  <c r="P8" i="23"/>
  <c r="P7" i="23"/>
  <c r="P6" i="23"/>
  <c r="P5" i="23"/>
  <c r="P4" i="23"/>
  <c r="P3" i="23"/>
  <c r="P2" i="23"/>
  <c r="O4" i="23"/>
  <c r="O5" i="23" s="1"/>
  <c r="O6" i="23" s="1"/>
  <c r="O7" i="23" s="1"/>
  <c r="O8" i="23" s="1"/>
  <c r="O9" i="23" s="1"/>
  <c r="O10" i="23" s="1"/>
  <c r="O11" i="23" s="1"/>
  <c r="O3" i="23"/>
  <c r="N10" i="23"/>
  <c r="N9" i="23"/>
  <c r="N8" i="23"/>
  <c r="N7" i="23"/>
  <c r="N6" i="23"/>
  <c r="N5" i="23"/>
  <c r="N4" i="23"/>
  <c r="N3" i="23"/>
  <c r="O2" i="23"/>
  <c r="M11" i="23"/>
  <c r="M10" i="23"/>
  <c r="M9" i="23"/>
  <c r="M8" i="23"/>
  <c r="M7" i="23"/>
  <c r="M6" i="23"/>
  <c r="M5" i="23"/>
  <c r="M4" i="23"/>
  <c r="M3" i="23"/>
  <c r="M2" i="23"/>
  <c r="C39" i="23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C81" i="23" s="1"/>
  <c r="C82" i="23" s="1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C110" i="23" s="1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C124" i="23" s="1"/>
  <c r="C125" i="23" s="1"/>
  <c r="C126" i="23" s="1"/>
  <c r="C127" i="23" s="1"/>
  <c r="C128" i="23" s="1"/>
  <c r="C129" i="23" s="1"/>
  <c r="C130" i="23" s="1"/>
  <c r="C131" i="23" s="1"/>
  <c r="C132" i="23" s="1"/>
  <c r="C133" i="23" s="1"/>
  <c r="C134" i="23" s="1"/>
  <c r="C135" i="23" s="1"/>
  <c r="C136" i="23" s="1"/>
  <c r="C38" i="23"/>
  <c r="C37" i="23"/>
  <c r="B136" i="23"/>
  <c r="B135" i="23"/>
  <c r="B134" i="23"/>
  <c r="B133" i="23"/>
  <c r="B132" i="23"/>
  <c r="B131" i="23"/>
  <c r="B130" i="23"/>
  <c r="B129" i="23"/>
  <c r="B128" i="23"/>
  <c r="B127" i="23"/>
  <c r="B126" i="23"/>
  <c r="B125" i="23"/>
  <c r="B124" i="23"/>
  <c r="B123" i="23"/>
  <c r="B122" i="23"/>
  <c r="B121" i="23"/>
  <c r="B120" i="23"/>
  <c r="B119" i="23"/>
  <c r="B118" i="23"/>
  <c r="B117" i="23"/>
  <c r="B116" i="23"/>
  <c r="B115" i="23"/>
  <c r="B114" i="23"/>
  <c r="B113" i="23"/>
  <c r="B112" i="23"/>
  <c r="B111" i="23"/>
  <c r="B110" i="23"/>
  <c r="B109" i="23"/>
  <c r="B108" i="23"/>
  <c r="B107" i="23"/>
  <c r="B106" i="23"/>
  <c r="B105" i="23"/>
  <c r="B104" i="23"/>
  <c r="B103" i="23"/>
  <c r="B102" i="23"/>
  <c r="B101" i="23"/>
  <c r="B100" i="23"/>
  <c r="B99" i="23"/>
  <c r="B98" i="23"/>
  <c r="B97" i="23"/>
  <c r="B96" i="23"/>
  <c r="B95" i="23"/>
  <c r="B94" i="23"/>
  <c r="B93" i="23"/>
  <c r="B92" i="23"/>
  <c r="B91" i="23"/>
  <c r="B90" i="23"/>
  <c r="B89" i="23"/>
  <c r="B88" i="23"/>
  <c r="B87" i="23"/>
  <c r="B86" i="23"/>
  <c r="B85" i="23"/>
  <c r="B84" i="23"/>
  <c r="B83" i="23"/>
  <c r="B82" i="23"/>
  <c r="B81" i="23"/>
  <c r="B80" i="23"/>
  <c r="B79" i="23"/>
  <c r="B78" i="23"/>
  <c r="B77" i="23"/>
  <c r="B76" i="23"/>
  <c r="B75" i="23"/>
  <c r="B74" i="23"/>
  <c r="B73" i="23"/>
  <c r="B72" i="23"/>
  <c r="B71" i="23"/>
  <c r="B70" i="23"/>
  <c r="B69" i="23"/>
  <c r="B68" i="23"/>
  <c r="B67" i="23"/>
  <c r="B66" i="23"/>
  <c r="B65" i="23"/>
  <c r="B64" i="23"/>
  <c r="B63" i="23"/>
  <c r="B62" i="23"/>
  <c r="B61" i="23"/>
  <c r="B60" i="23"/>
  <c r="B59" i="23"/>
  <c r="B58" i="23"/>
  <c r="B57" i="23"/>
  <c r="B56" i="23"/>
  <c r="B55" i="23"/>
  <c r="B54" i="23"/>
  <c r="B53" i="23"/>
  <c r="B52" i="23"/>
  <c r="B51" i="23"/>
  <c r="B50" i="23"/>
  <c r="B49" i="23"/>
  <c r="B48" i="23"/>
  <c r="B47" i="23"/>
  <c r="B46" i="23"/>
  <c r="B45" i="23"/>
  <c r="B44" i="23"/>
  <c r="B43" i="23"/>
  <c r="B42" i="23"/>
  <c r="B41" i="23"/>
  <c r="B40" i="23"/>
  <c r="B39" i="23"/>
  <c r="B38" i="23"/>
  <c r="B37" i="23"/>
  <c r="A84" i="23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40" i="23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39" i="23"/>
  <c r="A38" i="23"/>
  <c r="J32" i="23"/>
  <c r="I32" i="23"/>
  <c r="H32" i="23"/>
  <c r="G32" i="23"/>
  <c r="F32" i="23"/>
  <c r="E32" i="23"/>
  <c r="D32" i="23"/>
  <c r="C32" i="23"/>
  <c r="B32" i="23"/>
  <c r="B35" i="23" a="1"/>
  <c r="B35" i="23" s="1"/>
  <c r="B27" i="23"/>
  <c r="C26" i="23"/>
  <c r="B26" i="23"/>
  <c r="D25" i="23"/>
  <c r="C25" i="23"/>
  <c r="B25" i="23"/>
  <c r="E24" i="23"/>
  <c r="D24" i="23"/>
  <c r="C24" i="23"/>
  <c r="B24" i="23"/>
  <c r="F23" i="23"/>
  <c r="E23" i="23"/>
  <c r="D23" i="23"/>
  <c r="C23" i="23"/>
  <c r="B23" i="23"/>
  <c r="G22" i="23"/>
  <c r="F22" i="23"/>
  <c r="E22" i="23"/>
  <c r="D22" i="23"/>
  <c r="C22" i="23"/>
  <c r="B22" i="23"/>
  <c r="H21" i="23"/>
  <c r="G21" i="23"/>
  <c r="F21" i="23"/>
  <c r="E21" i="23"/>
  <c r="D21" i="23"/>
  <c r="C21" i="23"/>
  <c r="B21" i="23"/>
  <c r="I20" i="23"/>
  <c r="H20" i="23"/>
  <c r="H29" i="23" s="1"/>
  <c r="G20" i="23"/>
  <c r="F20" i="23"/>
  <c r="E20" i="23"/>
  <c r="D20" i="23"/>
  <c r="D29" i="23" s="1"/>
  <c r="C20" i="23"/>
  <c r="B20" i="23"/>
  <c r="J19" i="23"/>
  <c r="J29" i="23" s="1"/>
  <c r="I19" i="23"/>
  <c r="I29" i="23" s="1"/>
  <c r="H19" i="23"/>
  <c r="G19" i="23"/>
  <c r="G29" i="23" s="1"/>
  <c r="F19" i="23"/>
  <c r="F29" i="23" s="1"/>
  <c r="E19" i="23"/>
  <c r="E29" i="23" s="1"/>
  <c r="D19" i="23"/>
  <c r="C19" i="23"/>
  <c r="B19" i="23"/>
  <c r="K5" i="23"/>
  <c r="J15" i="23" s="1"/>
  <c r="J5" i="23"/>
  <c r="J6" i="23"/>
  <c r="I6" i="23"/>
  <c r="I7" i="23"/>
  <c r="H15" i="23" s="1"/>
  <c r="H7" i="23"/>
  <c r="H8" i="23"/>
  <c r="G8" i="23"/>
  <c r="G9" i="23"/>
  <c r="F15" i="23" s="1"/>
  <c r="F9" i="23"/>
  <c r="F10" i="23"/>
  <c r="E10" i="23"/>
  <c r="E11" i="23"/>
  <c r="D15" i="23" s="1"/>
  <c r="D11" i="23"/>
  <c r="D12" i="23"/>
  <c r="C12" i="23"/>
  <c r="B13" i="23"/>
  <c r="B15" i="23" s="1"/>
  <c r="C13" i="23"/>
  <c r="C29" i="23" l="1"/>
  <c r="B29" i="23"/>
  <c r="C35" i="23"/>
  <c r="C15" i="23"/>
  <c r="E15" i="23"/>
  <c r="G15" i="23"/>
  <c r="I15" i="23"/>
  <c r="B11" i="23"/>
</calcChain>
</file>

<file path=xl/sharedStrings.xml><?xml version="1.0" encoding="utf-8"?>
<sst xmlns="http://schemas.openxmlformats.org/spreadsheetml/2006/main" count="7" uniqueCount="7">
  <si>
    <t>smpl</t>
  </si>
  <si>
    <t>log</t>
  </si>
  <si>
    <t>slope</t>
  </si>
  <si>
    <t>intercept</t>
  </si>
  <si>
    <t>Latest</t>
  </si>
  <si>
    <t>CDF</t>
  </si>
  <si>
    <t>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</si>
</sst>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Lucida Sans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" fontId="0" fillId="0" borderId="0" xfId="0" applyNumberFormat="1"/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selection activeCell="N12" sqref="N12"/>
    </sheetView>
  </sheetViews>
  <sheetFormatPr defaultRowHeight="12.5" x14ac:dyDescent="0.25"/>
  <sheetData>
    <row r="1" spans="1:16" x14ac:dyDescent="0.25">
      <c r="A1" s="1"/>
      <c r="B1" s="1">
        <v>12</v>
      </c>
      <c r="C1" s="1">
        <v>24</v>
      </c>
      <c r="D1" s="1">
        <v>36</v>
      </c>
      <c r="E1" s="1">
        <v>48</v>
      </c>
      <c r="F1" s="1">
        <v>60</v>
      </c>
      <c r="G1" s="1">
        <v>72</v>
      </c>
      <c r="H1" s="1">
        <v>84</v>
      </c>
      <c r="I1" s="1">
        <v>96</v>
      </c>
      <c r="J1" s="1">
        <v>108</v>
      </c>
      <c r="K1" s="1">
        <v>120</v>
      </c>
      <c r="M1" t="s">
        <v>4</v>
      </c>
      <c r="O1" t="s">
        <v>5</v>
      </c>
      <c r="P1" t="s">
        <v>6</v>
      </c>
    </row>
    <row r="2" spans="1:16" x14ac:dyDescent="0.25">
      <c r="A2" s="1">
        <v>1998</v>
      </c>
      <c r="B2" s="1">
        <v>5012</v>
      </c>
      <c r="C2" s="1">
        <v>8269</v>
      </c>
      <c r="D2" s="1">
        <v>10907</v>
      </c>
      <c r="E2" s="1">
        <v>11805</v>
      </c>
      <c r="F2" s="1">
        <v>13539</v>
      </c>
      <c r="G2" s="1">
        <v>16181</v>
      </c>
      <c r="H2" s="1">
        <v>18009</v>
      </c>
      <c r="I2" s="1">
        <v>18608</v>
      </c>
      <c r="J2" s="1">
        <v>18662</v>
      </c>
      <c r="K2" s="1">
        <v>18834</v>
      </c>
      <c r="M2">
        <f>K2</f>
        <v>18834</v>
      </c>
      <c r="O2">
        <f>1.01</f>
        <v>1.01</v>
      </c>
      <c r="P2" s="3">
        <f>M2*O2</f>
        <v>19022.34</v>
      </c>
    </row>
    <row r="3" spans="1:16" x14ac:dyDescent="0.25">
      <c r="A3" s="1">
        <v>1999</v>
      </c>
      <c r="B3" s="1">
        <v>106</v>
      </c>
      <c r="C3" s="1">
        <v>4285</v>
      </c>
      <c r="D3" s="1">
        <v>5396</v>
      </c>
      <c r="E3" s="1">
        <v>10666</v>
      </c>
      <c r="F3" s="1">
        <v>13782</v>
      </c>
      <c r="G3" s="1">
        <v>15599</v>
      </c>
      <c r="H3" s="1">
        <v>15496</v>
      </c>
      <c r="I3" s="1">
        <v>16169</v>
      </c>
      <c r="J3" s="1">
        <v>16704</v>
      </c>
      <c r="K3" s="1"/>
      <c r="M3">
        <f>J3</f>
        <v>16704</v>
      </c>
      <c r="N3">
        <f>J15</f>
        <v>1.0092165898617511</v>
      </c>
      <c r="O3">
        <f>O2*N3</f>
        <v>1.0193087557603686</v>
      </c>
      <c r="P3" s="3">
        <f t="shared" ref="P3:P11" si="0">M3*O3</f>
        <v>17026.533456221197</v>
      </c>
    </row>
    <row r="4" spans="1:16" x14ac:dyDescent="0.25">
      <c r="A4" s="1">
        <v>2000</v>
      </c>
      <c r="B4" s="1">
        <v>3410</v>
      </c>
      <c r="C4" s="1">
        <v>8992</v>
      </c>
      <c r="D4" s="1">
        <v>13873</v>
      </c>
      <c r="E4" s="1">
        <v>16141</v>
      </c>
      <c r="F4" s="1">
        <v>18735</v>
      </c>
      <c r="G4" s="1">
        <v>22214</v>
      </c>
      <c r="H4" s="1">
        <v>22863</v>
      </c>
      <c r="I4" s="1">
        <v>23466</v>
      </c>
      <c r="J4" s="1"/>
      <c r="K4" s="1"/>
      <c r="M4">
        <f>I4</f>
        <v>23466</v>
      </c>
      <c r="N4">
        <f>I15</f>
        <v>1.0169364810075625</v>
      </c>
      <c r="O4">
        <f t="shared" ref="O4:O11" si="1">O3*N4</f>
        <v>1.0365722591431463</v>
      </c>
      <c r="P4" s="3">
        <f t="shared" si="0"/>
        <v>24324.204633053072</v>
      </c>
    </row>
    <row r="5" spans="1:16" x14ac:dyDescent="0.25">
      <c r="A5" s="1">
        <v>2001</v>
      </c>
      <c r="B5" s="1">
        <v>5655</v>
      </c>
      <c r="C5" s="1">
        <v>11555</v>
      </c>
      <c r="D5" s="1">
        <v>15766</v>
      </c>
      <c r="E5" s="1">
        <v>21266</v>
      </c>
      <c r="F5" s="1">
        <v>23425</v>
      </c>
      <c r="G5" s="1">
        <v>26083</v>
      </c>
      <c r="H5" s="1">
        <v>27067</v>
      </c>
      <c r="I5" s="1"/>
      <c r="J5">
        <f>SUM(J$2:J2)</f>
        <v>18662</v>
      </c>
      <c r="K5">
        <f>SUM(K$2:K2)</f>
        <v>18834</v>
      </c>
      <c r="M5">
        <f>H5</f>
        <v>27067</v>
      </c>
      <c r="N5">
        <f>H15</f>
        <v>1.0332635537893839</v>
      </c>
      <c r="O5">
        <f t="shared" si="1"/>
        <v>1.0710523362417377</v>
      </c>
      <c r="P5" s="3">
        <f t="shared" si="0"/>
        <v>28990.173585055112</v>
      </c>
    </row>
    <row r="6" spans="1:16" x14ac:dyDescent="0.25">
      <c r="A6" s="1">
        <v>2002</v>
      </c>
      <c r="B6" s="1">
        <v>1092</v>
      </c>
      <c r="C6" s="1">
        <v>9565</v>
      </c>
      <c r="D6" s="1">
        <v>15836</v>
      </c>
      <c r="E6" s="1">
        <v>22169</v>
      </c>
      <c r="F6" s="1">
        <v>25955</v>
      </c>
      <c r="G6" s="1">
        <v>26180</v>
      </c>
      <c r="H6" s="1"/>
      <c r="I6">
        <f>SUM(I$2:I3)</f>
        <v>34777</v>
      </c>
      <c r="J6">
        <f>SUM(J$2:J3)</f>
        <v>35366</v>
      </c>
      <c r="M6">
        <f>G6</f>
        <v>26180</v>
      </c>
      <c r="N6">
        <f>G15</f>
        <v>1.0419346379110106</v>
      </c>
      <c r="O6">
        <f t="shared" si="1"/>
        <v>1.1159665281457769</v>
      </c>
      <c r="P6" s="3">
        <f t="shared" si="0"/>
        <v>29216.003706856438</v>
      </c>
    </row>
    <row r="7" spans="1:16" x14ac:dyDescent="0.25">
      <c r="A7" s="1">
        <v>2003</v>
      </c>
      <c r="B7" s="1">
        <v>1513</v>
      </c>
      <c r="C7" s="1">
        <v>6445</v>
      </c>
      <c r="D7" s="1">
        <v>11702</v>
      </c>
      <c r="E7" s="1">
        <v>12935</v>
      </c>
      <c r="F7" s="1">
        <v>15852</v>
      </c>
      <c r="G7" s="1"/>
      <c r="H7">
        <f>SUM(H$2:H4)</f>
        <v>56368</v>
      </c>
      <c r="I7">
        <f>SUM(I$2:I4)</f>
        <v>58243</v>
      </c>
      <c r="K7" s="1"/>
      <c r="M7">
        <f>F7</f>
        <v>15852</v>
      </c>
      <c r="N7">
        <f>F15</f>
        <v>1.113384886206463</v>
      </c>
      <c r="O7">
        <f t="shared" si="1"/>
        <v>1.2425002659498074</v>
      </c>
      <c r="P7" s="3">
        <f t="shared" si="0"/>
        <v>19696.114215836347</v>
      </c>
    </row>
    <row r="8" spans="1:16" x14ac:dyDescent="0.25">
      <c r="A8" s="1">
        <v>2004</v>
      </c>
      <c r="B8" s="1">
        <v>557</v>
      </c>
      <c r="C8" s="1">
        <v>4020</v>
      </c>
      <c r="D8" s="1">
        <v>10946</v>
      </c>
      <c r="E8" s="1">
        <v>12314</v>
      </c>
      <c r="F8" s="1"/>
      <c r="G8">
        <f>SUM(G$2:G5)</f>
        <v>80077</v>
      </c>
      <c r="H8">
        <f>SUM(H$2:H5)</f>
        <v>83435</v>
      </c>
      <c r="J8" s="1"/>
      <c r="K8" s="1"/>
      <c r="M8">
        <f>E8</f>
        <v>12314</v>
      </c>
      <c r="N8">
        <f>E15</f>
        <v>1.1716746330883747</v>
      </c>
      <c r="O8">
        <f t="shared" si="1"/>
        <v>1.4558060432189486</v>
      </c>
      <c r="P8" s="3">
        <f t="shared" si="0"/>
        <v>17926.795616198131</v>
      </c>
    </row>
    <row r="9" spans="1:16" x14ac:dyDescent="0.25">
      <c r="A9" s="1">
        <v>2005</v>
      </c>
      <c r="B9" s="1">
        <v>1351</v>
      </c>
      <c r="C9" s="1">
        <v>6947</v>
      </c>
      <c r="D9" s="1">
        <v>13112</v>
      </c>
      <c r="E9" s="1"/>
      <c r="F9">
        <f>SUM(F$2:F6)</f>
        <v>95436</v>
      </c>
      <c r="G9">
        <f>SUM(G$2:G6)</f>
        <v>106257</v>
      </c>
      <c r="I9" s="1"/>
      <c r="J9" s="1"/>
      <c r="K9" s="1"/>
      <c r="M9">
        <f>D9</f>
        <v>13112</v>
      </c>
      <c r="N9">
        <f>D15</f>
        <v>1.2708881150356526</v>
      </c>
      <c r="O9">
        <f t="shared" si="1"/>
        <v>1.8501665981240414</v>
      </c>
      <c r="P9" s="3">
        <f t="shared" si="0"/>
        <v>24259.384434602431</v>
      </c>
    </row>
    <row r="10" spans="1:16" x14ac:dyDescent="0.25">
      <c r="A10" s="1">
        <v>2006</v>
      </c>
      <c r="B10" s="1">
        <v>3133</v>
      </c>
      <c r="C10" s="1">
        <v>5395</v>
      </c>
      <c r="D10" s="1"/>
      <c r="E10">
        <f>SUM(E$2:E7)</f>
        <v>94982</v>
      </c>
      <c r="F10">
        <f>SUM(F$2:F7)</f>
        <v>111288</v>
      </c>
      <c r="H10" s="1"/>
      <c r="I10" s="1"/>
      <c r="J10" s="1"/>
      <c r="K10" s="1"/>
      <c r="M10">
        <f>C10</f>
        <v>5395</v>
      </c>
      <c r="N10">
        <f>C15</f>
        <v>1.6235227537534538</v>
      </c>
      <c r="O10">
        <f t="shared" si="1"/>
        <v>3.0037875702890031</v>
      </c>
      <c r="P10" s="3">
        <f t="shared" si="0"/>
        <v>16205.433941709172</v>
      </c>
    </row>
    <row r="11" spans="1:16" x14ac:dyDescent="0.25">
      <c r="A11" s="1">
        <v>2007</v>
      </c>
      <c r="B11" s="1">
        <f>2063</f>
        <v>2063</v>
      </c>
      <c r="C11" s="1"/>
      <c r="D11">
        <f>SUM(D$2:D8)</f>
        <v>84426</v>
      </c>
      <c r="E11">
        <f>SUM(E$2:E8)</f>
        <v>107296</v>
      </c>
      <c r="G11" s="1"/>
      <c r="H11" s="1"/>
      <c r="I11" s="1"/>
      <c r="J11" s="1"/>
      <c r="K11" s="1"/>
      <c r="M11">
        <f>B11</f>
        <v>2063</v>
      </c>
      <c r="N11">
        <f>B29</f>
        <v>8.2060992795413554</v>
      </c>
      <c r="O11">
        <f t="shared" si="1"/>
        <v>24.649379016443866</v>
      </c>
      <c r="P11" s="3">
        <f t="shared" si="0"/>
        <v>50851.668910923698</v>
      </c>
    </row>
    <row r="12" spans="1:16" x14ac:dyDescent="0.25">
      <c r="C12">
        <f>SUM(C$2:C9)</f>
        <v>60078</v>
      </c>
      <c r="D12">
        <f>SUM(D$2:D9)</f>
        <v>97538</v>
      </c>
      <c r="P12" s="3"/>
    </row>
    <row r="13" spans="1:16" x14ac:dyDescent="0.25">
      <c r="B13">
        <f>SUM(B$2:B10)</f>
        <v>21829</v>
      </c>
      <c r="C13">
        <f>SUM(C$2:C10)</f>
        <v>65473</v>
      </c>
      <c r="M13">
        <f>SUM(M2:M12)</f>
        <v>160987</v>
      </c>
      <c r="P13" s="3">
        <f>SUM(P2:P12)</f>
        <v>247518.65250045559</v>
      </c>
    </row>
    <row r="15" spans="1:16" x14ac:dyDescent="0.25">
      <c r="B15">
        <f>C13/B13</f>
        <v>2.9993586513353794</v>
      </c>
      <c r="C15">
        <f>D12/C12</f>
        <v>1.6235227537534538</v>
      </c>
      <c r="D15">
        <f>E11/D11</f>
        <v>1.2708881150356526</v>
      </c>
      <c r="E15">
        <f>F10/E10</f>
        <v>1.1716746330883747</v>
      </c>
      <c r="F15">
        <f>G9/F9</f>
        <v>1.113384886206463</v>
      </c>
      <c r="G15">
        <f>H8/G8</f>
        <v>1.0419346379110106</v>
      </c>
      <c r="H15">
        <f>I7/H7</f>
        <v>1.0332635537893839</v>
      </c>
      <c r="I15">
        <f>J6/I6</f>
        <v>1.0169364810075625</v>
      </c>
      <c r="J15">
        <f>K5/J5</f>
        <v>1.0092165898617511</v>
      </c>
    </row>
    <row r="18" spans="1:11" x14ac:dyDescent="0.25">
      <c r="A18" s="1"/>
      <c r="B18" s="1">
        <v>12</v>
      </c>
      <c r="C18" s="1">
        <v>24</v>
      </c>
      <c r="D18" s="1">
        <v>36</v>
      </c>
      <c r="E18" s="1">
        <v>48</v>
      </c>
      <c r="F18" s="1">
        <v>60</v>
      </c>
      <c r="G18" s="1">
        <v>72</v>
      </c>
      <c r="H18" s="1">
        <v>84</v>
      </c>
      <c r="I18" s="1">
        <v>96</v>
      </c>
      <c r="J18" s="1">
        <v>108</v>
      </c>
      <c r="K18" s="1"/>
    </row>
    <row r="19" spans="1:11" x14ac:dyDescent="0.25">
      <c r="A19" s="1">
        <v>1998</v>
      </c>
      <c r="B19" s="1">
        <f>C2/B2</f>
        <v>1.6498403830806065</v>
      </c>
      <c r="C19" s="1">
        <f t="shared" ref="C19:J19" si="2">D2/C2</f>
        <v>1.3190228564518081</v>
      </c>
      <c r="D19" s="1">
        <f t="shared" si="2"/>
        <v>1.0823324470523517</v>
      </c>
      <c r="E19" s="1">
        <f t="shared" si="2"/>
        <v>1.1468869123252858</v>
      </c>
      <c r="F19" s="1">
        <f t="shared" si="2"/>
        <v>1.1951399660240787</v>
      </c>
      <c r="G19" s="1">
        <f t="shared" si="2"/>
        <v>1.1129720042024598</v>
      </c>
      <c r="H19" s="1">
        <f t="shared" si="2"/>
        <v>1.0332611472041757</v>
      </c>
      <c r="I19" s="1">
        <f t="shared" si="2"/>
        <v>1.002901977644024</v>
      </c>
      <c r="J19" s="1">
        <f t="shared" si="2"/>
        <v>1.0092165898617511</v>
      </c>
      <c r="K19" s="1"/>
    </row>
    <row r="20" spans="1:11" x14ac:dyDescent="0.25">
      <c r="A20" s="1">
        <v>1999</v>
      </c>
      <c r="B20" s="1">
        <f t="shared" ref="B20:I20" si="3">C3/B3</f>
        <v>40.424528301886795</v>
      </c>
      <c r="C20" s="1">
        <f t="shared" si="3"/>
        <v>1.2592765460910151</v>
      </c>
      <c r="D20" s="1">
        <f t="shared" si="3"/>
        <v>1.9766493699036323</v>
      </c>
      <c r="E20" s="1">
        <f t="shared" si="3"/>
        <v>1.2921432589536845</v>
      </c>
      <c r="F20" s="1">
        <f t="shared" si="3"/>
        <v>1.1318386300972283</v>
      </c>
      <c r="G20" s="1">
        <f t="shared" si="3"/>
        <v>0.9933970126290147</v>
      </c>
      <c r="H20" s="1">
        <f t="shared" si="3"/>
        <v>1.0434305627258647</v>
      </c>
      <c r="I20" s="1">
        <f t="shared" si="3"/>
        <v>1.0330880079163831</v>
      </c>
      <c r="J20" s="1"/>
      <c r="K20" s="1"/>
    </row>
    <row r="21" spans="1:11" x14ac:dyDescent="0.25">
      <c r="A21" s="1">
        <v>2000</v>
      </c>
      <c r="B21" s="1">
        <f t="shared" ref="B21:H21" si="4">C4/B4</f>
        <v>2.6369501466275658</v>
      </c>
      <c r="C21" s="1">
        <f t="shared" si="4"/>
        <v>1.5428158362989324</v>
      </c>
      <c r="D21" s="1">
        <f t="shared" si="4"/>
        <v>1.1634830245801198</v>
      </c>
      <c r="E21" s="1">
        <f t="shared" si="4"/>
        <v>1.1607087541044545</v>
      </c>
      <c r="F21" s="1">
        <f t="shared" si="4"/>
        <v>1.1856952228449427</v>
      </c>
      <c r="G21" s="1">
        <f t="shared" si="4"/>
        <v>1.0292158098496444</v>
      </c>
      <c r="H21" s="1">
        <f t="shared" si="4"/>
        <v>1.0263744915365438</v>
      </c>
      <c r="I21" s="1"/>
      <c r="J21" s="1"/>
      <c r="K21" s="1"/>
    </row>
    <row r="22" spans="1:11" x14ac:dyDescent="0.25">
      <c r="A22" s="1">
        <v>2001</v>
      </c>
      <c r="B22" s="1">
        <f t="shared" ref="B22:G22" si="5">C5/B5</f>
        <v>2.0433244916003535</v>
      </c>
      <c r="C22" s="1">
        <f t="shared" si="5"/>
        <v>1.3644309822587624</v>
      </c>
      <c r="D22" s="1">
        <f t="shared" si="5"/>
        <v>1.3488519599137385</v>
      </c>
      <c r="E22" s="1">
        <f t="shared" si="5"/>
        <v>1.1015235587322487</v>
      </c>
      <c r="F22" s="1">
        <f t="shared" si="5"/>
        <v>1.1134685165421558</v>
      </c>
      <c r="G22" s="1">
        <f t="shared" si="5"/>
        <v>1.0377257217344631</v>
      </c>
      <c r="H22" s="1"/>
      <c r="I22" s="1"/>
      <c r="J22" s="1"/>
      <c r="K22" s="1"/>
    </row>
    <row r="23" spans="1:11" x14ac:dyDescent="0.25">
      <c r="A23" s="1">
        <v>2002</v>
      </c>
      <c r="B23" s="1">
        <f t="shared" ref="B23:F23" si="6">C6/B6</f>
        <v>8.7591575091575091</v>
      </c>
      <c r="C23" s="1">
        <f t="shared" si="6"/>
        <v>1.6556194458964977</v>
      </c>
      <c r="D23" s="1">
        <f t="shared" si="6"/>
        <v>1.3999115938368274</v>
      </c>
      <c r="E23" s="1">
        <f t="shared" si="6"/>
        <v>1.1707790157427038</v>
      </c>
      <c r="F23" s="1">
        <f t="shared" si="6"/>
        <v>1.0086688499325756</v>
      </c>
      <c r="G23" s="1"/>
      <c r="H23" s="1"/>
      <c r="I23" s="1"/>
      <c r="J23" s="1"/>
      <c r="K23" s="1"/>
    </row>
    <row r="24" spans="1:11" x14ac:dyDescent="0.25">
      <c r="A24" s="1">
        <v>2003</v>
      </c>
      <c r="B24" s="1">
        <f t="shared" ref="B24:E24" si="7">C7/B7</f>
        <v>4.2597488433575679</v>
      </c>
      <c r="C24" s="1">
        <f t="shared" si="7"/>
        <v>1.8156710628394104</v>
      </c>
      <c r="D24" s="1">
        <f t="shared" si="7"/>
        <v>1.1053666039993164</v>
      </c>
      <c r="E24" s="1">
        <f t="shared" si="7"/>
        <v>1.2255121762659451</v>
      </c>
      <c r="F24" s="1"/>
      <c r="G24" s="1"/>
      <c r="H24" s="1"/>
      <c r="I24" s="1"/>
      <c r="J24" s="1"/>
      <c r="K24" s="1"/>
    </row>
    <row r="25" spans="1:11" x14ac:dyDescent="0.25">
      <c r="A25" s="1">
        <v>2004</v>
      </c>
      <c r="B25" s="1">
        <f t="shared" ref="B25:D25" si="8">C8/B8</f>
        <v>7.217235188509874</v>
      </c>
      <c r="C25" s="1">
        <f t="shared" si="8"/>
        <v>2.7228855721393033</v>
      </c>
      <c r="D25" s="1">
        <f t="shared" si="8"/>
        <v>1.1249771606066143</v>
      </c>
      <c r="E25" s="1"/>
      <c r="F25" s="1"/>
      <c r="G25" s="1"/>
      <c r="H25" s="1"/>
      <c r="I25" s="1"/>
      <c r="J25" s="1"/>
      <c r="K25" s="1"/>
    </row>
    <row r="26" spans="1:11" x14ac:dyDescent="0.25">
      <c r="A26" s="1">
        <v>2005</v>
      </c>
      <c r="B26" s="1">
        <f t="shared" ref="B26:C26" si="9">C9/B9</f>
        <v>5.1421169504071056</v>
      </c>
      <c r="C26" s="1">
        <f t="shared" si="9"/>
        <v>1.8874334244997841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>
        <v>2006</v>
      </c>
      <c r="B27" s="1">
        <f t="shared" ref="B27" si="10">C10/B10</f>
        <v>1.7219917012448134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t="s">
        <v>0</v>
      </c>
      <c r="B29" s="2">
        <f>AVERAGE(B19:B27)</f>
        <v>8.2060992795413554</v>
      </c>
      <c r="C29" s="2">
        <f t="shared" ref="C29:J29" si="11">AVERAGE(C19:C27)</f>
        <v>1.6958944658094393</v>
      </c>
      <c r="D29" s="2">
        <f t="shared" si="11"/>
        <v>1.3145103085560856</v>
      </c>
      <c r="E29" s="2">
        <f t="shared" si="11"/>
        <v>1.1829256126873871</v>
      </c>
      <c r="F29" s="2">
        <f t="shared" si="11"/>
        <v>1.1269622370881962</v>
      </c>
      <c r="G29" s="2">
        <f t="shared" si="11"/>
        <v>1.0433276371038955</v>
      </c>
      <c r="H29" s="2">
        <f t="shared" si="11"/>
        <v>1.0343554004888613</v>
      </c>
      <c r="I29" s="2">
        <f t="shared" si="11"/>
        <v>1.0179949927802037</v>
      </c>
      <c r="J29" s="2">
        <f t="shared" si="11"/>
        <v>1.0092165898617511</v>
      </c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1:11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</row>
    <row r="32" spans="1:11" x14ac:dyDescent="0.25">
      <c r="A32" t="s">
        <v>1</v>
      </c>
      <c r="B32">
        <f>LN(B15-1)</f>
        <v>0.69282645480062677</v>
      </c>
      <c r="C32">
        <f t="shared" ref="C32:J32" si="12">LN(C15-1)</f>
        <v>-0.47237002093777836</v>
      </c>
      <c r="D32">
        <f t="shared" si="12"/>
        <v>-1.3060494029994838</v>
      </c>
      <c r="E32">
        <f t="shared" si="12"/>
        <v>-1.7621542617232047</v>
      </c>
      <c r="F32">
        <f t="shared" si="12"/>
        <v>-2.1769671751734863</v>
      </c>
      <c r="G32">
        <f t="shared" si="12"/>
        <v>-3.1716431131124163</v>
      </c>
      <c r="H32">
        <f t="shared" si="12"/>
        <v>-3.4032929621765104</v>
      </c>
      <c r="I32">
        <f t="shared" si="12"/>
        <v>-4.0782853440671465</v>
      </c>
      <c r="J32">
        <f t="shared" si="12"/>
        <v>-4.6867501729805188</v>
      </c>
    </row>
    <row r="34" spans="1:3" x14ac:dyDescent="0.25">
      <c r="B34" t="s">
        <v>2</v>
      </c>
      <c r="C34" t="s">
        <v>3</v>
      </c>
    </row>
    <row r="35" spans="1:3" x14ac:dyDescent="0.25">
      <c r="B35">
        <f t="array" ref="B35:C35">LINEST(B32:J32,B31:J31,TRUE)</f>
        <v>-0.63233380750426571</v>
      </c>
      <c r="C35">
        <v>0.89892614881355959</v>
      </c>
    </row>
    <row r="37" spans="1:3" x14ac:dyDescent="0.25">
      <c r="A37">
        <v>10</v>
      </c>
      <c r="B37">
        <f>EXP($C$35+A37*$B$35)+1</f>
        <v>1.0044076574275302</v>
      </c>
      <c r="C37">
        <f>B37</f>
        <v>1.0044076574275302</v>
      </c>
    </row>
    <row r="38" spans="1:3" x14ac:dyDescent="0.25">
      <c r="A38">
        <f>A37+1</f>
        <v>11</v>
      </c>
      <c r="B38">
        <f t="shared" ref="B38:B101" si="13">EXP($C$35+A38*$B$35)+1</f>
        <v>1.0023420100239531</v>
      </c>
      <c r="C38">
        <f>C37*B38</f>
        <v>1.0067599902293607</v>
      </c>
    </row>
    <row r="39" spans="1:3" x14ac:dyDescent="0.25">
      <c r="A39">
        <f t="shared" ref="A39:A102" si="14">A38+1</f>
        <v>12</v>
      </c>
      <c r="B39">
        <f t="shared" si="13"/>
        <v>1.0012444276903274</v>
      </c>
      <c r="C39">
        <f t="shared" ref="C39:C102" si="15">C38*B39</f>
        <v>1.0080128302387159</v>
      </c>
    </row>
    <row r="40" spans="1:3" x14ac:dyDescent="0.25">
      <c r="A40">
        <f t="shared" si="14"/>
        <v>13</v>
      </c>
      <c r="B40">
        <f t="shared" si="13"/>
        <v>1.0006612270061253</v>
      </c>
      <c r="C40">
        <f t="shared" si="15"/>
        <v>1.0086793555445905</v>
      </c>
    </row>
    <row r="41" spans="1:3" x14ac:dyDescent="0.25">
      <c r="A41">
        <f t="shared" si="14"/>
        <v>14</v>
      </c>
      <c r="B41">
        <f t="shared" si="13"/>
        <v>1.0003513431572022</v>
      </c>
      <c r="C41">
        <f t="shared" si="15"/>
        <v>1.0090337481339722</v>
      </c>
    </row>
    <row r="42" spans="1:3" x14ac:dyDescent="0.25">
      <c r="A42">
        <f t="shared" si="14"/>
        <v>15</v>
      </c>
      <c r="B42">
        <f t="shared" si="13"/>
        <v>1.0001866862862061</v>
      </c>
      <c r="C42">
        <f t="shared" si="15"/>
        <v>1.009222120897068</v>
      </c>
    </row>
    <row r="43" spans="1:3" x14ac:dyDescent="0.25">
      <c r="A43">
        <f t="shared" si="14"/>
        <v>16</v>
      </c>
      <c r="B43">
        <f t="shared" si="13"/>
        <v>1.0000991958111123</v>
      </c>
      <c r="C43">
        <f t="shared" si="15"/>
        <v>1.0093222315039427</v>
      </c>
    </row>
    <row r="44" spans="1:3" x14ac:dyDescent="0.25">
      <c r="A44">
        <f t="shared" si="14"/>
        <v>17</v>
      </c>
      <c r="B44">
        <f t="shared" si="13"/>
        <v>1.0000527077223624</v>
      </c>
      <c r="C44">
        <f t="shared" si="15"/>
        <v>1.009375430579895</v>
      </c>
    </row>
    <row r="45" spans="1:3" x14ac:dyDescent="0.25">
      <c r="A45">
        <f t="shared" si="14"/>
        <v>18</v>
      </c>
      <c r="B45">
        <f t="shared" si="13"/>
        <v>1.0000280062632232</v>
      </c>
      <c r="C45">
        <f t="shared" si="15"/>
        <v>1.0094036994138949</v>
      </c>
    </row>
    <row r="46" spans="1:3" x14ac:dyDescent="0.25">
      <c r="A46">
        <f t="shared" si="14"/>
        <v>19</v>
      </c>
      <c r="B46">
        <f t="shared" si="13"/>
        <v>1.0000148811359051</v>
      </c>
      <c r="C46">
        <f t="shared" si="15"/>
        <v>1.0094187204875289</v>
      </c>
    </row>
    <row r="47" spans="1:3" x14ac:dyDescent="0.25">
      <c r="A47">
        <f t="shared" si="14"/>
        <v>20</v>
      </c>
      <c r="B47">
        <f t="shared" si="13"/>
        <v>1.0000079070957828</v>
      </c>
      <c r="C47">
        <f t="shared" si="15"/>
        <v>1.0094267020580368</v>
      </c>
    </row>
    <row r="48" spans="1:3" x14ac:dyDescent="0.25">
      <c r="A48">
        <f t="shared" si="14"/>
        <v>21</v>
      </c>
      <c r="B48">
        <f t="shared" si="13"/>
        <v>1.0000042014375863</v>
      </c>
      <c r="C48">
        <f t="shared" si="15"/>
        <v>1.0094309431013233</v>
      </c>
    </row>
    <row r="49" spans="1:3" x14ac:dyDescent="0.25">
      <c r="A49">
        <f t="shared" si="14"/>
        <v>22</v>
      </c>
      <c r="B49">
        <f t="shared" si="13"/>
        <v>1.0000022324350528</v>
      </c>
      <c r="C49">
        <f t="shared" si="15"/>
        <v>1.009433196590344</v>
      </c>
    </row>
    <row r="50" spans="1:3" x14ac:dyDescent="0.25">
      <c r="A50">
        <f t="shared" si="14"/>
        <v>23</v>
      </c>
      <c r="B50">
        <f t="shared" si="13"/>
        <v>1.0000011862049984</v>
      </c>
      <c r="C50">
        <f t="shared" si="15"/>
        <v>1.0094343939850474</v>
      </c>
    </row>
    <row r="51" spans="1:3" x14ac:dyDescent="0.25">
      <c r="A51">
        <f t="shared" si="14"/>
        <v>24</v>
      </c>
      <c r="B51">
        <f t="shared" si="13"/>
        <v>1.0000006302903623</v>
      </c>
      <c r="C51">
        <f t="shared" si="15"/>
        <v>1.0094350302218174</v>
      </c>
    </row>
    <row r="52" spans="1:3" x14ac:dyDescent="0.25">
      <c r="A52">
        <f t="shared" si="14"/>
        <v>25</v>
      </c>
      <c r="B52">
        <f t="shared" si="13"/>
        <v>1.0000003349049627</v>
      </c>
      <c r="C52">
        <f t="shared" si="15"/>
        <v>1.0094353682866184</v>
      </c>
    </row>
    <row r="53" spans="1:3" x14ac:dyDescent="0.25">
      <c r="A53">
        <f t="shared" si="14"/>
        <v>26</v>
      </c>
      <c r="B53">
        <f t="shared" si="13"/>
        <v>1.0000001779518468</v>
      </c>
      <c r="C53">
        <f t="shared" si="15"/>
        <v>1.0094355479175063</v>
      </c>
    </row>
    <row r="54" spans="1:3" x14ac:dyDescent="0.25">
      <c r="A54">
        <f t="shared" si="14"/>
        <v>27</v>
      </c>
      <c r="B54">
        <f t="shared" si="13"/>
        <v>1.0000000945547642</v>
      </c>
      <c r="C54">
        <f t="shared" si="15"/>
        <v>1.0094356433644467</v>
      </c>
    </row>
    <row r="55" spans="1:3" x14ac:dyDescent="0.25">
      <c r="A55">
        <f t="shared" si="14"/>
        <v>28</v>
      </c>
      <c r="B55">
        <f t="shared" si="13"/>
        <v>1.0000000502417008</v>
      </c>
      <c r="C55">
        <f t="shared" si="15"/>
        <v>1.0094356940802103</v>
      </c>
    </row>
    <row r="56" spans="1:3" x14ac:dyDescent="0.25">
      <c r="A56">
        <f t="shared" si="14"/>
        <v>29</v>
      </c>
      <c r="B56">
        <f t="shared" si="13"/>
        <v>1.0000000266959419</v>
      </c>
      <c r="C56">
        <f t="shared" si="15"/>
        <v>1.0094357210280469</v>
      </c>
    </row>
    <row r="57" spans="1:3" x14ac:dyDescent="0.25">
      <c r="A57">
        <f t="shared" si="14"/>
        <v>30</v>
      </c>
      <c r="B57">
        <f t="shared" si="13"/>
        <v>1.0000000141848964</v>
      </c>
      <c r="C57">
        <f t="shared" si="15"/>
        <v>1.009435735346788</v>
      </c>
    </row>
    <row r="58" spans="1:3" x14ac:dyDescent="0.25">
      <c r="A58">
        <f t="shared" si="14"/>
        <v>31</v>
      </c>
      <c r="B58">
        <f t="shared" si="13"/>
        <v>1.0000000075371487</v>
      </c>
      <c r="C58">
        <f t="shared" si="15"/>
        <v>1.0094357429550551</v>
      </c>
    </row>
    <row r="59" spans="1:3" x14ac:dyDescent="0.25">
      <c r="A59">
        <f t="shared" si="14"/>
        <v>32</v>
      </c>
      <c r="B59">
        <f t="shared" si="13"/>
        <v>1.000000004004866</v>
      </c>
      <c r="C59">
        <f t="shared" si="15"/>
        <v>1.00943574699771</v>
      </c>
    </row>
    <row r="60" spans="1:3" x14ac:dyDescent="0.25">
      <c r="A60">
        <f t="shared" si="14"/>
        <v>33</v>
      </c>
      <c r="B60">
        <f t="shared" si="13"/>
        <v>1.0000000021279867</v>
      </c>
      <c r="C60">
        <f t="shared" si="15"/>
        <v>1.0094357491457757</v>
      </c>
    </row>
    <row r="61" spans="1:3" x14ac:dyDescent="0.25">
      <c r="A61">
        <f t="shared" si="14"/>
        <v>34</v>
      </c>
      <c r="B61">
        <f t="shared" si="13"/>
        <v>1.0000000011307064</v>
      </c>
      <c r="C61">
        <f t="shared" si="15"/>
        <v>1.0094357502871512</v>
      </c>
    </row>
    <row r="62" spans="1:3" x14ac:dyDescent="0.25">
      <c r="A62">
        <f t="shared" si="14"/>
        <v>35</v>
      </c>
      <c r="B62">
        <f t="shared" si="13"/>
        <v>1.0000000006008012</v>
      </c>
      <c r="C62">
        <f t="shared" si="15"/>
        <v>1.0094357508936214</v>
      </c>
    </row>
    <row r="63" spans="1:3" x14ac:dyDescent="0.25">
      <c r="A63">
        <f t="shared" si="14"/>
        <v>36</v>
      </c>
      <c r="B63">
        <f t="shared" si="13"/>
        <v>1.0000000003192357</v>
      </c>
      <c r="C63">
        <f t="shared" si="15"/>
        <v>1.0094357512158694</v>
      </c>
    </row>
    <row r="64" spans="1:3" x14ac:dyDescent="0.25">
      <c r="A64">
        <f t="shared" si="14"/>
        <v>37</v>
      </c>
      <c r="B64">
        <f t="shared" si="13"/>
        <v>1.0000000001696261</v>
      </c>
      <c r="C64">
        <f t="shared" si="15"/>
        <v>1.009435751387096</v>
      </c>
    </row>
    <row r="65" spans="1:3" x14ac:dyDescent="0.25">
      <c r="A65">
        <f t="shared" si="14"/>
        <v>38</v>
      </c>
      <c r="B65">
        <f t="shared" si="13"/>
        <v>1.0000000000901308</v>
      </c>
      <c r="C65">
        <f t="shared" si="15"/>
        <v>1.0094357514780772</v>
      </c>
    </row>
    <row r="66" spans="1:3" x14ac:dyDescent="0.25">
      <c r="A66">
        <f t="shared" si="14"/>
        <v>39</v>
      </c>
      <c r="B66">
        <f t="shared" si="13"/>
        <v>1.000000000047891</v>
      </c>
      <c r="C66">
        <f t="shared" si="15"/>
        <v>1.0094357515264201</v>
      </c>
    </row>
    <row r="67" spans="1:3" x14ac:dyDescent="0.25">
      <c r="A67">
        <f t="shared" si="14"/>
        <v>40</v>
      </c>
      <c r="B67">
        <f t="shared" si="13"/>
        <v>1.000000000025447</v>
      </c>
      <c r="C67">
        <f t="shared" si="15"/>
        <v>1.0094357515521071</v>
      </c>
    </row>
    <row r="68" spans="1:3" x14ac:dyDescent="0.25">
      <c r="A68">
        <f t="shared" si="14"/>
        <v>41</v>
      </c>
      <c r="B68">
        <f t="shared" si="13"/>
        <v>1.0000000000135212</v>
      </c>
      <c r="C68">
        <f t="shared" si="15"/>
        <v>1.0094357515657559</v>
      </c>
    </row>
    <row r="69" spans="1:3" x14ac:dyDescent="0.25">
      <c r="A69">
        <f t="shared" si="14"/>
        <v>42</v>
      </c>
      <c r="B69">
        <f t="shared" si="13"/>
        <v>1.0000000000071845</v>
      </c>
      <c r="C69">
        <f t="shared" si="15"/>
        <v>1.0094357515730081</v>
      </c>
    </row>
    <row r="70" spans="1:3" x14ac:dyDescent="0.25">
      <c r="A70">
        <f t="shared" si="14"/>
        <v>43</v>
      </c>
      <c r="B70">
        <f t="shared" si="13"/>
        <v>1.0000000000038174</v>
      </c>
      <c r="C70">
        <f t="shared" si="15"/>
        <v>1.0094357515768615</v>
      </c>
    </row>
    <row r="71" spans="1:3" x14ac:dyDescent="0.25">
      <c r="A71">
        <f t="shared" si="14"/>
        <v>44</v>
      </c>
      <c r="B71">
        <f t="shared" si="13"/>
        <v>1.0000000000020284</v>
      </c>
      <c r="C71">
        <f t="shared" si="15"/>
        <v>1.009435751578909</v>
      </c>
    </row>
    <row r="72" spans="1:3" x14ac:dyDescent="0.25">
      <c r="A72">
        <f t="shared" si="14"/>
        <v>45</v>
      </c>
      <c r="B72">
        <f t="shared" si="13"/>
        <v>1.0000000000010778</v>
      </c>
      <c r="C72">
        <f t="shared" si="15"/>
        <v>1.009435751579997</v>
      </c>
    </row>
    <row r="73" spans="1:3" x14ac:dyDescent="0.25">
      <c r="A73">
        <f t="shared" si="14"/>
        <v>46</v>
      </c>
      <c r="B73">
        <f t="shared" si="13"/>
        <v>1.0000000000005727</v>
      </c>
      <c r="C73">
        <f t="shared" si="15"/>
        <v>1.009435751580575</v>
      </c>
    </row>
    <row r="74" spans="1:3" x14ac:dyDescent="0.25">
      <c r="A74">
        <f t="shared" si="14"/>
        <v>47</v>
      </c>
      <c r="B74">
        <f t="shared" si="13"/>
        <v>1.0000000000003042</v>
      </c>
      <c r="C74">
        <f t="shared" si="15"/>
        <v>1.0094357515808821</v>
      </c>
    </row>
    <row r="75" spans="1:3" x14ac:dyDescent="0.25">
      <c r="A75">
        <f t="shared" si="14"/>
        <v>48</v>
      </c>
      <c r="B75">
        <f t="shared" si="13"/>
        <v>1.0000000000001616</v>
      </c>
      <c r="C75">
        <f t="shared" si="15"/>
        <v>1.0094357515810453</v>
      </c>
    </row>
    <row r="76" spans="1:3" x14ac:dyDescent="0.25">
      <c r="A76">
        <f t="shared" si="14"/>
        <v>49</v>
      </c>
      <c r="B76">
        <f t="shared" si="13"/>
        <v>1.0000000000000859</v>
      </c>
      <c r="C76">
        <f t="shared" si="15"/>
        <v>1.0094357515811321</v>
      </c>
    </row>
    <row r="77" spans="1:3" x14ac:dyDescent="0.25">
      <c r="A77">
        <f t="shared" si="14"/>
        <v>50</v>
      </c>
      <c r="B77">
        <f t="shared" si="13"/>
        <v>1.0000000000000457</v>
      </c>
      <c r="C77">
        <f t="shared" si="15"/>
        <v>1.0094357515811783</v>
      </c>
    </row>
    <row r="78" spans="1:3" x14ac:dyDescent="0.25">
      <c r="A78">
        <f t="shared" si="14"/>
        <v>51</v>
      </c>
      <c r="B78">
        <f t="shared" si="13"/>
        <v>1.0000000000000242</v>
      </c>
      <c r="C78">
        <f t="shared" si="15"/>
        <v>1.0094357515812027</v>
      </c>
    </row>
    <row r="79" spans="1:3" x14ac:dyDescent="0.25">
      <c r="A79">
        <f t="shared" si="14"/>
        <v>52</v>
      </c>
      <c r="B79">
        <f t="shared" si="13"/>
        <v>1.0000000000000129</v>
      </c>
      <c r="C79">
        <f t="shared" si="15"/>
        <v>1.0094357515812158</v>
      </c>
    </row>
    <row r="80" spans="1:3" x14ac:dyDescent="0.25">
      <c r="A80">
        <f t="shared" si="14"/>
        <v>53</v>
      </c>
      <c r="B80">
        <f t="shared" si="13"/>
        <v>1.0000000000000069</v>
      </c>
      <c r="C80">
        <f t="shared" si="15"/>
        <v>1.0094357515812227</v>
      </c>
    </row>
    <row r="81" spans="1:3" x14ac:dyDescent="0.25">
      <c r="A81">
        <f t="shared" si="14"/>
        <v>54</v>
      </c>
      <c r="B81">
        <f t="shared" si="13"/>
        <v>1.0000000000000036</v>
      </c>
      <c r="C81">
        <f t="shared" si="15"/>
        <v>1.0094357515812262</v>
      </c>
    </row>
    <row r="82" spans="1:3" x14ac:dyDescent="0.25">
      <c r="A82">
        <f t="shared" si="14"/>
        <v>55</v>
      </c>
      <c r="B82">
        <f t="shared" si="13"/>
        <v>1.000000000000002</v>
      </c>
      <c r="C82">
        <f t="shared" si="15"/>
        <v>1.0094357515812282</v>
      </c>
    </row>
    <row r="83" spans="1:3" x14ac:dyDescent="0.25">
      <c r="A83">
        <f t="shared" si="14"/>
        <v>56</v>
      </c>
      <c r="B83">
        <f t="shared" si="13"/>
        <v>1.0000000000000011</v>
      </c>
      <c r="C83">
        <f t="shared" si="15"/>
        <v>1.0094357515812293</v>
      </c>
    </row>
    <row r="84" spans="1:3" x14ac:dyDescent="0.25">
      <c r="A84">
        <f t="shared" si="14"/>
        <v>57</v>
      </c>
      <c r="B84">
        <f t="shared" si="13"/>
        <v>1.0000000000000004</v>
      </c>
      <c r="C84">
        <f t="shared" si="15"/>
        <v>1.0094357515812298</v>
      </c>
    </row>
    <row r="85" spans="1:3" x14ac:dyDescent="0.25">
      <c r="A85">
        <f t="shared" si="14"/>
        <v>58</v>
      </c>
      <c r="B85">
        <f t="shared" si="13"/>
        <v>1.0000000000000002</v>
      </c>
      <c r="C85">
        <f t="shared" si="15"/>
        <v>1.00943575158123</v>
      </c>
    </row>
    <row r="86" spans="1:3" x14ac:dyDescent="0.25">
      <c r="A86">
        <f t="shared" si="14"/>
        <v>59</v>
      </c>
      <c r="B86">
        <f t="shared" si="13"/>
        <v>1.0000000000000002</v>
      </c>
      <c r="C86">
        <f t="shared" si="15"/>
        <v>1.0094357515812302</v>
      </c>
    </row>
    <row r="87" spans="1:3" x14ac:dyDescent="0.25">
      <c r="A87">
        <f t="shared" si="14"/>
        <v>60</v>
      </c>
      <c r="B87">
        <f t="shared" si="13"/>
        <v>1</v>
      </c>
      <c r="C87">
        <f t="shared" si="15"/>
        <v>1.0094357515812302</v>
      </c>
    </row>
    <row r="88" spans="1:3" x14ac:dyDescent="0.25">
      <c r="A88">
        <f t="shared" si="14"/>
        <v>61</v>
      </c>
      <c r="B88">
        <f t="shared" si="13"/>
        <v>1</v>
      </c>
      <c r="C88">
        <f t="shared" si="15"/>
        <v>1.0094357515812302</v>
      </c>
    </row>
    <row r="89" spans="1:3" x14ac:dyDescent="0.25">
      <c r="A89">
        <f t="shared" si="14"/>
        <v>62</v>
      </c>
      <c r="B89">
        <f t="shared" si="13"/>
        <v>1</v>
      </c>
      <c r="C89">
        <f t="shared" si="15"/>
        <v>1.0094357515812302</v>
      </c>
    </row>
    <row r="90" spans="1:3" x14ac:dyDescent="0.25">
      <c r="A90">
        <f t="shared" si="14"/>
        <v>63</v>
      </c>
      <c r="B90">
        <f t="shared" si="13"/>
        <v>1</v>
      </c>
      <c r="C90">
        <f t="shared" si="15"/>
        <v>1.0094357515812302</v>
      </c>
    </row>
    <row r="91" spans="1:3" x14ac:dyDescent="0.25">
      <c r="A91">
        <f t="shared" si="14"/>
        <v>64</v>
      </c>
      <c r="B91">
        <f t="shared" si="13"/>
        <v>1</v>
      </c>
      <c r="C91">
        <f t="shared" si="15"/>
        <v>1.0094357515812302</v>
      </c>
    </row>
    <row r="92" spans="1:3" x14ac:dyDescent="0.25">
      <c r="A92">
        <f t="shared" si="14"/>
        <v>65</v>
      </c>
      <c r="B92">
        <f t="shared" si="13"/>
        <v>1</v>
      </c>
      <c r="C92">
        <f t="shared" si="15"/>
        <v>1.0094357515812302</v>
      </c>
    </row>
    <row r="93" spans="1:3" x14ac:dyDescent="0.25">
      <c r="A93">
        <f t="shared" si="14"/>
        <v>66</v>
      </c>
      <c r="B93">
        <f t="shared" si="13"/>
        <v>1</v>
      </c>
      <c r="C93">
        <f t="shared" si="15"/>
        <v>1.0094357515812302</v>
      </c>
    </row>
    <row r="94" spans="1:3" x14ac:dyDescent="0.25">
      <c r="A94">
        <f t="shared" si="14"/>
        <v>67</v>
      </c>
      <c r="B94">
        <f t="shared" si="13"/>
        <v>1</v>
      </c>
      <c r="C94">
        <f t="shared" si="15"/>
        <v>1.0094357515812302</v>
      </c>
    </row>
    <row r="95" spans="1:3" x14ac:dyDescent="0.25">
      <c r="A95">
        <f t="shared" si="14"/>
        <v>68</v>
      </c>
      <c r="B95">
        <f t="shared" si="13"/>
        <v>1</v>
      </c>
      <c r="C95">
        <f t="shared" si="15"/>
        <v>1.0094357515812302</v>
      </c>
    </row>
    <row r="96" spans="1:3" x14ac:dyDescent="0.25">
      <c r="A96">
        <f t="shared" si="14"/>
        <v>69</v>
      </c>
      <c r="B96">
        <f t="shared" si="13"/>
        <v>1</v>
      </c>
      <c r="C96">
        <f t="shared" si="15"/>
        <v>1.0094357515812302</v>
      </c>
    </row>
    <row r="97" spans="1:3" x14ac:dyDescent="0.25">
      <c r="A97">
        <f t="shared" si="14"/>
        <v>70</v>
      </c>
      <c r="B97">
        <f t="shared" si="13"/>
        <v>1</v>
      </c>
      <c r="C97">
        <f t="shared" si="15"/>
        <v>1.0094357515812302</v>
      </c>
    </row>
    <row r="98" spans="1:3" x14ac:dyDescent="0.25">
      <c r="A98">
        <f t="shared" si="14"/>
        <v>71</v>
      </c>
      <c r="B98">
        <f t="shared" si="13"/>
        <v>1</v>
      </c>
      <c r="C98">
        <f t="shared" si="15"/>
        <v>1.0094357515812302</v>
      </c>
    </row>
    <row r="99" spans="1:3" x14ac:dyDescent="0.25">
      <c r="A99">
        <f t="shared" si="14"/>
        <v>72</v>
      </c>
      <c r="B99">
        <f t="shared" si="13"/>
        <v>1</v>
      </c>
      <c r="C99">
        <f t="shared" si="15"/>
        <v>1.0094357515812302</v>
      </c>
    </row>
    <row r="100" spans="1:3" x14ac:dyDescent="0.25">
      <c r="A100">
        <f t="shared" si="14"/>
        <v>73</v>
      </c>
      <c r="B100">
        <f t="shared" si="13"/>
        <v>1</v>
      </c>
      <c r="C100">
        <f t="shared" si="15"/>
        <v>1.0094357515812302</v>
      </c>
    </row>
    <row r="101" spans="1:3" x14ac:dyDescent="0.25">
      <c r="A101">
        <f t="shared" si="14"/>
        <v>74</v>
      </c>
      <c r="B101">
        <f t="shared" si="13"/>
        <v>1</v>
      </c>
      <c r="C101">
        <f t="shared" si="15"/>
        <v>1.0094357515812302</v>
      </c>
    </row>
    <row r="102" spans="1:3" x14ac:dyDescent="0.25">
      <c r="A102">
        <f t="shared" si="14"/>
        <v>75</v>
      </c>
      <c r="B102">
        <f t="shared" ref="B102:B136" si="16">EXP($C$35+A102*$B$35)+1</f>
        <v>1</v>
      </c>
      <c r="C102">
        <f t="shared" si="15"/>
        <v>1.0094357515812302</v>
      </c>
    </row>
    <row r="103" spans="1:3" x14ac:dyDescent="0.25">
      <c r="A103">
        <f t="shared" ref="A103:A149" si="17">A102+1</f>
        <v>76</v>
      </c>
      <c r="B103">
        <f t="shared" si="16"/>
        <v>1</v>
      </c>
      <c r="C103">
        <f t="shared" ref="C103:C136" si="18">C102*B103</f>
        <v>1.0094357515812302</v>
      </c>
    </row>
    <row r="104" spans="1:3" x14ac:dyDescent="0.25">
      <c r="A104">
        <f t="shared" si="17"/>
        <v>77</v>
      </c>
      <c r="B104">
        <f t="shared" si="16"/>
        <v>1</v>
      </c>
      <c r="C104">
        <f t="shared" si="18"/>
        <v>1.0094357515812302</v>
      </c>
    </row>
    <row r="105" spans="1:3" x14ac:dyDescent="0.25">
      <c r="A105">
        <f t="shared" si="17"/>
        <v>78</v>
      </c>
      <c r="B105">
        <f t="shared" si="16"/>
        <v>1</v>
      </c>
      <c r="C105">
        <f t="shared" si="18"/>
        <v>1.0094357515812302</v>
      </c>
    </row>
    <row r="106" spans="1:3" x14ac:dyDescent="0.25">
      <c r="A106">
        <f t="shared" si="17"/>
        <v>79</v>
      </c>
      <c r="B106">
        <f t="shared" si="16"/>
        <v>1</v>
      </c>
      <c r="C106">
        <f t="shared" si="18"/>
        <v>1.0094357515812302</v>
      </c>
    </row>
    <row r="107" spans="1:3" x14ac:dyDescent="0.25">
      <c r="A107">
        <f t="shared" si="17"/>
        <v>80</v>
      </c>
      <c r="B107">
        <f t="shared" si="16"/>
        <v>1</v>
      </c>
      <c r="C107">
        <f t="shared" si="18"/>
        <v>1.0094357515812302</v>
      </c>
    </row>
    <row r="108" spans="1:3" x14ac:dyDescent="0.25">
      <c r="A108">
        <f t="shared" si="17"/>
        <v>81</v>
      </c>
      <c r="B108">
        <f t="shared" si="16"/>
        <v>1</v>
      </c>
      <c r="C108">
        <f t="shared" si="18"/>
        <v>1.0094357515812302</v>
      </c>
    </row>
    <row r="109" spans="1:3" x14ac:dyDescent="0.25">
      <c r="A109">
        <f t="shared" si="17"/>
        <v>82</v>
      </c>
      <c r="B109">
        <f t="shared" si="16"/>
        <v>1</v>
      </c>
      <c r="C109">
        <f t="shared" si="18"/>
        <v>1.0094357515812302</v>
      </c>
    </row>
    <row r="110" spans="1:3" x14ac:dyDescent="0.25">
      <c r="A110">
        <f t="shared" si="17"/>
        <v>83</v>
      </c>
      <c r="B110">
        <f t="shared" si="16"/>
        <v>1</v>
      </c>
      <c r="C110">
        <f t="shared" si="18"/>
        <v>1.0094357515812302</v>
      </c>
    </row>
    <row r="111" spans="1:3" x14ac:dyDescent="0.25">
      <c r="A111">
        <f t="shared" si="17"/>
        <v>84</v>
      </c>
      <c r="B111">
        <f t="shared" si="16"/>
        <v>1</v>
      </c>
      <c r="C111">
        <f t="shared" si="18"/>
        <v>1.0094357515812302</v>
      </c>
    </row>
    <row r="112" spans="1:3" x14ac:dyDescent="0.25">
      <c r="A112">
        <f t="shared" si="17"/>
        <v>85</v>
      </c>
      <c r="B112">
        <f t="shared" si="16"/>
        <v>1</v>
      </c>
      <c r="C112">
        <f t="shared" si="18"/>
        <v>1.0094357515812302</v>
      </c>
    </row>
    <row r="113" spans="1:3" x14ac:dyDescent="0.25">
      <c r="A113">
        <f t="shared" si="17"/>
        <v>86</v>
      </c>
      <c r="B113">
        <f t="shared" si="16"/>
        <v>1</v>
      </c>
      <c r="C113">
        <f t="shared" si="18"/>
        <v>1.0094357515812302</v>
      </c>
    </row>
    <row r="114" spans="1:3" x14ac:dyDescent="0.25">
      <c r="A114">
        <f t="shared" si="17"/>
        <v>87</v>
      </c>
      <c r="B114">
        <f t="shared" si="16"/>
        <v>1</v>
      </c>
      <c r="C114">
        <f t="shared" si="18"/>
        <v>1.0094357515812302</v>
      </c>
    </row>
    <row r="115" spans="1:3" x14ac:dyDescent="0.25">
      <c r="A115">
        <f t="shared" si="17"/>
        <v>88</v>
      </c>
      <c r="B115">
        <f t="shared" si="16"/>
        <v>1</v>
      </c>
      <c r="C115">
        <f t="shared" si="18"/>
        <v>1.0094357515812302</v>
      </c>
    </row>
    <row r="116" spans="1:3" x14ac:dyDescent="0.25">
      <c r="A116">
        <f t="shared" si="17"/>
        <v>89</v>
      </c>
      <c r="B116">
        <f t="shared" si="16"/>
        <v>1</v>
      </c>
      <c r="C116">
        <f t="shared" si="18"/>
        <v>1.0094357515812302</v>
      </c>
    </row>
    <row r="117" spans="1:3" x14ac:dyDescent="0.25">
      <c r="A117">
        <f t="shared" si="17"/>
        <v>90</v>
      </c>
      <c r="B117">
        <f t="shared" si="16"/>
        <v>1</v>
      </c>
      <c r="C117">
        <f t="shared" si="18"/>
        <v>1.0094357515812302</v>
      </c>
    </row>
    <row r="118" spans="1:3" x14ac:dyDescent="0.25">
      <c r="A118">
        <f t="shared" si="17"/>
        <v>91</v>
      </c>
      <c r="B118">
        <f t="shared" si="16"/>
        <v>1</v>
      </c>
      <c r="C118">
        <f t="shared" si="18"/>
        <v>1.0094357515812302</v>
      </c>
    </row>
    <row r="119" spans="1:3" x14ac:dyDescent="0.25">
      <c r="A119">
        <f t="shared" si="17"/>
        <v>92</v>
      </c>
      <c r="B119">
        <f t="shared" si="16"/>
        <v>1</v>
      </c>
      <c r="C119">
        <f t="shared" si="18"/>
        <v>1.0094357515812302</v>
      </c>
    </row>
    <row r="120" spans="1:3" x14ac:dyDescent="0.25">
      <c r="A120">
        <f t="shared" si="17"/>
        <v>93</v>
      </c>
      <c r="B120">
        <f t="shared" si="16"/>
        <v>1</v>
      </c>
      <c r="C120">
        <f t="shared" si="18"/>
        <v>1.0094357515812302</v>
      </c>
    </row>
    <row r="121" spans="1:3" x14ac:dyDescent="0.25">
      <c r="A121">
        <f t="shared" si="17"/>
        <v>94</v>
      </c>
      <c r="B121">
        <f t="shared" si="16"/>
        <v>1</v>
      </c>
      <c r="C121">
        <f t="shared" si="18"/>
        <v>1.0094357515812302</v>
      </c>
    </row>
    <row r="122" spans="1:3" x14ac:dyDescent="0.25">
      <c r="A122">
        <f t="shared" si="17"/>
        <v>95</v>
      </c>
      <c r="B122">
        <f t="shared" si="16"/>
        <v>1</v>
      </c>
      <c r="C122">
        <f t="shared" si="18"/>
        <v>1.0094357515812302</v>
      </c>
    </row>
    <row r="123" spans="1:3" x14ac:dyDescent="0.25">
      <c r="A123">
        <f t="shared" si="17"/>
        <v>96</v>
      </c>
      <c r="B123">
        <f t="shared" si="16"/>
        <v>1</v>
      </c>
      <c r="C123">
        <f t="shared" si="18"/>
        <v>1.0094357515812302</v>
      </c>
    </row>
    <row r="124" spans="1:3" x14ac:dyDescent="0.25">
      <c r="A124">
        <f t="shared" si="17"/>
        <v>97</v>
      </c>
      <c r="B124">
        <f t="shared" si="16"/>
        <v>1</v>
      </c>
      <c r="C124">
        <f t="shared" si="18"/>
        <v>1.0094357515812302</v>
      </c>
    </row>
    <row r="125" spans="1:3" x14ac:dyDescent="0.25">
      <c r="A125">
        <f t="shared" si="17"/>
        <v>98</v>
      </c>
      <c r="B125">
        <f t="shared" si="16"/>
        <v>1</v>
      </c>
      <c r="C125">
        <f t="shared" si="18"/>
        <v>1.0094357515812302</v>
      </c>
    </row>
    <row r="126" spans="1:3" x14ac:dyDescent="0.25">
      <c r="A126">
        <f t="shared" si="17"/>
        <v>99</v>
      </c>
      <c r="B126">
        <f t="shared" si="16"/>
        <v>1</v>
      </c>
      <c r="C126">
        <f t="shared" si="18"/>
        <v>1.0094357515812302</v>
      </c>
    </row>
    <row r="127" spans="1:3" x14ac:dyDescent="0.25">
      <c r="A127">
        <f t="shared" si="17"/>
        <v>100</v>
      </c>
      <c r="B127">
        <f t="shared" si="16"/>
        <v>1</v>
      </c>
      <c r="C127">
        <f t="shared" si="18"/>
        <v>1.0094357515812302</v>
      </c>
    </row>
    <row r="128" spans="1:3" x14ac:dyDescent="0.25">
      <c r="A128">
        <f t="shared" si="17"/>
        <v>101</v>
      </c>
      <c r="B128">
        <f t="shared" si="16"/>
        <v>1</v>
      </c>
      <c r="C128">
        <f t="shared" si="18"/>
        <v>1.0094357515812302</v>
      </c>
    </row>
    <row r="129" spans="1:3" x14ac:dyDescent="0.25">
      <c r="A129">
        <f t="shared" si="17"/>
        <v>102</v>
      </c>
      <c r="B129">
        <f t="shared" si="16"/>
        <v>1</v>
      </c>
      <c r="C129">
        <f t="shared" si="18"/>
        <v>1.0094357515812302</v>
      </c>
    </row>
    <row r="130" spans="1:3" x14ac:dyDescent="0.25">
      <c r="A130">
        <f t="shared" si="17"/>
        <v>103</v>
      </c>
      <c r="B130">
        <f t="shared" si="16"/>
        <v>1</v>
      </c>
      <c r="C130">
        <f t="shared" si="18"/>
        <v>1.0094357515812302</v>
      </c>
    </row>
    <row r="131" spans="1:3" x14ac:dyDescent="0.25">
      <c r="A131">
        <f t="shared" si="17"/>
        <v>104</v>
      </c>
      <c r="B131">
        <f t="shared" si="16"/>
        <v>1</v>
      </c>
      <c r="C131">
        <f t="shared" si="18"/>
        <v>1.0094357515812302</v>
      </c>
    </row>
    <row r="132" spans="1:3" x14ac:dyDescent="0.25">
      <c r="A132">
        <f t="shared" si="17"/>
        <v>105</v>
      </c>
      <c r="B132">
        <f t="shared" si="16"/>
        <v>1</v>
      </c>
      <c r="C132">
        <f t="shared" si="18"/>
        <v>1.0094357515812302</v>
      </c>
    </row>
    <row r="133" spans="1:3" x14ac:dyDescent="0.25">
      <c r="A133">
        <f t="shared" si="17"/>
        <v>106</v>
      </c>
      <c r="B133">
        <f t="shared" si="16"/>
        <v>1</v>
      </c>
      <c r="C133">
        <f t="shared" si="18"/>
        <v>1.0094357515812302</v>
      </c>
    </row>
    <row r="134" spans="1:3" x14ac:dyDescent="0.25">
      <c r="A134">
        <f t="shared" si="17"/>
        <v>107</v>
      </c>
      <c r="B134">
        <f t="shared" si="16"/>
        <v>1</v>
      </c>
      <c r="C134">
        <f t="shared" si="18"/>
        <v>1.0094357515812302</v>
      </c>
    </row>
    <row r="135" spans="1:3" x14ac:dyDescent="0.25">
      <c r="A135">
        <f t="shared" si="17"/>
        <v>108</v>
      </c>
      <c r="B135">
        <f t="shared" si="16"/>
        <v>1</v>
      </c>
      <c r="C135">
        <f t="shared" si="18"/>
        <v>1.0094357515812302</v>
      </c>
    </row>
    <row r="136" spans="1:3" x14ac:dyDescent="0.25">
      <c r="A136">
        <f t="shared" si="17"/>
        <v>109</v>
      </c>
      <c r="B136">
        <f t="shared" si="16"/>
        <v>1</v>
      </c>
      <c r="C136">
        <f t="shared" si="18"/>
        <v>1.0094357515812302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 Murphy</cp:lastModifiedBy>
  <cp:lastPrinted>2008-12-07T19:03:38Z</cp:lastPrinted>
  <dcterms:created xsi:type="dcterms:W3CDTF">2008-11-25T18:47:51Z</dcterms:created>
  <dcterms:modified xsi:type="dcterms:W3CDTF">2015-08-10T15:03:59Z</dcterms:modified>
</cp:coreProperties>
</file>