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imuna B. Shehu\Downloads\"/>
    </mc:Choice>
  </mc:AlternateContent>
  <bookViews>
    <workbookView xWindow="-120" yWindow="-120" windowWidth="20352" windowHeight="11796"/>
  </bookViews>
  <sheets>
    <sheet name="Programme" sheetId="3" r:id="rId1"/>
    <sheet name="Public square" sheetId="4" r:id="rId2"/>
    <sheet name="Main court" sheetId="5" r:id="rId3"/>
    <sheet name="prototyping court" sheetId="6" r:id="rId4"/>
    <sheet name="Second floor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3" l="1"/>
  <c r="C10" i="3"/>
  <c r="C21" i="3" l="1"/>
  <c r="D21" i="3"/>
  <c r="E21" i="3" s="1"/>
  <c r="D18" i="3"/>
  <c r="C18" i="3"/>
  <c r="C17" i="3"/>
  <c r="C15" i="3"/>
  <c r="D15" i="3"/>
  <c r="C16" i="3"/>
  <c r="D16" i="3"/>
  <c r="D17" i="3"/>
  <c r="D14" i="3"/>
  <c r="D12" i="3"/>
  <c r="C14" i="3"/>
  <c r="C13" i="3"/>
  <c r="C12" i="3"/>
  <c r="C11" i="3"/>
  <c r="E16" i="3" l="1"/>
  <c r="E17" i="3"/>
  <c r="E15" i="3"/>
  <c r="E10" i="3"/>
  <c r="E18" i="3"/>
  <c r="C6" i="7" l="1"/>
  <c r="B6" i="7"/>
  <c r="D6" i="7" s="1"/>
  <c r="C5" i="7"/>
  <c r="B5" i="7"/>
  <c r="D5" i="7" s="1"/>
  <c r="C4" i="7"/>
  <c r="B4" i="7"/>
  <c r="D4" i="7" s="1"/>
  <c r="C6" i="6"/>
  <c r="B6" i="6"/>
  <c r="C5" i="6"/>
  <c r="B5" i="6"/>
  <c r="D5" i="6" s="1"/>
  <c r="C4" i="6"/>
  <c r="B4" i="6"/>
  <c r="C8" i="5"/>
  <c r="B8" i="5"/>
  <c r="D8" i="5" s="1"/>
  <c r="C7" i="5"/>
  <c r="B7" i="5"/>
  <c r="D7" i="5" s="1"/>
  <c r="C6" i="5"/>
  <c r="B6" i="5"/>
  <c r="D6" i="5" s="1"/>
  <c r="C5" i="5"/>
  <c r="B5" i="5"/>
  <c r="D5" i="5" s="1"/>
  <c r="C4" i="5"/>
  <c r="D4" i="5" s="1"/>
  <c r="B4" i="5"/>
  <c r="C10" i="4"/>
  <c r="B10" i="4"/>
  <c r="D10" i="4" s="1"/>
  <c r="C9" i="4"/>
  <c r="B9" i="4"/>
  <c r="C8" i="4"/>
  <c r="B8" i="4"/>
  <c r="D8" i="4" s="1"/>
  <c r="C7" i="4"/>
  <c r="B7" i="4"/>
  <c r="C6" i="4"/>
  <c r="B6" i="4"/>
  <c r="D6" i="4" s="1"/>
  <c r="C5" i="4"/>
  <c r="B5" i="4"/>
  <c r="C4" i="4"/>
  <c r="B4" i="4"/>
  <c r="D4" i="4" s="1"/>
  <c r="C3" i="4"/>
  <c r="B3" i="4"/>
  <c r="D26" i="3"/>
  <c r="C26" i="3"/>
  <c r="D25" i="3"/>
  <c r="C25" i="3"/>
  <c r="D24" i="3"/>
  <c r="C24" i="3"/>
  <c r="E14" i="3"/>
  <c r="D13" i="3"/>
  <c r="E13" i="3" s="1"/>
  <c r="D11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3" i="4" l="1"/>
  <c r="D7" i="4"/>
  <c r="D9" i="4"/>
  <c r="D4" i="6"/>
  <c r="D6" i="6"/>
  <c r="E7" i="3"/>
  <c r="E3" i="3"/>
  <c r="D5" i="4"/>
  <c r="E11" i="3"/>
  <c r="E9" i="3"/>
  <c r="E5" i="3"/>
  <c r="E6" i="3"/>
  <c r="E24" i="3"/>
  <c r="E8" i="3"/>
  <c r="E25" i="3"/>
  <c r="E4" i="3"/>
  <c r="E26" i="3"/>
  <c r="E12" i="3"/>
</calcChain>
</file>

<file path=xl/sharedStrings.xml><?xml version="1.0" encoding="utf-8"?>
<sst xmlns="http://schemas.openxmlformats.org/spreadsheetml/2006/main" count="154" uniqueCount="52">
  <si>
    <t>G</t>
  </si>
  <si>
    <t>N</t>
  </si>
  <si>
    <t>Multipurpose hall</t>
  </si>
  <si>
    <t>S</t>
  </si>
  <si>
    <t>Shop</t>
  </si>
  <si>
    <t>Library</t>
  </si>
  <si>
    <t>Toilet</t>
  </si>
  <si>
    <t>Kitchenette</t>
  </si>
  <si>
    <t>Lobby</t>
  </si>
  <si>
    <t>Strong</t>
  </si>
  <si>
    <t>Spaces</t>
  </si>
  <si>
    <t>Length</t>
  </si>
  <si>
    <t>Width</t>
  </si>
  <si>
    <t>Orientation</t>
  </si>
  <si>
    <t>Grid size (m)</t>
  </si>
  <si>
    <t>Area</t>
  </si>
  <si>
    <t>R</t>
  </si>
  <si>
    <t>B</t>
  </si>
  <si>
    <t>Exhibition</t>
  </si>
  <si>
    <t>E</t>
  </si>
  <si>
    <t>Child care</t>
  </si>
  <si>
    <t>W</t>
  </si>
  <si>
    <t>Office</t>
  </si>
  <si>
    <t>Main storage</t>
  </si>
  <si>
    <t>Weaving workshop</t>
  </si>
  <si>
    <t>Pottery workshop</t>
  </si>
  <si>
    <t>Firing</t>
  </si>
  <si>
    <t>Storage 1 (textile, pottery)</t>
  </si>
  <si>
    <t>Wood workshop</t>
  </si>
  <si>
    <t>Construction workshop</t>
  </si>
  <si>
    <t>Storage 2 (wood, cons)</t>
  </si>
  <si>
    <t>Al aghabani  workshop</t>
  </si>
  <si>
    <t>Conference/meeting</t>
  </si>
  <si>
    <t>Connection</t>
  </si>
  <si>
    <t>Weak</t>
  </si>
  <si>
    <t>Childcare, office, Multipurpose</t>
  </si>
  <si>
    <t>Exhibition, toilet</t>
  </si>
  <si>
    <t>Exhibition room, storage</t>
  </si>
  <si>
    <t>Toilet, Lobby</t>
  </si>
  <si>
    <t>Lobby, kitchenette</t>
  </si>
  <si>
    <t>Toilet, main storage</t>
  </si>
  <si>
    <t>Office, kitchenette</t>
  </si>
  <si>
    <t>Main storage, lobby</t>
  </si>
  <si>
    <t xml:space="preserve">Toilet, kitchenette, exhibition </t>
  </si>
  <si>
    <t>Storage 1</t>
  </si>
  <si>
    <t>Pottery, toilet, exhibition</t>
  </si>
  <si>
    <t>Storage 1, firing</t>
  </si>
  <si>
    <t>Weaving, toilet, exhibition</t>
  </si>
  <si>
    <t>Storage 1 (pottery, textile)</t>
  </si>
  <si>
    <t>Storage 2</t>
  </si>
  <si>
    <t>Meeting/conference</t>
  </si>
  <si>
    <t>Al aghabani workshop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</si>
</sst>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1"/>
      <name val="Roboto"/>
    </font>
    <font>
      <sz val="11"/>
      <color theme="1"/>
      <name val="Roboto"/>
    </font>
    <font>
      <b/>
      <sz val="11"/>
      <color rgb="FFFF0000"/>
      <name val="Arial"/>
      <family val="2"/>
      <scheme val="major"/>
    </font>
    <font>
      <b/>
      <sz val="11"/>
      <name val="Arial"/>
      <family val="2"/>
      <scheme val="major"/>
    </font>
    <font>
      <b/>
      <sz val="11"/>
      <color theme="1"/>
      <name val="Arial"/>
      <family val="2"/>
      <scheme val="major"/>
    </font>
    <font>
      <b/>
      <sz val="10"/>
      <color rgb="FF00000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323232"/>
        <bgColor indexed="64"/>
      </patternFill>
    </fill>
    <fill>
      <patternFill patternType="solid">
        <fgColor rgb="FF646464"/>
        <bgColor indexed="64"/>
      </patternFill>
    </fill>
    <fill>
      <patternFill patternType="solid">
        <fgColor rgb="FFFF7D91"/>
        <bgColor indexed="64"/>
      </patternFill>
    </fill>
    <fill>
      <patternFill patternType="solid">
        <fgColor rgb="FF9BC8E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37AAB4"/>
        <bgColor indexed="64"/>
      </patternFill>
    </fill>
    <fill>
      <patternFill patternType="solid">
        <fgColor rgb="FFFFA56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1D7DC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3" borderId="1" xfId="0" applyFont="1" applyFill="1" applyBorder="1" applyAlignme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 wrapText="1"/>
    </xf>
    <xf numFmtId="0" fontId="1" fillId="0" borderId="1" xfId="0" applyFont="1" applyBorder="1" applyAlignment="1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/>
    <xf numFmtId="0" fontId="3" fillId="0" borderId="0" xfId="0" applyFont="1"/>
    <xf numFmtId="0" fontId="4" fillId="4" borderId="0" xfId="0" applyFont="1" applyFill="1"/>
    <xf numFmtId="0" fontId="0" fillId="5" borderId="0" xfId="0" applyFont="1" applyFill="1" applyAlignment="1"/>
    <xf numFmtId="0" fontId="0" fillId="6" borderId="0" xfId="0" applyFont="1" applyFill="1" applyAlignment="1"/>
    <xf numFmtId="0" fontId="0" fillId="7" borderId="0" xfId="0" applyFont="1" applyFill="1" applyAlignment="1"/>
    <xf numFmtId="0" fontId="0" fillId="8" borderId="0" xfId="0" applyFont="1" applyFill="1" applyAlignment="1"/>
    <xf numFmtId="0" fontId="0" fillId="9" borderId="0" xfId="0" applyFont="1" applyFill="1" applyAlignment="1"/>
    <xf numFmtId="0" fontId="0" fillId="10" borderId="0" xfId="0" applyFont="1" applyFill="1" applyAlignment="1"/>
    <xf numFmtId="0" fontId="3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6" fillId="4" borderId="0" xfId="0" applyFont="1" applyFill="1" applyBorder="1"/>
    <xf numFmtId="0" fontId="7" fillId="4" borderId="0" xfId="0" applyFont="1" applyFill="1" applyBorder="1"/>
    <xf numFmtId="0" fontId="8" fillId="0" borderId="0" xfId="0" applyFont="1" applyBorder="1" applyAlignment="1"/>
    <xf numFmtId="0" fontId="0" fillId="0" borderId="0" xfId="0" applyFont="1" applyBorder="1" applyAlignment="1"/>
    <xf numFmtId="0" fontId="0" fillId="11" borderId="0" xfId="0" applyFont="1" applyFill="1" applyAlignment="1"/>
    <xf numFmtId="0" fontId="0" fillId="12" borderId="0" xfId="0" applyFont="1" applyFill="1" applyAlignment="1"/>
    <xf numFmtId="0" fontId="0" fillId="13" borderId="0" xfId="0" applyFont="1" applyFill="1" applyAlignment="1"/>
    <xf numFmtId="0" fontId="0" fillId="14" borderId="0" xfId="0" applyFont="1" applyFill="1" applyAlignment="1"/>
    <xf numFmtId="0" fontId="0" fillId="15" borderId="0" xfId="0" applyFont="1" applyFill="1" applyAlignment="1"/>
    <xf numFmtId="0" fontId="1" fillId="3" borderId="2" xfId="0" applyFont="1" applyFill="1" applyBorder="1" applyAlignment="1">
      <alignment horizontal="center"/>
    </xf>
    <xf numFmtId="0" fontId="2" fillId="0" borderId="3" xfId="0" applyFont="1" applyBorder="1"/>
    <xf numFmtId="0" fontId="1" fillId="3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1D7DC"/>
      <color rgb="FFFFA564"/>
      <color rgb="FF37AAB4"/>
      <color rgb="FFA5E1B4"/>
      <color rgb="FFCC99FF"/>
      <color rgb="FF9BC8E1"/>
      <color rgb="FF99CCFF"/>
      <color rgb="FFFF7D91"/>
      <color rgb="FF969696"/>
      <color rgb="FF6464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2"/>
  <sheetViews>
    <sheetView tabSelected="1" zoomScale="85" zoomScaleNormal="85" workbookViewId="0">
      <selection activeCell="B16" sqref="B16"/>
    </sheetView>
  </sheetViews>
  <sheetFormatPr defaultColWidth="14.44140625" defaultRowHeight="15.75" customHeight="1"/>
  <cols>
    <col min="1" max="1" width="21" customWidth="1"/>
  </cols>
  <sheetData>
    <row r="1" spans="1:11" ht="13.2">
      <c r="A1" s="1" t="s">
        <v>10</v>
      </c>
      <c r="B1" s="1" t="s">
        <v>13</v>
      </c>
      <c r="C1" s="1" t="s">
        <v>11</v>
      </c>
      <c r="D1" s="1" t="s">
        <v>12</v>
      </c>
      <c r="E1" s="1" t="s">
        <v>15</v>
      </c>
      <c r="F1" s="1" t="s">
        <v>14</v>
      </c>
      <c r="H1" s="1" t="s">
        <v>16</v>
      </c>
      <c r="I1" s="1" t="s">
        <v>0</v>
      </c>
      <c r="J1" s="1" t="s">
        <v>17</v>
      </c>
    </row>
    <row r="2" spans="1:11" ht="15.75" customHeight="1">
      <c r="H2" s="23"/>
      <c r="I2" s="23"/>
      <c r="J2" s="23"/>
    </row>
    <row r="3" spans="1:11" ht="13.8">
      <c r="A3" s="1" t="s">
        <v>8</v>
      </c>
      <c r="B3" s="13" t="s">
        <v>3</v>
      </c>
      <c r="C3" s="2">
        <f>F3*6</f>
        <v>7.1999999999999993</v>
      </c>
      <c r="D3" s="1">
        <f>F3*5</f>
        <v>6</v>
      </c>
      <c r="E3" s="2">
        <f t="shared" ref="E3" si="0">C3*D3</f>
        <v>43.199999999999996</v>
      </c>
      <c r="F3" s="1">
        <v>1.2</v>
      </c>
      <c r="H3" s="24">
        <v>50</v>
      </c>
      <c r="I3" s="24">
        <v>50</v>
      </c>
      <c r="J3" s="24">
        <v>50</v>
      </c>
      <c r="K3" s="17"/>
    </row>
    <row r="4" spans="1:11" ht="13.8">
      <c r="A4" s="1" t="s">
        <v>18</v>
      </c>
      <c r="B4" s="13" t="s">
        <v>1</v>
      </c>
      <c r="C4" s="2">
        <f>F3*8</f>
        <v>9.6</v>
      </c>
      <c r="D4" s="2">
        <f>F3*5</f>
        <v>6</v>
      </c>
      <c r="E4" s="2">
        <f t="shared" ref="E4:E18" si="1">C4*D4</f>
        <v>57.599999999999994</v>
      </c>
      <c r="F4" s="1"/>
      <c r="H4" s="26">
        <v>253</v>
      </c>
      <c r="I4" s="26">
        <v>228</v>
      </c>
      <c r="J4" s="26">
        <v>155</v>
      </c>
      <c r="K4" s="30"/>
    </row>
    <row r="5" spans="1:11" ht="13.8">
      <c r="A5" s="1" t="s">
        <v>20</v>
      </c>
      <c r="B5" s="12" t="s">
        <v>21</v>
      </c>
      <c r="C5" s="2">
        <f>F3*6</f>
        <v>7.1999999999999993</v>
      </c>
      <c r="D5" s="2">
        <f>F3*5</f>
        <v>6</v>
      </c>
      <c r="E5" s="2">
        <f t="shared" si="1"/>
        <v>43.199999999999996</v>
      </c>
      <c r="F5" s="1"/>
      <c r="H5" s="27">
        <v>255</v>
      </c>
      <c r="I5" s="27">
        <v>125</v>
      </c>
      <c r="J5" s="27">
        <v>145</v>
      </c>
      <c r="K5" s="19"/>
    </row>
    <row r="6" spans="1:11" ht="13.2">
      <c r="A6" s="1" t="s">
        <v>22</v>
      </c>
      <c r="B6" s="13" t="s">
        <v>21</v>
      </c>
      <c r="C6" s="2">
        <f>F3*4</f>
        <v>4.8</v>
      </c>
      <c r="D6" s="2">
        <f>F3*3</f>
        <v>3.5999999999999996</v>
      </c>
      <c r="E6" s="2">
        <f t="shared" si="1"/>
        <v>17.279999999999998</v>
      </c>
      <c r="F6" s="1"/>
      <c r="H6" s="28">
        <v>155</v>
      </c>
      <c r="I6" s="28">
        <v>200</v>
      </c>
      <c r="J6" s="28">
        <v>225</v>
      </c>
      <c r="K6" s="20"/>
    </row>
    <row r="7" spans="1:11" ht="13.2">
      <c r="A7" s="1" t="s">
        <v>6</v>
      </c>
      <c r="B7" s="12" t="s">
        <v>21</v>
      </c>
      <c r="C7" s="2">
        <f>F3*4</f>
        <v>4.8</v>
      </c>
      <c r="D7" s="2">
        <f>F3*4</f>
        <v>4.8</v>
      </c>
      <c r="E7" s="2">
        <f t="shared" si="1"/>
        <v>23.04</v>
      </c>
      <c r="H7" s="29">
        <v>217</v>
      </c>
      <c r="I7" s="29">
        <v>231</v>
      </c>
      <c r="J7" s="29">
        <v>253</v>
      </c>
      <c r="K7" s="21"/>
    </row>
    <row r="8" spans="1:11" ht="13.2">
      <c r="A8" s="1" t="s">
        <v>23</v>
      </c>
      <c r="B8" s="12" t="s">
        <v>21</v>
      </c>
      <c r="C8" s="2">
        <f>F3*3</f>
        <v>3.5999999999999996</v>
      </c>
      <c r="D8" s="2">
        <f>F3*3</f>
        <v>3.5999999999999996</v>
      </c>
      <c r="E8" s="2">
        <f t="shared" si="1"/>
        <v>12.959999999999997</v>
      </c>
      <c r="H8" s="29">
        <v>217</v>
      </c>
      <c r="I8" s="29">
        <v>217</v>
      </c>
      <c r="J8" s="29">
        <v>217</v>
      </c>
      <c r="K8" s="22"/>
    </row>
    <row r="9" spans="1:11" ht="13.2">
      <c r="A9" s="1" t="s">
        <v>7</v>
      </c>
      <c r="B9" s="13" t="s">
        <v>19</v>
      </c>
      <c r="C9" s="2">
        <f>F3*3</f>
        <v>3.5999999999999996</v>
      </c>
      <c r="D9" s="2">
        <f>F3*3</f>
        <v>3.5999999999999996</v>
      </c>
      <c r="E9" s="2">
        <f t="shared" si="1"/>
        <v>12.959999999999997</v>
      </c>
      <c r="H9">
        <v>145</v>
      </c>
      <c r="I9">
        <v>215</v>
      </c>
      <c r="J9">
        <v>220</v>
      </c>
      <c r="K9" s="34"/>
    </row>
    <row r="10" spans="1:11" ht="13.2">
      <c r="A10" s="1" t="s">
        <v>2</v>
      </c>
      <c r="B10" s="13" t="s">
        <v>19</v>
      </c>
      <c r="C10" s="2">
        <f>F3*12</f>
        <v>14.399999999999999</v>
      </c>
      <c r="D10" s="2">
        <f>F3*7</f>
        <v>8.4</v>
      </c>
      <c r="E10" s="2">
        <f t="shared" si="1"/>
        <v>120.96</v>
      </c>
      <c r="H10">
        <v>55</v>
      </c>
      <c r="I10">
        <v>170</v>
      </c>
      <c r="J10">
        <v>180</v>
      </c>
      <c r="K10" s="31"/>
    </row>
    <row r="11" spans="1:11" ht="13.2">
      <c r="A11" s="1" t="s">
        <v>24</v>
      </c>
      <c r="B11" s="12" t="s">
        <v>1</v>
      </c>
      <c r="C11" s="2">
        <f>F3*6</f>
        <v>7.1999999999999993</v>
      </c>
      <c r="D11" s="2">
        <f>F3*5</f>
        <v>6</v>
      </c>
      <c r="E11" s="2">
        <f t="shared" si="1"/>
        <v>43.199999999999996</v>
      </c>
      <c r="H11">
        <v>255</v>
      </c>
      <c r="I11">
        <v>165</v>
      </c>
      <c r="J11">
        <v>100</v>
      </c>
      <c r="K11" s="32"/>
    </row>
    <row r="12" spans="1:11" ht="13.2">
      <c r="A12" s="1" t="s">
        <v>25</v>
      </c>
      <c r="B12" s="13" t="s">
        <v>19</v>
      </c>
      <c r="C12" s="2">
        <f>F3*6</f>
        <v>7.1999999999999993</v>
      </c>
      <c r="D12" s="2">
        <f>F3*5</f>
        <v>6</v>
      </c>
      <c r="E12" s="2">
        <f t="shared" si="1"/>
        <v>43.199999999999996</v>
      </c>
      <c r="H12">
        <v>255</v>
      </c>
      <c r="I12">
        <v>165</v>
      </c>
      <c r="J12">
        <v>100</v>
      </c>
      <c r="K12" s="32"/>
    </row>
    <row r="13" spans="1:11" ht="13.2">
      <c r="A13" s="1" t="s">
        <v>26</v>
      </c>
      <c r="B13" s="12" t="s">
        <v>3</v>
      </c>
      <c r="C13" s="2">
        <f>F3*3</f>
        <v>3.5999999999999996</v>
      </c>
      <c r="D13" s="2">
        <f>F3*3</f>
        <v>3.5999999999999996</v>
      </c>
      <c r="E13" s="2">
        <f t="shared" si="1"/>
        <v>12.959999999999997</v>
      </c>
      <c r="H13">
        <v>192</v>
      </c>
      <c r="I13">
        <v>0</v>
      </c>
      <c r="J13">
        <v>0</v>
      </c>
      <c r="K13" s="33"/>
    </row>
    <row r="14" spans="1:11" ht="13.2">
      <c r="A14" s="1" t="s">
        <v>27</v>
      </c>
      <c r="B14" s="13" t="s">
        <v>21</v>
      </c>
      <c r="C14" s="2">
        <f>F3*5</f>
        <v>6</v>
      </c>
      <c r="D14" s="2">
        <f>F3*3</f>
        <v>3.5999999999999996</v>
      </c>
      <c r="E14" s="2">
        <f t="shared" si="1"/>
        <v>21.599999999999998</v>
      </c>
      <c r="H14" s="29">
        <v>217</v>
      </c>
      <c r="I14" s="29">
        <v>217</v>
      </c>
      <c r="J14" s="29">
        <v>217</v>
      </c>
      <c r="K14" s="22"/>
    </row>
    <row r="15" spans="1:11" ht="13.2">
      <c r="A15" s="1" t="s">
        <v>28</v>
      </c>
      <c r="B15" s="13" t="s">
        <v>19</v>
      </c>
      <c r="C15" s="2">
        <f>F3*6</f>
        <v>7.1999999999999993</v>
      </c>
      <c r="D15" s="2">
        <f>F3*5</f>
        <v>6</v>
      </c>
      <c r="E15" s="2">
        <f t="shared" si="1"/>
        <v>43.199999999999996</v>
      </c>
      <c r="H15">
        <v>255</v>
      </c>
      <c r="I15">
        <v>165</v>
      </c>
      <c r="J15">
        <v>100</v>
      </c>
      <c r="K15" s="32"/>
    </row>
    <row r="16" spans="1:11" ht="13.2">
      <c r="A16" s="1" t="s">
        <v>29</v>
      </c>
      <c r="B16" s="12" t="s">
        <v>21</v>
      </c>
      <c r="C16" s="2">
        <f>F3*6</f>
        <v>7.1999999999999993</v>
      </c>
      <c r="D16" s="2">
        <f>F3*5</f>
        <v>6</v>
      </c>
      <c r="E16" s="2">
        <f t="shared" si="1"/>
        <v>43.199999999999996</v>
      </c>
      <c r="H16">
        <v>255</v>
      </c>
      <c r="I16">
        <v>165</v>
      </c>
      <c r="J16">
        <v>100</v>
      </c>
      <c r="K16" s="32"/>
    </row>
    <row r="17" spans="1:11" ht="13.2">
      <c r="A17" s="1" t="s">
        <v>30</v>
      </c>
      <c r="B17" s="13" t="s">
        <v>21</v>
      </c>
      <c r="C17" s="2">
        <f>F3*5</f>
        <v>6</v>
      </c>
      <c r="D17" s="2">
        <f>F3*3</f>
        <v>3.5999999999999996</v>
      </c>
      <c r="E17" s="2">
        <f t="shared" si="1"/>
        <v>21.599999999999998</v>
      </c>
      <c r="H17" s="29">
        <v>217</v>
      </c>
      <c r="I17" s="29">
        <v>217</v>
      </c>
      <c r="J17" s="29">
        <v>217</v>
      </c>
      <c r="K17" s="22"/>
    </row>
    <row r="18" spans="1:11" ht="13.2">
      <c r="A18" s="1" t="s">
        <v>28</v>
      </c>
      <c r="B18" s="13" t="s">
        <v>19</v>
      </c>
      <c r="C18" s="2">
        <f>F3*6</f>
        <v>7.1999999999999993</v>
      </c>
      <c r="D18" s="2">
        <f>F3*5</f>
        <v>6</v>
      </c>
      <c r="E18" s="2">
        <f t="shared" si="1"/>
        <v>43.199999999999996</v>
      </c>
      <c r="H18">
        <v>255</v>
      </c>
      <c r="I18">
        <v>165</v>
      </c>
      <c r="J18">
        <v>100</v>
      </c>
      <c r="K18" s="32"/>
    </row>
    <row r="21" spans="1:11" ht="13.8">
      <c r="A21" s="1" t="s">
        <v>4</v>
      </c>
      <c r="B21" s="12" t="s">
        <v>3</v>
      </c>
      <c r="C21" s="2">
        <f>F3*6</f>
        <v>7.1999999999999993</v>
      </c>
      <c r="D21" s="2">
        <f>F3*5</f>
        <v>6</v>
      </c>
      <c r="E21" s="2">
        <f>C21*D21</f>
        <v>43.199999999999996</v>
      </c>
      <c r="F21" s="1"/>
      <c r="H21" s="25">
        <v>100</v>
      </c>
      <c r="I21" s="25">
        <v>100</v>
      </c>
      <c r="J21" s="25">
        <v>100</v>
      </c>
      <c r="K21" s="18"/>
    </row>
    <row r="22" spans="1:11" ht="13.2"/>
    <row r="23" spans="1:11" ht="13.8">
      <c r="H23" s="16"/>
      <c r="I23" s="16"/>
      <c r="J23" s="16"/>
    </row>
    <row r="24" spans="1:11" ht="15.75" customHeight="1">
      <c r="A24" s="1" t="s">
        <v>31</v>
      </c>
      <c r="C24" s="2">
        <f>F3*6</f>
        <v>7.1999999999999993</v>
      </c>
      <c r="D24" s="2">
        <f>F3*5</f>
        <v>6</v>
      </c>
      <c r="E24" s="2">
        <f>C24*D24</f>
        <v>43.199999999999996</v>
      </c>
      <c r="I24" s="16"/>
      <c r="J24" s="16"/>
      <c r="K24" s="16"/>
    </row>
    <row r="25" spans="1:11" ht="15.75" customHeight="1">
      <c r="A25" s="1" t="s">
        <v>5</v>
      </c>
      <c r="C25" s="2">
        <f>F3*8</f>
        <v>9.6</v>
      </c>
      <c r="D25" s="2">
        <f>F3*5</f>
        <v>6</v>
      </c>
      <c r="E25" s="2">
        <f>C25*D25</f>
        <v>57.599999999999994</v>
      </c>
      <c r="I25" s="16"/>
      <c r="J25" s="16"/>
      <c r="K25" s="16"/>
    </row>
    <row r="26" spans="1:11" ht="15.75" customHeight="1">
      <c r="A26" s="1" t="s">
        <v>32</v>
      </c>
      <c r="C26" s="2">
        <f>F3*5</f>
        <v>6</v>
      </c>
      <c r="D26" s="2">
        <f>F3*4</f>
        <v>4.8</v>
      </c>
      <c r="E26" s="2">
        <f>C26*D26</f>
        <v>28.799999999999997</v>
      </c>
      <c r="I26" s="15"/>
      <c r="J26" s="15"/>
      <c r="K26" s="15"/>
    </row>
    <row r="27" spans="1:11" ht="15.75" customHeight="1">
      <c r="I27" s="15"/>
      <c r="J27" s="15"/>
      <c r="K27" s="15"/>
    </row>
    <row r="28" spans="1:11" ht="15.75" customHeight="1">
      <c r="I28" s="15"/>
      <c r="J28" s="15"/>
      <c r="K28" s="15"/>
    </row>
    <row r="29" spans="1:11" ht="15.75" customHeight="1">
      <c r="I29" s="15"/>
      <c r="J29" s="15"/>
      <c r="K29" s="15"/>
    </row>
    <row r="30" spans="1:11" ht="15.75" customHeight="1">
      <c r="I30" s="15"/>
      <c r="J30" s="15"/>
      <c r="K30" s="15"/>
    </row>
    <row r="31" spans="1:11" ht="15.75" customHeight="1">
      <c r="I31" s="15"/>
      <c r="J31" s="15"/>
      <c r="K31" s="15"/>
    </row>
    <row r="32" spans="1:11" ht="15.75" customHeight="1">
      <c r="I32" s="15"/>
      <c r="J32" s="15"/>
      <c r="K32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"/>
  <sheetViews>
    <sheetView workbookViewId="0">
      <selection activeCell="E5" sqref="E5:E10"/>
    </sheetView>
  </sheetViews>
  <sheetFormatPr defaultColWidth="14.44140625" defaultRowHeight="15.75" customHeight="1"/>
  <cols>
    <col min="1" max="1" width="23" customWidth="1"/>
    <col min="7" max="7" width="16.88671875" customWidth="1"/>
    <col min="8" max="8" width="18.6640625" customWidth="1"/>
  </cols>
  <sheetData>
    <row r="1" spans="1:12">
      <c r="A1" s="3" t="s">
        <v>10</v>
      </c>
      <c r="B1" s="3" t="s">
        <v>11</v>
      </c>
      <c r="C1" s="3" t="s">
        <v>12</v>
      </c>
      <c r="D1" s="3" t="s">
        <v>15</v>
      </c>
      <c r="E1" s="3" t="s">
        <v>13</v>
      </c>
      <c r="F1" s="3" t="s">
        <v>14</v>
      </c>
      <c r="G1" s="35" t="s">
        <v>33</v>
      </c>
      <c r="H1" s="36"/>
      <c r="I1" s="1"/>
      <c r="J1" s="1" t="s">
        <v>16</v>
      </c>
      <c r="K1" s="1" t="s">
        <v>0</v>
      </c>
      <c r="L1" s="1" t="s">
        <v>17</v>
      </c>
    </row>
    <row r="2" spans="1:12">
      <c r="A2" s="4"/>
      <c r="B2" s="4"/>
      <c r="C2" s="4"/>
      <c r="D2" s="4"/>
      <c r="E2" s="4"/>
      <c r="F2" s="4"/>
      <c r="G2" s="5" t="s">
        <v>9</v>
      </c>
      <c r="H2" s="5" t="s">
        <v>34</v>
      </c>
    </row>
    <row r="3" spans="1:12">
      <c r="A3" s="6" t="s">
        <v>8</v>
      </c>
      <c r="B3" s="7">
        <f>F3*6</f>
        <v>7.1999999999999993</v>
      </c>
      <c r="C3" s="6">
        <f>F3*5</f>
        <v>6</v>
      </c>
      <c r="D3" s="7">
        <f t="shared" ref="D3:D10" si="0">B3*C3</f>
        <v>43.199999999999996</v>
      </c>
      <c r="E3" s="8" t="s">
        <v>3</v>
      </c>
      <c r="F3" s="6">
        <v>1.2</v>
      </c>
      <c r="G3" s="9" t="s">
        <v>35</v>
      </c>
      <c r="H3" s="8" t="s">
        <v>36</v>
      </c>
    </row>
    <row r="4" spans="1:12">
      <c r="A4" s="10" t="s">
        <v>4</v>
      </c>
      <c r="B4" s="4">
        <f>F3*6</f>
        <v>7.1999999999999993</v>
      </c>
      <c r="C4" s="4">
        <f>F3*5</f>
        <v>6</v>
      </c>
      <c r="D4" s="4">
        <f t="shared" si="0"/>
        <v>43.199999999999996</v>
      </c>
      <c r="E4" s="5" t="s">
        <v>3</v>
      </c>
      <c r="F4" s="4"/>
      <c r="G4" s="5"/>
      <c r="H4" s="11" t="s">
        <v>37</v>
      </c>
    </row>
    <row r="5" spans="1:12">
      <c r="A5" s="6" t="s">
        <v>18</v>
      </c>
      <c r="B5" s="7">
        <f>F3*8</f>
        <v>9.6</v>
      </c>
      <c r="C5" s="7">
        <f>F3*5</f>
        <v>6</v>
      </c>
      <c r="D5" s="7">
        <f t="shared" si="0"/>
        <v>57.599999999999994</v>
      </c>
      <c r="E5" s="8" t="s">
        <v>1</v>
      </c>
      <c r="F5" s="7"/>
      <c r="G5" s="8" t="s">
        <v>23</v>
      </c>
      <c r="H5" s="8" t="s">
        <v>38</v>
      </c>
    </row>
    <row r="6" spans="1:12">
      <c r="A6" s="10" t="s">
        <v>20</v>
      </c>
      <c r="B6" s="4">
        <f>F3*6</f>
        <v>7.1999999999999993</v>
      </c>
      <c r="C6" s="4">
        <f>F3*5</f>
        <v>6</v>
      </c>
      <c r="D6" s="4">
        <f t="shared" si="0"/>
        <v>43.199999999999996</v>
      </c>
      <c r="E6" s="5" t="s">
        <v>21</v>
      </c>
      <c r="F6" s="4"/>
      <c r="G6" s="12"/>
      <c r="H6" s="5" t="s">
        <v>6</v>
      </c>
    </row>
    <row r="7" spans="1:12">
      <c r="A7" s="6" t="s">
        <v>22</v>
      </c>
      <c r="B7" s="7">
        <f>F3*4</f>
        <v>4.8</v>
      </c>
      <c r="C7" s="7">
        <f>F3*3</f>
        <v>3.5999999999999996</v>
      </c>
      <c r="D7" s="7">
        <f t="shared" si="0"/>
        <v>17.279999999999998</v>
      </c>
      <c r="E7" s="8" t="s">
        <v>21</v>
      </c>
      <c r="F7" s="7"/>
      <c r="G7" s="8" t="s">
        <v>39</v>
      </c>
      <c r="H7" s="9" t="s">
        <v>40</v>
      </c>
    </row>
    <row r="8" spans="1:12">
      <c r="A8" s="10" t="s">
        <v>6</v>
      </c>
      <c r="B8" s="4">
        <f>F3*4</f>
        <v>4.8</v>
      </c>
      <c r="C8" s="4">
        <f>F3*4</f>
        <v>4.8</v>
      </c>
      <c r="D8" s="4">
        <f t="shared" si="0"/>
        <v>23.04</v>
      </c>
      <c r="E8" s="5" t="s">
        <v>21</v>
      </c>
      <c r="F8" s="4"/>
      <c r="G8" s="12"/>
      <c r="H8" s="5"/>
    </row>
    <row r="9" spans="1:12">
      <c r="A9" s="10" t="s">
        <v>23</v>
      </c>
      <c r="B9" s="4">
        <f>F3*3</f>
        <v>3.5999999999999996</v>
      </c>
      <c r="C9" s="4">
        <f>F3*3</f>
        <v>3.5999999999999996</v>
      </c>
      <c r="D9" s="4">
        <f t="shared" si="0"/>
        <v>12.959999999999997</v>
      </c>
      <c r="E9" s="5" t="s">
        <v>21</v>
      </c>
      <c r="F9" s="4"/>
      <c r="G9" s="5" t="s">
        <v>7</v>
      </c>
      <c r="H9" s="5" t="s">
        <v>6</v>
      </c>
    </row>
    <row r="10" spans="1:12">
      <c r="A10" s="6" t="s">
        <v>7</v>
      </c>
      <c r="B10" s="7">
        <f>F3*3</f>
        <v>3.5999999999999996</v>
      </c>
      <c r="C10" s="7">
        <f>F3*3</f>
        <v>3.5999999999999996</v>
      </c>
      <c r="D10" s="7">
        <f t="shared" si="0"/>
        <v>12.959999999999997</v>
      </c>
      <c r="E10" s="8" t="s">
        <v>19</v>
      </c>
      <c r="F10" s="7"/>
      <c r="G10" s="8" t="s">
        <v>41</v>
      </c>
      <c r="H10" s="8" t="s">
        <v>6</v>
      </c>
    </row>
  </sheetData>
  <mergeCells count="1"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8"/>
  <sheetViews>
    <sheetView workbookViewId="0">
      <selection activeCell="B4" sqref="B4"/>
    </sheetView>
  </sheetViews>
  <sheetFormatPr defaultColWidth="14.44140625" defaultRowHeight="15.75" customHeight="1"/>
  <cols>
    <col min="1" max="1" width="23.109375" customWidth="1"/>
    <col min="7" max="7" width="19.88671875" customWidth="1"/>
    <col min="8" max="8" width="20.88671875" customWidth="1"/>
  </cols>
  <sheetData>
    <row r="1" spans="1:11">
      <c r="A1" s="3" t="s">
        <v>10</v>
      </c>
      <c r="B1" s="3" t="s">
        <v>11</v>
      </c>
      <c r="C1" s="3" t="s">
        <v>12</v>
      </c>
      <c r="D1" s="3" t="s">
        <v>15</v>
      </c>
      <c r="E1" s="3" t="s">
        <v>13</v>
      </c>
      <c r="F1" s="3" t="s">
        <v>14</v>
      </c>
      <c r="G1" s="35" t="s">
        <v>33</v>
      </c>
      <c r="H1" s="36"/>
      <c r="I1" s="1" t="s">
        <v>16</v>
      </c>
      <c r="J1" s="1" t="s">
        <v>0</v>
      </c>
      <c r="K1" s="1" t="s">
        <v>17</v>
      </c>
    </row>
    <row r="2" spans="1:11">
      <c r="A2" s="4"/>
      <c r="B2" s="4"/>
      <c r="C2" s="4"/>
      <c r="D2" s="4"/>
      <c r="E2" s="4"/>
      <c r="F2" s="4"/>
      <c r="G2" s="5" t="s">
        <v>9</v>
      </c>
      <c r="H2" s="5" t="s">
        <v>34</v>
      </c>
    </row>
    <row r="3" spans="1:11">
      <c r="A3" s="4"/>
      <c r="B3" s="4"/>
      <c r="C3" s="4"/>
      <c r="D3" s="4"/>
      <c r="E3" s="4"/>
      <c r="F3" s="10">
        <v>1.2</v>
      </c>
      <c r="G3" s="12"/>
      <c r="H3" s="12"/>
    </row>
    <row r="4" spans="1:11">
      <c r="A4" s="6" t="s">
        <v>2</v>
      </c>
      <c r="B4" s="7">
        <f>F3*12</f>
        <v>14.399999999999999</v>
      </c>
      <c r="C4" s="7">
        <f>F3*7</f>
        <v>8.4</v>
      </c>
      <c r="D4" s="7">
        <f t="shared" ref="D4:D8" si="0">B4*C4</f>
        <v>120.96</v>
      </c>
      <c r="E4" s="8" t="s">
        <v>19</v>
      </c>
      <c r="F4" s="7"/>
      <c r="G4" s="9" t="s">
        <v>42</v>
      </c>
      <c r="H4" s="9" t="s">
        <v>43</v>
      </c>
    </row>
    <row r="5" spans="1:11">
      <c r="A5" s="10" t="s">
        <v>24</v>
      </c>
      <c r="B5" s="4">
        <f>F3*6</f>
        <v>7.1999999999999993</v>
      </c>
      <c r="C5" s="4">
        <f>F3*5</f>
        <v>6</v>
      </c>
      <c r="D5" s="4">
        <f t="shared" si="0"/>
        <v>43.199999999999996</v>
      </c>
      <c r="E5" s="5" t="s">
        <v>1</v>
      </c>
      <c r="F5" s="4"/>
      <c r="G5" s="5" t="s">
        <v>44</v>
      </c>
      <c r="H5" s="5" t="s">
        <v>45</v>
      </c>
    </row>
    <row r="6" spans="1:11">
      <c r="A6" s="6" t="s">
        <v>25</v>
      </c>
      <c r="B6" s="7">
        <f>F3*6</f>
        <v>7.1999999999999993</v>
      </c>
      <c r="C6" s="7">
        <f>F3*5</f>
        <v>6</v>
      </c>
      <c r="D6" s="7">
        <f t="shared" si="0"/>
        <v>43.199999999999996</v>
      </c>
      <c r="E6" s="8" t="s">
        <v>19</v>
      </c>
      <c r="F6" s="7"/>
      <c r="G6" s="8" t="s">
        <v>46</v>
      </c>
      <c r="H6" s="9" t="s">
        <v>47</v>
      </c>
    </row>
    <row r="7" spans="1:11">
      <c r="A7" s="10" t="s">
        <v>26</v>
      </c>
      <c r="B7" s="4">
        <f>F3*3</f>
        <v>3.5999999999999996</v>
      </c>
      <c r="C7" s="4">
        <f>F3*3</f>
        <v>3.5999999999999996</v>
      </c>
      <c r="D7" s="4">
        <f t="shared" si="0"/>
        <v>12.959999999999997</v>
      </c>
      <c r="E7" s="5" t="s">
        <v>3</v>
      </c>
      <c r="F7" s="4"/>
      <c r="G7" s="12"/>
      <c r="H7" s="12"/>
    </row>
    <row r="8" spans="1:11">
      <c r="A8" s="6" t="s">
        <v>48</v>
      </c>
      <c r="B8" s="7">
        <f>F3*5</f>
        <v>6</v>
      </c>
      <c r="C8" s="7">
        <f>F3*3</f>
        <v>3.5999999999999996</v>
      </c>
      <c r="D8" s="7">
        <f t="shared" si="0"/>
        <v>21.599999999999998</v>
      </c>
      <c r="E8" s="8" t="s">
        <v>21</v>
      </c>
      <c r="F8" s="7"/>
      <c r="G8" s="13"/>
      <c r="H8" s="13"/>
    </row>
  </sheetData>
  <mergeCells count="1"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6"/>
  <sheetViews>
    <sheetView workbookViewId="0">
      <selection activeCell="E5" sqref="E5"/>
    </sheetView>
  </sheetViews>
  <sheetFormatPr defaultColWidth="14.44140625" defaultRowHeight="15.75" customHeight="1"/>
  <cols>
    <col min="1" max="1" width="21" customWidth="1"/>
  </cols>
  <sheetData>
    <row r="1" spans="1:11">
      <c r="A1" s="3" t="s">
        <v>10</v>
      </c>
      <c r="B1" s="3" t="s">
        <v>11</v>
      </c>
      <c r="C1" s="3" t="s">
        <v>12</v>
      </c>
      <c r="D1" s="3" t="s">
        <v>15</v>
      </c>
      <c r="E1" s="3" t="s">
        <v>13</v>
      </c>
      <c r="F1" s="3" t="s">
        <v>14</v>
      </c>
      <c r="G1" s="37" t="s">
        <v>33</v>
      </c>
      <c r="H1" s="36"/>
      <c r="I1" s="1" t="s">
        <v>16</v>
      </c>
      <c r="J1" s="1" t="s">
        <v>0</v>
      </c>
      <c r="K1" s="1" t="s">
        <v>17</v>
      </c>
    </row>
    <row r="2" spans="1:11">
      <c r="A2" s="4"/>
      <c r="B2" s="4"/>
      <c r="C2" s="4"/>
      <c r="D2" s="4"/>
      <c r="E2" s="4"/>
      <c r="F2" s="4"/>
      <c r="G2" s="5" t="s">
        <v>9</v>
      </c>
      <c r="H2" s="5" t="s">
        <v>34</v>
      </c>
    </row>
    <row r="3" spans="1:11">
      <c r="A3" s="4"/>
      <c r="B3" s="4"/>
      <c r="C3" s="4"/>
      <c r="D3" s="4"/>
      <c r="E3" s="4"/>
      <c r="F3" s="10">
        <v>1.2</v>
      </c>
      <c r="G3" s="12"/>
      <c r="H3" s="12"/>
    </row>
    <row r="4" spans="1:11">
      <c r="A4" s="6" t="s">
        <v>28</v>
      </c>
      <c r="B4" s="7">
        <f>F3*6</f>
        <v>7.1999999999999993</v>
      </c>
      <c r="C4" s="7">
        <f>F3*5</f>
        <v>6</v>
      </c>
      <c r="D4" s="7">
        <f t="shared" ref="D4:D6" si="0">B4*C4</f>
        <v>43.199999999999996</v>
      </c>
      <c r="E4" s="8" t="s">
        <v>19</v>
      </c>
      <c r="F4" s="7"/>
      <c r="G4" s="8" t="s">
        <v>49</v>
      </c>
      <c r="H4" s="8" t="s">
        <v>6</v>
      </c>
    </row>
    <row r="5" spans="1:11">
      <c r="A5" s="10" t="s">
        <v>29</v>
      </c>
      <c r="B5" s="4">
        <f>F3*6</f>
        <v>7.1999999999999993</v>
      </c>
      <c r="C5" s="4">
        <f>F3*5</f>
        <v>6</v>
      </c>
      <c r="D5" s="4">
        <f t="shared" si="0"/>
        <v>43.199999999999996</v>
      </c>
      <c r="E5" s="5" t="s">
        <v>21</v>
      </c>
      <c r="F5" s="4"/>
      <c r="G5" s="5" t="s">
        <v>49</v>
      </c>
      <c r="H5" s="5" t="s">
        <v>6</v>
      </c>
    </row>
    <row r="6" spans="1:11">
      <c r="A6" s="6" t="s">
        <v>30</v>
      </c>
      <c r="B6" s="7">
        <f>F3*5</f>
        <v>6</v>
      </c>
      <c r="C6" s="7">
        <f>F3*3</f>
        <v>3.5999999999999996</v>
      </c>
      <c r="D6" s="7">
        <f t="shared" si="0"/>
        <v>21.599999999999998</v>
      </c>
      <c r="E6" s="8" t="s">
        <v>21</v>
      </c>
      <c r="F6" s="7"/>
      <c r="G6" s="13"/>
      <c r="H6" s="13"/>
    </row>
  </sheetData>
  <mergeCells count="1">
    <mergeCell ref="G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6"/>
  <sheetViews>
    <sheetView workbookViewId="0">
      <selection activeCell="A4" sqref="A4:A6"/>
    </sheetView>
  </sheetViews>
  <sheetFormatPr defaultColWidth="14.44140625" defaultRowHeight="15.75" customHeight="1"/>
  <cols>
    <col min="1" max="1" width="21" customWidth="1"/>
  </cols>
  <sheetData>
    <row r="1" spans="1:11">
      <c r="A1" s="3" t="s">
        <v>10</v>
      </c>
      <c r="B1" s="3" t="s">
        <v>11</v>
      </c>
      <c r="C1" s="3" t="s">
        <v>12</v>
      </c>
      <c r="D1" s="3" t="s">
        <v>15</v>
      </c>
      <c r="E1" s="3" t="s">
        <v>13</v>
      </c>
      <c r="F1" s="3" t="s">
        <v>14</v>
      </c>
      <c r="G1" s="3" t="s">
        <v>33</v>
      </c>
      <c r="H1" s="14"/>
      <c r="I1" s="1" t="s">
        <v>16</v>
      </c>
      <c r="J1" s="1" t="s">
        <v>0</v>
      </c>
      <c r="K1" s="1" t="s">
        <v>17</v>
      </c>
    </row>
    <row r="2" spans="1:11">
      <c r="A2" s="4"/>
      <c r="B2" s="4"/>
      <c r="C2" s="4"/>
      <c r="D2" s="4"/>
      <c r="E2" s="4"/>
      <c r="F2" s="4"/>
      <c r="G2" s="10" t="s">
        <v>9</v>
      </c>
      <c r="H2" s="10" t="s">
        <v>34</v>
      </c>
    </row>
    <row r="3" spans="1:11">
      <c r="A3" s="4"/>
      <c r="B3" s="4"/>
      <c r="C3" s="4"/>
      <c r="D3" s="4"/>
      <c r="E3" s="4"/>
      <c r="F3" s="10">
        <v>1.2</v>
      </c>
      <c r="G3" s="4"/>
      <c r="H3" s="4"/>
    </row>
    <row r="4" spans="1:11">
      <c r="A4" s="6" t="s">
        <v>5</v>
      </c>
      <c r="B4" s="7">
        <f>F3*8</f>
        <v>9.6</v>
      </c>
      <c r="C4" s="7">
        <f>F3*5</f>
        <v>6</v>
      </c>
      <c r="D4" s="7">
        <f t="shared" ref="D4:D6" si="0">B4*C4</f>
        <v>57.599999999999994</v>
      </c>
      <c r="E4" s="8" t="s">
        <v>3</v>
      </c>
      <c r="F4" s="7"/>
      <c r="G4" s="7"/>
      <c r="H4" s="7"/>
    </row>
    <row r="5" spans="1:11">
      <c r="A5" s="10" t="s">
        <v>50</v>
      </c>
      <c r="B5" s="4">
        <f>F3*5</f>
        <v>6</v>
      </c>
      <c r="C5" s="4">
        <f>F3*4</f>
        <v>4.8</v>
      </c>
      <c r="D5" s="4">
        <f t="shared" si="0"/>
        <v>28.799999999999997</v>
      </c>
      <c r="E5" s="5" t="s">
        <v>21</v>
      </c>
      <c r="F5" s="4"/>
      <c r="G5" s="4"/>
      <c r="H5" s="4"/>
    </row>
    <row r="6" spans="1:11">
      <c r="A6" s="6" t="s">
        <v>51</v>
      </c>
      <c r="B6" s="7">
        <f>F3*6</f>
        <v>7.1999999999999993</v>
      </c>
      <c r="C6" s="7">
        <f>F3*5</f>
        <v>6</v>
      </c>
      <c r="D6" s="7">
        <f t="shared" si="0"/>
        <v>43.199999999999996</v>
      </c>
      <c r="E6" s="8" t="s">
        <v>21</v>
      </c>
      <c r="F6" s="7"/>
      <c r="G6" s="7"/>
      <c r="H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Programme</vt:lpstr>
      <vt:lpstr>Public square</vt:lpstr>
      <vt:lpstr>Main court</vt:lpstr>
      <vt:lpstr>prototyping court</vt:lpstr>
      <vt:lpstr>Second floor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Maimuna B. Shehu</dc:creator>
  <cp:lastModifiedBy>Maimuna B. Shehu</cp:lastModifiedBy>
  <dcterms:created xsi:type="dcterms:W3CDTF">2020-09-21T10:58:30Z</dcterms:created>
  <dcterms:modified xsi:type="dcterms:W3CDTF">2020-10-02T14:01:28Z</dcterms:modified>
</cp:coreProperties>
</file>