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eumo\Desktop\Sodam\TestCase\"/>
    </mc:Choice>
  </mc:AlternateContent>
  <xr:revisionPtr revIDLastSave="0" documentId="13_ncr:1_{238539AF-BB7D-437E-8EBB-DDDE7ADD51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case" sheetId="1" r:id="rId1"/>
    <sheet name="Customer" sheetId="16" r:id="rId2"/>
    <sheet name="Product" sheetId="25" r:id="rId3"/>
    <sheet name="Store" sheetId="27" r:id="rId4"/>
    <sheet name="Payment" sheetId="31" r:id="rId5"/>
    <sheet name="Delivery" sheetId="29" r:id="rId6"/>
    <sheet name="Customer_Link" sheetId="24" r:id="rId7"/>
    <sheet name="Product_Link" sheetId="26" r:id="rId8"/>
    <sheet name="Store_Link" sheetId="28" r:id="rId9"/>
    <sheet name="Payment_Link" sheetId="32" r:id="rId10"/>
    <sheet name="Delivery_Link" sheetId="30" r:id="rId11"/>
  </sheets>
  <definedNames>
    <definedName name="_xlnm._FilterDatabase" localSheetId="0" hidden="1">Testcase!$A$7:$N$7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8" i="1" l="1"/>
  <c r="I89" i="1" l="1"/>
  <c r="I90" i="1" l="1"/>
  <c r="I91" i="1" s="1"/>
  <c r="I92" i="1" l="1"/>
</calcChain>
</file>

<file path=xl/sharedStrings.xml><?xml version="1.0" encoding="utf-8"?>
<sst xmlns="http://schemas.openxmlformats.org/spreadsheetml/2006/main" count="1812" uniqueCount="774">
  <si>
    <t>입력값</t>
  </si>
  <si>
    <t>기타</t>
  </si>
  <si>
    <t>기대결과</t>
  </si>
  <si>
    <t>Case ID</t>
  </si>
  <si>
    <t>기능명세</t>
  </si>
  <si>
    <t>분류</t>
  </si>
  <si>
    <t>소담소담 테스트 케이스 2025.3.10</t>
  </si>
  <si>
    <t xml:space="preserve"> </t>
  </si>
  <si>
    <t>고객</t>
  </si>
  <si>
    <t>상품</t>
  </si>
  <si>
    <t>직원</t>
  </si>
  <si>
    <t>매장</t>
  </si>
  <si>
    <t>주문</t>
  </si>
  <si>
    <t>결제</t>
  </si>
  <si>
    <t>재고</t>
  </si>
  <si>
    <t>기능명세 옵션</t>
  </si>
  <si>
    <t>TC-CM-001</t>
  </si>
  <si>
    <t>배송</t>
  </si>
  <si>
    <t>TC-PR-003</t>
  </si>
  <si>
    <t>TC-PR-004</t>
  </si>
  <si>
    <t>TC-PR-005</t>
  </si>
  <si>
    <t>TC-PR-006</t>
  </si>
  <si>
    <t>TC-PR-007</t>
  </si>
  <si>
    <t>TC-PR-008</t>
  </si>
  <si>
    <t>TC-CM-002</t>
  </si>
  <si>
    <t>고객 기본 정보 관리</t>
  </si>
  <si>
    <t>고객 주문 이력</t>
  </si>
  <si>
    <t>고객 상담 및 피드백 관리</t>
  </si>
  <si>
    <t>배송 주문 접수 및 기사 할당</t>
  </si>
  <si>
    <t>실행시간</t>
  </si>
  <si>
    <t>정상</t>
  </si>
  <si>
    <t>예외</t>
  </si>
  <si>
    <t>PASS</t>
  </si>
  <si>
    <t>FAIL</t>
  </si>
  <si>
    <t>Case 설명</t>
  </si>
  <si>
    <t>실제결과</t>
  </si>
  <si>
    <t>시나리오
 타입</t>
  </si>
  <si>
    <t>테스트 
결과</t>
  </si>
  <si>
    <t>INSERT INTO Discounts (rate) VALUES (110);</t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</si>
  <si>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</si>
  <si>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</si>
  <si>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</si>
  <si>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</si>
  <si>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</si>
  <si>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</si>
  <si>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</si>
  <si>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</si>
  <si>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</si>
  <si>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</si>
  <si>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</si>
  <si>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</si>
  <si>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</si>
  <si>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</si>
  <si>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</si>
  <si>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</si>
  <si>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</si>
  <si>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</si>
  <si>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</si>
  <si>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Test ID</t>
  </si>
  <si>
    <t>테스트 설명</t>
  </si>
  <si>
    <t>실행자</t>
  </si>
  <si>
    <t>상태</t>
  </si>
  <si>
    <t>예상결과</t>
  </si>
  <si>
    <t>TC-DM-002</t>
  </si>
  <si>
    <t>TC-DM-003</t>
  </si>
  <si>
    <t>TC-DM-004</t>
  </si>
  <si>
    <t>고객의 기본 정보를 등록할 때 필수 항목을 누락한다.</t>
  </si>
  <si>
    <t>INSERT INTO Customer (name, email, phone, login_type) VALUES ('홍길동', NULL, '010-1234-5678', 'Form');</t>
  </si>
  <si>
    <t>"이메일은 필수 입력 값입니다." 오류 발생</t>
  </si>
  <si>
    <t>존재하지 않는 고객 ID로 고객 정보를 조회한다.</t>
  </si>
  <si>
    <t>조회 결과 없음</t>
  </si>
  <si>
    <t>특정 고객의 주문 내역을 기간별로 조회한다.</t>
  </si>
  <si>
    <t>해당 기간의 주문 내역만 조회된다.</t>
  </si>
  <si>
    <t>특정 고객의 상담 내역을 조회한다.</t>
  </si>
  <si>
    <t>상담이 답변 완료 상태일 때 삭제를 시도한다.</t>
  </si>
  <si>
    <t>DELETE FROM QnA WHERE qna_id = 1 AND status = 'Completed';</t>
  </si>
  <si>
    <t>"답변 완료된 상담은 삭제할 수 없습니다." 오류</t>
  </si>
  <si>
    <t>직원이 본인이 응대한 상담 내역을 조회한다.</t>
  </si>
  <si>
    <t>해당 직원이 응대한 상담 내역만 조회됨</t>
  </si>
  <si>
    <t>직원이 상담에 대한 답변을 등록한다.</t>
  </si>
  <si>
    <t>UPDATE QnA SET employee_id = 10, answer_content = '답변 완료', answer_time = NOW(), status = 'Completed' WHERE qna_id = 1;</t>
  </si>
  <si>
    <t>상담이 'Completed' 상태로 업데이트됨</t>
  </si>
  <si>
    <t>직원이 이미 완료된 상담의 답변을 수정하려고 한다.</t>
  </si>
  <si>
    <t>UPDATE QnA SET answer_content = '수정된 답변' WHERE qna_id = 1;</t>
  </si>
  <si>
    <t>"답변 완료된 상담은 수정할 수 없습니다." 오류</t>
  </si>
  <si>
    <t>특정 기간 동안 접수된 상담 유형별 통계를 조회한다.</t>
  </si>
  <si>
    <t>SELECT status, COUNT(*) FROM QnA WHERE inquiry_time BETWEEN '2025-01-01' AND '2025-03-01' GROUP BY status;</t>
  </si>
  <si>
    <t>상태별 상담 접수 건수가 올바르게 집계됨</t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</si>
  <si>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</si>
  <si>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</si>
  <si>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</si>
  <si>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</si>
  <si>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</si>
  <si>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</si>
  <si>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</si>
  <si>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</si>
  <si>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</si>
  <si>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</si>
  <si>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</si>
  <si>
    <t>개선 사항</t>
  </si>
  <si>
    <t>1 row(s) affected</t>
  </si>
  <si>
    <t>쿼리 실행 시간</t>
  </si>
  <si>
    <t>테스트 시간</t>
  </si>
  <si>
    <t>0.000 sec</t>
  </si>
  <si>
    <t>0.016 sec</t>
  </si>
  <si>
    <t>최은우</t>
  </si>
  <si>
    <t>Error Code: 1048. Column 'email' cannot be null</t>
  </si>
  <si>
    <t>SELECT * FROM Customer WHERE customer_id = 500001;</t>
  </si>
  <si>
    <t>SELECT * FROM QnA WHERE customer_id = 187436;</t>
  </si>
  <si>
    <t>해당 고객의 상담 내역이 모두 조회됨</t>
  </si>
  <si>
    <t>해당 고객의 상담 내역(12개)이 모두 조회됨</t>
  </si>
  <si>
    <t>SELECT * FROM QnA WHERE employee_id = 980093;</t>
  </si>
  <si>
    <t>해당 직원이 응대한 상담 내역(7개)만 조회됨</t>
  </si>
  <si>
    <t>1.203 sec</t>
  </si>
  <si>
    <t>inquiry_time, status 칼럼에 각각 단일 인덱스 생성</t>
  </si>
  <si>
    <t>4.328 sec</t>
  </si>
  <si>
    <t>status 인덱스 삭제</t>
  </si>
  <si>
    <t>27.156 sec</t>
  </si>
  <si>
    <t>inquiry_time, status 복합 인덱스 생성</t>
  </si>
  <si>
    <t>상태별 상담 접수 건수가 올바르게 집계되며 실행 시간 1초 미만</t>
  </si>
  <si>
    <t>상태별 상담 접수 건수가 올바르게 집계되었으나 실행 시간 초과</t>
  </si>
  <si>
    <t>25.547 sec</t>
  </si>
  <si>
    <t>원래 쿼리 그대로 유지</t>
  </si>
  <si>
    <t>보류</t>
  </si>
  <si>
    <t>2.078 sec</t>
  </si>
  <si>
    <t>특정 상품의 리뷰를 조회한다.</t>
  </si>
  <si>
    <t>회원가입 시 고객 등급이 Normal로 자동 생성되는지 확인한다.</t>
  </si>
  <si>
    <t>TC-CM-013</t>
  </si>
  <si>
    <t>TC-CM-017</t>
  </si>
  <si>
    <t>PROCEDURE</t>
  </si>
  <si>
    <t>TRIGGER</t>
  </si>
  <si>
    <t>비고</t>
  </si>
  <si>
    <t>생성날짜</t>
  </si>
  <si>
    <t>상세내용</t>
  </si>
  <si>
    <t>목적</t>
  </si>
  <si>
    <t>프로시저/트리거 이름</t>
  </si>
  <si>
    <t>속성</t>
  </si>
  <si>
    <t>프로시저/트리거 ID</t>
  </si>
  <si>
    <t>TC-CM-PT-001</t>
  </si>
  <si>
    <t>DELIMITER // 
CREATE TRIGGER trg_after_customer_insert 
AFTER INSERT ON Customer 
FOR EACH ROW 
BEGIN
INSERT INTO Grade (customer_id, name, accumulated_amount, reason)
VALUES (NEW.customer_id, 'Normal', 0, '신규 고객 가입 시 기본 등급 생성');
END //
DELIMITER ;</t>
  </si>
  <si>
    <t>회원가입 시 고객 등급이 Normal로 자동 생성</t>
  </si>
  <si>
    <t>문서 링크</t>
  </si>
  <si>
    <t>포인트가 소멸 기간이 지나면 자동으로 소멸되는지 확인한다.</t>
  </si>
  <si>
    <r>
      <t>신규 고객의 등급이 자동으로 Normal 등급으로 설정됨 (</t>
    </r>
    <r>
      <rPr>
        <sz val="10"/>
        <color theme="1"/>
        <rFont val="Arial Unicode MS"/>
      </rPr>
      <t>Grade</t>
    </r>
    <r>
      <rPr>
        <sz val="11"/>
        <color theme="1"/>
        <rFont val="맑은 고딕"/>
        <family val="3"/>
        <charset val="129"/>
      </rPr>
      <t xml:space="preserve"> 테이블에서 확인 가능)</t>
    </r>
  </si>
  <si>
    <t>소멸기간 지난 포인트가 자동으로 Expired 타입으로 전환됨</t>
  </si>
  <si>
    <t>SELECT * FROM Grade WHERE customer_id = LAST_INSERT_ID();</t>
  </si>
  <si>
    <t>INSERT INTO Customer (name, email, phone, login_type) VALUES
('정포미', 'nyam11@test.com', '010-0123-4567', 'Kakao');</t>
  </si>
  <si>
    <t>trg_after_customer_insert</t>
  </si>
  <si>
    <t>Review_Product_View</t>
  </si>
  <si>
    <t>성능 개선을 위해 상품명을 바로 확인할 수 있는 view 생성</t>
  </si>
  <si>
    <t>VIEW</t>
  </si>
  <si>
    <t>DELIMITER //
CREATE TRIGGER prevent_delete_completed_qna
BEFORE DELETE ON QnA
FOR EACH ROW
BEGIN
    IF OLD.status = 'Completed' THEN
        SIGNAL SQLSTATE '45000'
        SET MESSAGE_TEXT = '답변 완료된 상담은 삭제할 수 없습니다.';
    END IF;
END //
DELIMITER ;</t>
  </si>
  <si>
    <t>DELIMITER //
CREATE TRIGGER prevent_update_completed_qna
BEFORE UPDATE ON QnA
FOR EACH ROW
BEGIN
    IF OLD.status = 'Completed' THEN
        SIGNAL SQLSTATE '45000'
        SET MESSAGE_TEXT = '답변 완료된 상담은 수정할 수 없습니다.';
    END IF;
END //
DELIMITER ;</t>
  </si>
  <si>
    <t>답변 완료된 상담이 삭제되지 않도록 방지</t>
  </si>
  <si>
    <t>prevent_delete_completed_qna</t>
  </si>
  <si>
    <t>prevent_update_completed_qna</t>
  </si>
  <si>
    <t>EVENT SCHEDULER</t>
  </si>
  <si>
    <t>0.015 sec</t>
  </si>
  <si>
    <t>CREATE VIEW Review_Product_View AS
SELECT 
    r.review_id,
    r.customer_id,
    p.product_id,
    p.name AS product_name,
    r.star,
    r.content,
    r.created_at,
    r.updated_at
FROM Review r
JOIN Online_Cart_Product ocp ON r.product_id = ocp.product_id
JOIN Warehouse_Inventory wi ON ocp.inventory_id = wi.inventory_id
JOIN Product p ON wi.product_id = p.product_id;</t>
  </si>
  <si>
    <t>SELECT * FROM Review_Product_View where product_id = 6681;</t>
  </si>
  <si>
    <t>해당 상품(product_id=6681)에 대한 모든 리뷰가 조회됨</t>
  </si>
  <si>
    <t>해당 상품(product_id=6681)에 대한 모든 리뷰(4개)가 조회됨</t>
  </si>
  <si>
    <t>Expire_Points_Event</t>
  </si>
  <si>
    <t>Expire_Points_Event
SELECT * FROM Point WHERE customer_id=1 AND type='Expired';</t>
  </si>
  <si>
    <t>SET GLOBAL event_scheduler = ON;
DELIMITER //
CREATE EVENT Expire_Points_Event
ON SCHEDULE EVERY 1 DAY
STARTS TIMESTAMPADD(SECOND, 0, CURRENT_TIMESTAMP)  -- 현재 시간 기준 시작
DO
BEGIN
    -- 소멸 대상인 Earned 포인트를 Expired로 INSERT
    INSERT INTO Point (customer_id, total_amount, current_points, type, delta, total_points, date_time)
    SELECT 
        customer_id, 
        0 AS total_amount,  -- 소멸된 포인트이므로 결제 금액 없음
        0 AS current_points, -- 소멸이므로 현재 포인트 없음
        'Expired' AS type,   -- 소멸 상태로 기록
        -delta AS delta,     -- 기존 Earned 포인트의 음수값으로 소멸
        (SELECT SUM(delta) FROM Point p2 WHERE p2.customer_id = p1.customer_id) - delta AS total_points, -- 소멸 후 총 포인트 반영
        NOW() AS date_time   -- 현재 시간 기준으로 소멸 처리
    FROM Point p1
    WHERE type = 'Earned'
    AND TIMESTAMPDIFF(DAY, date_time, CURRENT_TIMESTAMP) &gt; 365
    AND current_points &gt; 0;
END //
DELIMITER ;</t>
  </si>
  <si>
    <t>DELIMITER //
CREATE PROCEDURE UpdateCustomerGrade(IN p_customer_id BIGINT)
BEGIN
    DECLARE new_grade ENUM('Normal', 'VIP', 'VVIP', 'SVIP');
    DECLARE accumulated_amount BIGINT;
    -- 현재 누적 결제 금액 가져오기
    SELECT accumulated_amount INTO accumulated_amount
    FROM Grade
    WHERE customer_id = p_customer_id;
    -- 새로운 등급 결정
    IF accumulated_amount &gt;= 300000 THEN
        SET new_grade = 'SVIP';
    ELSEIF accumulated_amount &gt;= 100000 THEN
        SET new_grade = 'VVIP';
    ELSEIF accumulated_amount &gt;= 50000 THEN
        SET new_grade = 'VIP';
    ELSE
        SET new_grade = 'Normal';
    END IF;
    -- 등급이 변경될 경우만 업데이트 (변경 이력도 기록)
    IF (SELECT name FROM Grade WHERE customer_id = p_customer_id) != new_grade THEN
        UPDATE Grade
        SET name = new_grade,
            last_update = NOW(),
            reason = CONCAT('누적 결제 금액 변경: ', accumulated_amount, '원')
        WHERE customer_id = p_customer_id;
    END IF;
END //
DELIMITER ;</t>
  </si>
  <si>
    <t>고객의 누적 결제 금액(accumulated_amount)에 따라 등급을 자동으로 변경
결제(Payment) 또는 취소(Payment_Cancel)가 발생하면, 누적 금액을 기준으로 등급을 갱신
등급 변경 시 변경 내역(reason) 기록</t>
  </si>
  <si>
    <t>UpdateCustomerGrade</t>
  </si>
  <si>
    <t>답변 완료된 상담의 내용을 수정하지 못하도록 방지</t>
  </si>
  <si>
    <r>
      <t xml:space="preserve">DELIMITER //
CREATE TRIGGER AfterOnlinePaymentInsert
AFTER INSERT ON online_payment
FOR EACH ROW
BEGIN
    DECLARE point_rate INT;
    DECLARE customer_grade ENUM('Normal', 'VIP', 'VVIP', 'SVIP');
    -- 현재 고객의 등급 가져오기
    SELECT name INTO customer_grade FROM Grade WHERE customer_id = (SELECT customer_id FROM online_order WHERE order_id = NEW.order_id);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등급별 포인트 적립율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포인트 적립 (Earned 타입, 1년 후 소멸)
    INSERT INTO Point (customer_id, total_amount, current_points, type, delta, total_points, date_time)
    VALUES ((SELECT customer_id FROM online_order WHERE order_id = NEW.order_id), 
            NEW.total_amount, 
            FLOOR(NEW.total_amount * point_rate / 100), 
            'Earned', 
            FLOOR(NEW.total_amount * point_rate / 100), 
            (SELECT SUM(delta) FROM Point WHERE customer_id = (SELECT customer_id FROM online_order WHERE order_id = NEW.order_id)), 
            NOW());
END //
DELIMITER ;</t>
    </r>
  </si>
  <si>
    <r>
      <t xml:space="preserve">DELIMITER //
CREATE TRIGGER AfterOfflinePaymentInsert
AFTER INSERT ON offline_payment
FOR EACH ROW
BEGIN
    DECLARE point_rate INT;
    DECLARE customer_grade ENUM('Normal', 'VIP', 'VVIP', 'SVIP');
    -- 현재 고객의 등급 가져오기
    SELECT name INTO customer_grade FROM Grade WHERE customer_id = (SELECT customer_id FROM offline_order WHERE order_id = NEW.order_id);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등급별 포인트 적립율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포인트 적립 (Earned 타입, 1년 후 소멸)
    INSERT INTO Point (customer_id, total_amount, current_points, type, delta, total_points, date_time)
    VALUES ((SELECT customer_id FROM offline_order WHERE order_id = NEW.order_id), 
            NEW.amount, 
            FLOOR(NEW.amount * point_rate / 100), 
            'Earned', 
            FLOOR(NEW.amount * point_rate / 100), 
            (SELECT SUM(delta) FROM Point WHERE customer_id = (SELECT customer_id FROM offline_order WHERE order_id = NEW.order_id)), 
            NOW());
END //
DELIMITER ;</t>
    </r>
  </si>
  <si>
    <r>
      <t xml:space="preserve">DELIMITER //
CREATE TRIGGER AfterOnlineCancelInsert
AFTER INSERT ON online_cancels
FOR EACH ROW
BEGIN
    DECLARE point_rate INT;
    DECLARE customer_grade ENUM('Normal', 'VIP', 'VVIP', 'SVIP');
    -- 현재 고객의 등급 가져오기
    SELECT name INTO customer_grade FROM Grade WHERE customer_id = (SELECT customer_id FROM online_order WHERE order_id = (SELECT order_id FROM online_payment WHERE online_payment_id = NEW.cancels_id));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등급별 포인트 차감율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포인트 차감 (Used 타입으로 기록)
    INSERT INTO Point (customer_id, type, delta, current_points, total_points, date_time)
    VALUES ((SELECT customer_id FROM online_order WHERE order_id = (SELECT order_id FROM online_payment WHERE online_payment_id = NEW.cancels_id)), 
            'Used', 
            FLOOR(-NEW.cancel_amount * point_rate / 100), 
            0, 
            (SELECT total_points FROM Point WHERE customer_id = (SELECT customer_id FROM online_order WHERE order_id = (SELECT order_id FROM online_payment WHERE online_payment_id = NEW.cancels_id)) ORDER BY date_time DESC LIMIT 1) - FLOOR(NEW.cancel_amount * point_rate / 100), 
            CURRENT_TIMESTAMP);
END //
DELIMITER ;</t>
    </r>
  </si>
  <si>
    <r>
      <t xml:space="preserve">DELIMITER //
CREATE TRIGGER AfterOfflineCancelInsert
AFTER INSERT ON offline_cancels
FOR EACH ROW
BEGIN
    DECLARE point_rate INT;
    DECLARE customer_grade ENUM('Normal', 'VIP', 'VVIP', 'SVIP');
    -- 현재 고객의 등급 가져오기
    SELECT name INTO customer_grade FROM Grade WHERE customer_id = (SELECT customer_id FROM offline_order WHERE order_id = (SELECT order_id FROM offline_payment WHERE offline_payment_id = NEW.cancels_id));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등급별 포인트 차감율 설정
    CASE customer_grade
        WHEN 'Normal' THEN SET point_rate = 1;
        WHEN 'VIP' THEN SET point_rate = 2;
        WHEN 'VVIP' THEN SET point_rate = 3;
        WHEN 'SVIP' THEN SET point_rate = 5;
    END CASE;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</rPr>
      <t xml:space="preserve"> 포인트 차감 (Used 타입으로 기록)
    INSERT INTO Point (customer_id, type, delta, current_points, total_points, date_time)
    VALUES ((SELECT customer_id FROM offline_order WHERE order_id = (SELECT order_id FROM offline_payment WHERE offline_payment_id = NEW.cancels_id)), 
            'Used', 
            FLOOR(-NEW.amount * point_rate / 100), 
            0, 
            (SELECT total_points FROM Point WHERE customer_id = (SELECT customer_id FROM offline_order WHERE order_id = (SELECT order_id FROM offline_payment WHERE offline_payment_id = NEW.cancels_id)) ORDER BY date_time DESC LIMIT 1) - FLOOR(NEW.amount * point_rate / 100), 
            CURRENT_TIMESTAMP);
END //
DELIMITER ;</t>
    </r>
  </si>
  <si>
    <t>AfterOnlinePaymentInsert</t>
  </si>
  <si>
    <t>AfterOfflinePaymentInsert</t>
  </si>
  <si>
    <t>AfterOnlineCancelInsert</t>
  </si>
  <si>
    <t>AfterOfflineCancelInsert</t>
  </si>
  <si>
    <t>Review_Product_View</t>
  </si>
  <si>
    <t>SELECT oc.*, oo.* from Online_Cart oc 
join online_order oo on oc.online_cart_id = oo.online_cart_id
join online_payment op on oo.order_id = op.order_id
where customer_id = 3283
and approved_at between '2025-01-01' AND '2025-03-10';</t>
  </si>
  <si>
    <t>해당 기간의 주문 내역(1개)만 조회된다.</t>
  </si>
  <si>
    <t>select g.name, c.name '고객 이름', q.inquiry_time, q.inquiry_content, q.image, q.status,
	e.name '담당자 이름', q.answer_time, q.answer_content
from customer c
join qna q on c.customer_id = q.customer_id
join employees e on q.employee_id = e.employee_id
join grade g on c.customer_id = g.customer_id
where g.name = 'SVIP'
order by inquiry_time desc
limit 20;</t>
  </si>
  <si>
    <t>170.250 sec</t>
  </si>
  <si>
    <t>고객 등급이 SVIP인 회원의 문의사항을 모아서 조회할 수 있음</t>
  </si>
  <si>
    <t>TC-CM-PT-002</t>
  </si>
  <si>
    <t>TC-CM-PT-003</t>
  </si>
  <si>
    <t>TC-CM-PT-004</t>
  </si>
  <si>
    <t>TC-CM-PT-005</t>
  </si>
  <si>
    <t>TC-CM-PT-006</t>
  </si>
  <si>
    <t>TC-CM-PT-007</t>
  </si>
  <si>
    <t>TC-CM-PT-008</t>
  </si>
  <si>
    <t>TC-CM-PT-009</t>
  </si>
  <si>
    <t>TC-CM-PT-010</t>
  </si>
  <si>
    <t>온라인 결제가 발생한 후, 고객의 등급에 따라 포인트를 자동으로 적립</t>
  </si>
  <si>
    <t>오프라인 결제가 발생한 후 고객에게 등급에 따라 포인트를 자동 적립</t>
  </si>
  <si>
    <t>온라인 결제 취소 시, 적립되었던 포인트를 고객 등급에 따라 자동 차감</t>
  </si>
  <si>
    <t>오프라인 결제 취소 시, 적립된 포인트를 고객 등급에 따라 자동으로 차감</t>
  </si>
  <si>
    <t>inquiry_time 인덱스 만들어서 강제로 사용하도록 함</t>
    <phoneticPr fontId="3" type="noConversion"/>
  </si>
  <si>
    <t>고객 등급이 'SVIP'인 고객의 최근 20개의 문의 내역을 조회한다.</t>
    <phoneticPr fontId="3" type="noConversion"/>
  </si>
  <si>
    <t>select g.name, c.name '고객 이름', q.inquiry_time, q.inquiry_content, q.image, q.status,
	e.name '담당자 이름', q.answer_time, q.answer_content
from customer c
join qna q on c.customer_id = q.customer_id
join employees e on q.employee_id = e.employee_id
join grade g on c.customer_id = g.customer_id
where g.name = 'SVIP'
order by inquiry_time desc
limit 20;</t>
    <phoneticPr fontId="3" type="noConversion"/>
  </si>
  <si>
    <t>0.321 sec</t>
    <phoneticPr fontId="3" type="noConversion"/>
  </si>
  <si>
    <t>고객 등급이 SVIP인 회원의 문의사항을 모아서 조회할 수 있으나 시간 초과</t>
    <phoneticPr fontId="3" type="noConversion"/>
  </si>
  <si>
    <t>고객 등급이 SVIP인 회원의 문의사항을 모아서 조회할 수 있음</t>
    <phoneticPr fontId="3" type="noConversion"/>
  </si>
  <si>
    <t>문의 유형별 문의 최다 고객 TOP3</t>
    <phoneticPr fontId="3" type="noConversion"/>
  </si>
  <si>
    <t>WITH InquiryRanking AS (
    SELECT
        q.type AS inquiry_type,
        c.customer_id,
        c.name AS customer_name,
        COUNT(q.qna_id) AS inquiry_count,
        ROW_NUMBER() OVER (PARTITION BY q.type ORDER BY COUNT(q.qna_id) DESC) AS rank_no
    FROM Customer c
    INNER JOIN QnA q ON c.customer_id = q.customer_id
    GROUP BY q.type, c.customer_id, c.name
)
SELECT
    inquiry_type,
    customer_id,
    customer_name,
    inquiry_count
FROM InquiryRanking
WHERE rank_no &lt;= 3
ORDER BY
    FIELD(inquiry_type, '회원', '주문/결제/배송', '취소/교환/반품', '상품', '포인트/할인', '기타'),
    rank_no ASC;</t>
    <phoneticPr fontId="3" type="noConversion"/>
  </si>
  <si>
    <t>3.594 sec</t>
    <phoneticPr fontId="3" type="noConversion"/>
  </si>
  <si>
    <t>문의 유형별 문의 최다 고객 TOP3의 고객명이 조회됨</t>
    <phoneticPr fontId="3" type="noConversion"/>
  </si>
  <si>
    <t>문의 유형별 문의 최다 고객 TOP3의 고객명이 조회되었으나 시간 초과</t>
    <phoneticPr fontId="3" type="noConversion"/>
  </si>
  <si>
    <t>customer_id, type 복합 인덱스 추가</t>
    <phoneticPr fontId="3" type="noConversion"/>
  </si>
  <si>
    <t>0.000 sec</t>
    <phoneticPr fontId="3" type="noConversion"/>
  </si>
  <si>
    <t>등급별로 문의사항 유형별 문의 개수</t>
  </si>
  <si>
    <t>WITH inquiry_count AS ( SELECT cu.grade, q.type, COUNT(*) AS cnt FROM qna q JOIN customer cu ON q.customer_id = cu.customer_id GROUP BY cu.grade, q.type ), grades AS ( SELECT DISTINCT grade FROM customer ), types AS ( SELECT '회원' AS type UNION ALL SELECT '주문/결제/배송' UNION ALL SELECT '취소/교환/반품' UNION ALL SELECT '상품' UNION ALL SELECT '포인트/할인' UNION ALL SELECT '기타' ) SELECT g.grade, t.type, COALESCE(ic.cnt, 0) AS 문의건수 FROM grades g CROSS JOIN types t LEFT JOIN inquiry_count ic ON ic.grade = g.grade AND ic.type = t.type ORDER BY FIELD(g.grade, 'SVIP', 'VVIP', 'VIP', 'Normal'), FIELD(t.type, '회원', '주문/결제/배송', '취소/교환/반품', '상품', '포인트/할인', '기타');</t>
  </si>
  <si>
    <t>1.953 sec</t>
    <phoneticPr fontId="3" type="noConversion"/>
  </si>
  <si>
    <t>등급별로 문의사항 유형별 문의 개수 조회할 수 있음</t>
    <phoneticPr fontId="3" type="noConversion"/>
  </si>
  <si>
    <t>등급별로 문의사항 유형별 문의 개수 조회할 수 있으나 시간 초과</t>
    <phoneticPr fontId="3" type="noConversion"/>
  </si>
  <si>
    <t>통계 테이블 사용</t>
    <phoneticPr fontId="3" type="noConversion"/>
  </si>
  <si>
    <t>WITH grades AS ( SELECT 'SVIP' AS grade UNION ALL SELECT 'VVIP' UNION ALL SELECT 'VIP' UNION ALL SELECT 'Normal' ), types AS ( SELECT '회원' AS type UNION ALL SELECT '주문/결제/배송' UNION ALL SELECT '취소/교환/반품' UNION ALL SELECT '상품' UNION ALL SELECT '포인트/할인' UNION ALL SELECT '기타' ) SELECT g.grade, t.type, COALESCE(qs.inquiry_count, 0) AS inquiry_count FROM grades g CROSS JOIN types t LEFT JOIN qna_summary qs ON qs.grade = g.grade AND qs.type = t.type ORDER BY FIELD(g.grade, 'SVIP', 'VVIP', 'VIP', 'Normal'), FIELD(t.type, '회원', '주문/결제/배송', '취소/교환/반품', '상품', '포인트/할인', '기타');</t>
  </si>
  <si>
    <t>통계 테이블</t>
    <phoneticPr fontId="3" type="noConversion"/>
  </si>
  <si>
    <t>qna_summary</t>
  </si>
  <si>
    <t>고객 등급과 문의 유형별로 문의 수를 집계하여 qna_summary 테이블에 저장</t>
    <phoneticPr fontId="3" type="noConversion"/>
  </si>
  <si>
    <t>INSERT INTO qna_summary (grade, type, inquiry_count)
SELECT 
  cu.grade,
  q.type,
  COUNT(*) AS inquiry_count
FROM qna q
JOIN customer cu ON q.customer_id = cu.customer_id
GROUP BY cu.grade, q.type;</t>
    <phoneticPr fontId="3" type="noConversion"/>
  </si>
  <si>
    <t>TC-CM-PT-011</t>
  </si>
  <si>
    <t>TC-CM-014</t>
    <phoneticPr fontId="3" type="noConversion"/>
  </si>
  <si>
    <t>TC-CM-015</t>
    <phoneticPr fontId="3" type="noConversion"/>
  </si>
  <si>
    <t>TC-CM-016</t>
    <phoneticPr fontId="3" type="noConversion"/>
  </si>
  <si>
    <t>TC-CM-018</t>
  </si>
  <si>
    <t>TC-CM-019</t>
  </si>
  <si>
    <t>TC-CM-020</t>
  </si>
  <si>
    <t>TC-CM-021</t>
  </si>
  <si>
    <t>TC-CM-022</t>
  </si>
  <si>
    <t>TC-CM-014</t>
  </si>
  <si>
    <t>TC-CM-015</t>
  </si>
  <si>
    <t>TC-CM-009</t>
    <phoneticPr fontId="3" type="noConversion"/>
  </si>
  <si>
    <t>TC-CM-010</t>
    <phoneticPr fontId="3" type="noConversion"/>
  </si>
  <si>
    <t>TC-CM-011</t>
    <phoneticPr fontId="3" type="noConversion"/>
  </si>
  <si>
    <t>TC-CM-012</t>
    <phoneticPr fontId="3" type="noConversion"/>
  </si>
  <si>
    <t>TC-CM-013</t>
    <phoneticPr fontId="3" type="noConversion"/>
  </si>
  <si>
    <t>소멸기간 지난 포인트가 자동으로 Expired 타입으로 전환됨</t>
    <phoneticPr fontId="3" type="noConversion"/>
  </si>
  <si>
    <t>고객 등급 및 로열티 프로그램 관리</t>
    <phoneticPr fontId="3" type="noConversion"/>
  </si>
  <si>
    <t>고객 리뷰 관리</t>
    <phoneticPr fontId="3" type="noConversion"/>
  </si>
  <si>
    <t>TC-PR-001</t>
    <phoneticPr fontId="20" type="noConversion"/>
  </si>
  <si>
    <t>상품 및 재고</t>
    <phoneticPr fontId="20" type="noConversion"/>
  </si>
  <si>
    <t>상품 등록 및 관리</t>
    <phoneticPr fontId="20" type="noConversion"/>
  </si>
  <si>
    <t>가격을 음수 값으로 등록한다.</t>
    <phoneticPr fontId="20" type="noConversion"/>
  </si>
  <si>
    <t>예외</t>
    <phoneticPr fontId="20" type="noConversion"/>
  </si>
  <si>
    <t>INSERT INTO Product_Price (product_id, final_price) VALUES (1, -100);</t>
    <phoneticPr fontId="20" type="noConversion"/>
  </si>
  <si>
    <t>"가격은 음수일 수 없습니다."</t>
    <phoneticPr fontId="20" type="noConversion"/>
  </si>
  <si>
    <t>Error Code: 3819. Check constraint 'chk_positive_price' is violated.</t>
    <phoneticPr fontId="20" type="noConversion"/>
  </si>
  <si>
    <t>FAIL</t>
    <phoneticPr fontId="20" type="noConversion"/>
  </si>
  <si>
    <t>TC-PR-002</t>
    <phoneticPr fontId="20" type="noConversion"/>
  </si>
  <si>
    <t>상품 이름이 없는 상태에서 상품을 등록한다.</t>
    <phoneticPr fontId="20" type="noConversion"/>
  </si>
  <si>
    <t>INSERT INTO Product (category_id, main_image, detail_image, final_price) VALUES (1, 'main.jpg', 'detail.jpg', 1000);</t>
    <phoneticPr fontId="20" type="noConversion"/>
  </si>
  <si>
    <t>"Column 'name' cannot be null" 오류 발생</t>
    <phoneticPr fontId="20" type="noConversion"/>
  </si>
  <si>
    <t>0 row(s) returned</t>
    <phoneticPr fontId="20" type="noConversion"/>
  </si>
  <si>
    <t>PASS</t>
    <phoneticPr fontId="20" type="noConversion"/>
  </si>
  <si>
    <t>0.000 sec</t>
    <phoneticPr fontId="20" type="noConversion"/>
  </si>
  <si>
    <t>존재하지 않는 상품 ID로 조회를 시도한다.</t>
    <phoneticPr fontId="20" type="noConversion"/>
  </si>
  <si>
    <t>SELECT * FROM Product WHERE product_id = 9999999;</t>
    <phoneticPr fontId="20" type="noConversion"/>
  </si>
  <si>
    <t>조회 결과 없음 (Empty Result)</t>
    <phoneticPr fontId="20" type="noConversion"/>
  </si>
  <si>
    <t>상품 가격이 0원 이하인 경우 조회를 시도한다.</t>
    <phoneticPr fontId="20" type="noConversion"/>
  </si>
  <si>
    <t>SELECT * FROM Product_Price WHERE final_price &lt;= 0;</t>
    <phoneticPr fontId="20" type="noConversion"/>
  </si>
  <si>
    <t>조회 결과 없음 (정상 데이터는 1원 이상이어야 함)</t>
    <phoneticPr fontId="20" type="noConversion"/>
  </si>
  <si>
    <t>상품 용량 값에 숫자가 아닌 값을 입력해 조회한다.</t>
    <phoneticPr fontId="20" type="noConversion"/>
  </si>
  <si>
    <t>SELECT * FROM Product WHERE capacity_value = '문자';</t>
    <phoneticPr fontId="20" type="noConversion"/>
  </si>
  <si>
    <t>"Invalid column type" 오류 발생</t>
    <phoneticPr fontId="20" type="noConversion"/>
  </si>
  <si>
    <t>이미 연결된 가격 정보가 있는 상품을 삭제한다.</t>
    <phoneticPr fontId="20" type="noConversion"/>
  </si>
  <si>
    <t>DELETE FROM Product WHERE product_id = 1;</t>
    <phoneticPr fontId="20" type="noConversion"/>
  </si>
  <si>
    <t>"Cannot delete or update a parent row" 외래키 오류</t>
    <phoneticPr fontId="20" type="noConversion"/>
  </si>
  <si>
    <t>Error Code: 1451. Cannot delete or update a parent row: a foreign key constraint fails (`sodam`.`product_price`, CONSTRAINT `FK_PP_Product` FOREIGN KEY (`product_id`) REFERENCES `product` (`product_id`))</t>
    <phoneticPr fontId="20" type="noConversion"/>
  </si>
  <si>
    <t>0.0031 sec</t>
    <phoneticPr fontId="20" type="noConversion"/>
  </si>
  <si>
    <t>상품 카테고리 관리</t>
    <phoneticPr fontId="20" type="noConversion"/>
  </si>
  <si>
    <t>존재하지 않는 카테고리 ID를 입력한다.</t>
    <phoneticPr fontId="20" type="noConversion"/>
  </si>
  <si>
    <t>INSERT INTO Product (name, category_id, main_image, detail_image) VALUES ('상품C', 9999, 'main.jpg', 'detail.jpg');</t>
    <phoneticPr fontId="20" type="noConversion"/>
  </si>
  <si>
    <t>"Cannot add or update a child row" 외래키 오류</t>
    <phoneticPr fontId="20" type="noConversion"/>
  </si>
  <si>
    <t>Error Code: 1452. Cannot add or update a child row: a foreign key constraint fails (`sodam`.`product`, CONSTRAINT `FK_Product_Category` FOREIGN KEY (`category_id`) REFERENCES `category` (`category_id`))</t>
    <phoneticPr fontId="20" type="noConversion"/>
  </si>
  <si>
    <t>0.0016 sec</t>
    <phoneticPr fontId="20" type="noConversion"/>
  </si>
  <si>
    <t>실시간 재고 관리</t>
    <phoneticPr fontId="20" type="noConversion"/>
  </si>
  <si>
    <t>특정 상품의 실시간 재고를 조회한다.</t>
    <phoneticPr fontId="20" type="noConversion"/>
  </si>
  <si>
    <t>정상</t>
    <phoneticPr fontId="20" type="noConversion"/>
  </si>
  <si>
    <t>SELECT * FROM Warehouse_Inventory WHERE product_id = 1;</t>
    <phoneticPr fontId="20" type="noConversion"/>
  </si>
  <si>
    <t>현재 재고 수량이 올바르게 표시된다.</t>
    <phoneticPr fontId="20" type="noConversion"/>
  </si>
  <si>
    <t>1 row(s) returned</t>
    <phoneticPr fontId="20" type="noConversion"/>
  </si>
  <si>
    <t>가격 및 할인 관리</t>
    <phoneticPr fontId="20" type="noConversion"/>
  </si>
  <si>
    <t>할인율이 등록 되면 할인 적용된 상품 가격이 자동으로 적용되어 로그가 기록된다</t>
    <phoneticPr fontId="20" type="noConversion"/>
  </si>
  <si>
    <t>INSERT INTO Discounts (reason,rate,price_id) VALUES ('할인적용',10,1);</t>
    <phoneticPr fontId="20" type="noConversion"/>
  </si>
  <si>
    <t>할인 테이블에 데이터 INSERT시 Product Price 테이블에도 자동으로 데이터가 들어간다.</t>
    <phoneticPr fontId="20" type="noConversion"/>
  </si>
  <si>
    <t>할인율이 100% 초과 또는 음수일 때 오류가 발생한다.</t>
    <phoneticPr fontId="20" type="noConversion"/>
  </si>
  <si>
    <t>INSERT INTO Discounts (rate) VALUES (110);</t>
    <phoneticPr fontId="20" type="noConversion"/>
  </si>
  <si>
    <t>"할인율은 0 ~ 100% 사이여야 합니다." 오류</t>
    <phoneticPr fontId="20" type="noConversion"/>
  </si>
  <si>
    <t>1 row(s) affected</t>
    <phoneticPr fontId="20" type="noConversion"/>
  </si>
  <si>
    <t>0.016 sec</t>
    <phoneticPr fontId="20" type="noConversion"/>
  </si>
  <si>
    <t>유통기한 관리</t>
    <phoneticPr fontId="20" type="noConversion"/>
  </si>
  <si>
    <t>유효기간을 과거 날짜로 업데이트한다.</t>
    <phoneticPr fontId="20" type="noConversion"/>
  </si>
  <si>
    <t>UPDATE Product SET expire_date = '2020-01-01' WHERE product_id = 1;</t>
    <phoneticPr fontId="20" type="noConversion"/>
  </si>
  <si>
    <t>"유효기간은 현재 날짜 이후여야 합니다."</t>
    <phoneticPr fontId="20" type="noConversion"/>
  </si>
  <si>
    <t>1 row(s) affected Rows matched: 1  Changed: 1  Warnings: 0</t>
    <phoneticPr fontId="20" type="noConversion"/>
  </si>
  <si>
    <t>유통기한이 지난 상품이 자동으로 삭제되는지 확인</t>
    <phoneticPr fontId="20" type="noConversion"/>
  </si>
  <si>
    <t>INSERT INTO Product (name, expire_date) VALUES ('테스트상품', DATE_SUB(NOW(), INTERVAL 1 DAY));</t>
    <phoneticPr fontId="20" type="noConversion"/>
  </si>
  <si>
    <t>자동 삭제되고, 조회 시 결과 없음</t>
    <phoneticPr fontId="20" type="noConversion"/>
  </si>
  <si>
    <t>유통기한 만료 상품이 이벤트 스케줄러 동작에 의해 삭제되어야 한다.</t>
    <phoneticPr fontId="20" type="noConversion"/>
  </si>
  <si>
    <t>CALL DeleteExpiredProducts(); / select * from product;</t>
    <phoneticPr fontId="20" type="noConversion"/>
  </si>
  <si>
    <t>유통기한 만료 상품이 스케줄러에 의해 삭제되어야 한다.</t>
    <phoneticPr fontId="20" type="noConversion"/>
  </si>
  <si>
    <t>유통기한 만료 상품이 스케줄러에 의해 삭제</t>
    <phoneticPr fontId="20" type="noConversion"/>
  </si>
  <si>
    <t>할인 기간이 종료된 상품은 원래 가격으로 상품 가격 테이블 로그가 생기는지 확인</t>
    <phoneticPr fontId="20" type="noConversion"/>
  </si>
  <si>
    <t>INSERT INTO Product_Price (product_id, current_price, type, delta, reason, final_price, date_time)
VALUES 
(1, 900, 'Decrease', 100, '10% 할인 적용', 900, '2025-03-10 00:00:00'),
(2, 800, 'Decrease', 200, '20% 할인 적용', 800, '2025-03-11 00:00:00');
INSERT INTO Discounts (rate, reason, start, end, price_id)
VALUES 
(10, '10% 할인', '2025-03-05', '2025-03-15', 1),
(20, '20% 할인', '2025-03-06', '2025-03-15', 2);
select * from product_price;
select * from discounts;
CALL RestorePrice();</t>
    <phoneticPr fontId="20" type="noConversion"/>
  </si>
  <si>
    <t>할인 기간이 종료된 상품은 할인 이전 가격으로 변경되어야 한다.</t>
    <phoneticPr fontId="20" type="noConversion"/>
  </si>
  <si>
    <t>종료된 상품의 데이터 값이 이전 상품 가격으로 상품 가격 테이블 로그에 기록</t>
    <phoneticPr fontId="20" type="noConversion"/>
  </si>
  <si>
    <t>TC-PR-015</t>
    <phoneticPr fontId="20" type="noConversion"/>
  </si>
  <si>
    <t>할인 기간이 종료되면 이벤트 스케줄러에 의해 가격이 원래대로 변경되어야 한다.</t>
    <phoneticPr fontId="20" type="noConversion"/>
  </si>
  <si>
    <t>SET GLOBAL event_scheduler = ON; CALL RestorePrice();
SELECT EVENT_NAME, EVENT_DEFINITION, LAST_EXECUTED FROM INFORMATION_SCHEMA.EVENTS WHERE EVENT_NAME = 'AutoRestorePrices';</t>
    <phoneticPr fontId="20" type="noConversion"/>
  </si>
  <si>
    <t>상품 가격 테이블 로그에 매일 정각에 자동으로 변경된 가격 로그가 입력</t>
    <phoneticPr fontId="20" type="noConversion"/>
  </si>
  <si>
    <t>새로운 상품이 등록되면, 관련 테이블(Product Price,Warehouse_Orders_Details,Warehouse_Orders_Requests,Warehouse_Orders_Log,Warehouse_Inventory)에 데이터 값이 동시에 등록</t>
    <phoneticPr fontId="20" type="noConversion"/>
  </si>
  <si>
    <t>INSERT INTO Product (category_id, name, main_image, detail_image, expire_date, capacity_value, capacity_unit)
VALUES (1, '새로운 상품', 'image1.jpg', 'image2.jpg', NOW() + INTERVAL 30 DAY, 500, 'ml');
SELECT * FROM Product ORDER BY product_id DESC;
SELECT * FROM Warehouse_Inventory WHERE product_id = (SELECT MAX(product_id) FROM Product);
SELECT * FROM Product_Price WHERE product_id = (SELECT MAX(product_id) FROM Product);
SELECT * FROM Warehouse_Orders_Requests ORDER BY request_id DESC LIMIT 5;
SELECT * FROM Warehouse_Orders_Details WHERE product_id = (SELECT MAX(product_id) FROM Product);
SELECT * FROM Warehouse_Orders_Log ORDER BY log_id DESC LIMIT 5;</t>
    <phoneticPr fontId="20" type="noConversion"/>
  </si>
  <si>
    <t>관련 테이블 모두 데이터 값 정상으로 등록되야함</t>
    <phoneticPr fontId="20" type="noConversion"/>
  </si>
  <si>
    <t>모든 테이블 정상 등록</t>
    <phoneticPr fontId="20" type="noConversion"/>
  </si>
  <si>
    <t>0.032 sec</t>
    <phoneticPr fontId="20" type="noConversion"/>
  </si>
  <si>
    <t>TC-PR-017</t>
    <phoneticPr fontId="20" type="noConversion"/>
  </si>
  <si>
    <t xml:space="preserve">상품 가격 변동률 조회 </t>
    <phoneticPr fontId="20" type="noConversion"/>
  </si>
  <si>
    <t>SELECT 
    price_id,
    product_id,
    final_price AS current_price,
    LAG(final_price) OVER (PARTITION BY product_id ORDER BY date_time) AS previous_price,
    CASE 
        WHEN LAG(final_price) OVER (PARTITION BY product_id ORDER BY date_time) IS NULL THEN NULL
        ELSE ROUND(
            (final_price - LAG(final_price) OVER (PARTITION BY product_id ORDER BY date_time)) 
            / LAG(final_price) OVER (PARTITION BY product_id ORDER BY date_time) * 100, 2)
    END AS price_change_percent,
    type,
    delta,
    reason,
    date_time
FROM Product_Price
WHERE product_id = 2
ORDER BY date_time DESC;</t>
    <phoneticPr fontId="20" type="noConversion"/>
  </si>
  <si>
    <t>TC-PR-018</t>
    <phoneticPr fontId="20" type="noConversion"/>
  </si>
  <si>
    <t>현재 상품별 남은 재고 개수 조회( 공급처에서 이미 order가 들어간 중인 상품 제외</t>
    <phoneticPr fontId="20" type="noConversion"/>
  </si>
  <si>
    <r>
      <t xml:space="preserve">
SELECT DISTINCT 
    p.product_id,
    p.name AS product_name,
    wi.quantity AS stock_quantity
FROM Product p
JOIN Warehouse_Inventory wi ON p.product_id = wi.product_id
LEFT JOIN (
    --  최신 created_at을 기준으로 해당 상품(product_id)의 최신 요청 데이터만 선택
    SELECT wod.product_id, sor.request_id, sor.status
    FROM Warehouse_Orders_Details wod
    JOIN Warehouse_Orders_Requests sor ON wod.request_id = sor.request_id
    WHERE sor.type = '입고'  -- 입고 요청만 필터링
    AND sor.source = '공급처발주' -- 공급처 발주만 필터링
    AND (wod.product_id, sor.created_at) IN (
        SELECT wod_sub.product_id, MAX(sor_sub.created_at)
        FROM Warehouse_Orders_Details wod_sub
        JOIN Warehouse_Orders_Requests sor_sub ON wod_sub.request_id = sor_sub.request_id
        WHERE sor_sub.type = '입고'  
        AND sor_sub.source = '공급처발주'
        GROUP BY wod_sub.product_id
    )
) AS latest_sor ON wi.product_id = latest_sor.product_id
AND latest_sor.status IN ('요청', '승인', '입고 준비 중', '배송 중') -- </t>
    </r>
    <r>
      <rPr>
        <sz val="11"/>
        <color theme="1"/>
        <rFont val="Segoe UI Symbol"/>
        <family val="2"/>
      </rPr>
      <t>🚀</t>
    </r>
    <r>
      <rPr>
        <sz val="11"/>
        <color theme="1"/>
        <rFont val="맑은 고딕"/>
        <family val="3"/>
        <charset val="129"/>
        <scheme val="minor"/>
      </rPr>
      <t xml:space="preserve"> 특정 상태 제외
WHERE wi.quantity &lt; 1000
AND latest_sor.request_id IS NULL -- </t>
    </r>
    <r>
      <rPr>
        <sz val="11"/>
        <color theme="1"/>
        <rFont val="Segoe UI Symbol"/>
        <family val="2"/>
      </rPr>
      <t>🚀</t>
    </r>
    <r>
      <rPr>
        <sz val="11"/>
        <color theme="1"/>
        <rFont val="맑은 고딕"/>
        <family val="3"/>
        <charset val="129"/>
        <scheme val="minor"/>
      </rPr>
      <t xml:space="preserve"> 최신 요청 데이터가 없거나, 특정 상태가 아닌 경우만 조회
ORDER BY wi.quantity ASC
LIMIT 20;</t>
    </r>
    <phoneticPr fontId="20" type="noConversion"/>
  </si>
  <si>
    <t>상품별 재고 개수 조회</t>
    <phoneticPr fontId="20" type="noConversion"/>
  </si>
  <si>
    <t>정상적으로 조회 단, 실행시간Over</t>
    <phoneticPr fontId="20" type="noConversion"/>
  </si>
  <si>
    <t>39.241 sec</t>
    <phoneticPr fontId="20" type="noConversion"/>
  </si>
  <si>
    <t>TC-PR-019</t>
    <phoneticPr fontId="20" type="noConversion"/>
  </si>
  <si>
    <t>재고 예측 및 분석</t>
    <phoneticPr fontId="20" type="noConversion"/>
  </si>
  <si>
    <t>순수익이 높은 상품순으로 상품 수익성 분석에 맞는 데이터 조회</t>
    <phoneticPr fontId="20" type="noConversion"/>
  </si>
  <si>
    <t xml:space="preserve">SELECT
    p.product_id,
    p.name AS product_name,
    price.final_price AS selling_price,      -- 판매가
    cost.final_cost AS purchase_cost,        -- 원가
    --  마진율: (판매가 - 원가) / 판매가 * 100
    ROUND((price.final_price - cost.final_cost) / price.final_price * 100, 2) AS margin_rate_percent,
    --  1개당 수익
    (price.final_price - cost.final_cost) AS profit_per_unit,
    --  판매 수량
    IFNULL(sales.total_quantity, 0) AS total_sold,
    --  매출 수익 = 판매가 × 수량
    price.final_price * IFNULL(sales.total_quantity, 0) AS revenue,
    -- 총 수익금 = 수익/개 × 수량
    (price.final_price - cost.final_cost) * IFNULL(sales.total_quantity, 0) AS total_profit
FROM Product p
-- 최신 판매가
JOIN (
    SELECT product_id, final_price
    FROM Product_Price pr
    WHERE date_time = (
        SELECT MAX(date_time)
        FROM Product_Price
        WHERE product_id = pr.product_id
    )
) AS price ON p.product_id = price.product_id
-- 최신 원가
JOIN (
    SELECT product_id, final_cost
    FROM Product_Cost pc
    WHERE date_time = (
        SELECT MAX(date_time)
        FROM Product_Cost
        WHERE product_id = pc.product_id
    )
) AS cost ON p.product_id = cost.product_id
-- 판매 수량 계산 (온라인 기준 예시)
LEFT JOIN (
    SELECT
        inventory.product_id,
        SUM(cart.quantity) AS total_quantity
    FROM Online_Cart_Product cart
    JOIN Warehouse_Inventory inventory ON cart.inventory_id = inventory.inventory_id
    GROUP BY inventory.product_id
) AS sales ON p.product_id = sales.product_id
ORDER BY total_profit DESC;
</t>
    <phoneticPr fontId="20" type="noConversion"/>
  </si>
  <si>
    <t>상품 수익성 데이터 조회</t>
    <phoneticPr fontId="20" type="noConversion"/>
  </si>
  <si>
    <t>21.068 sec</t>
    <phoneticPr fontId="20" type="noConversion"/>
  </si>
  <si>
    <t>실행시간 1초 미만 성공</t>
    <phoneticPr fontId="20" type="noConversion"/>
  </si>
  <si>
    <t>0.356 sec</t>
    <phoneticPr fontId="20" type="noConversion"/>
  </si>
  <si>
    <t>INDEX</t>
    <phoneticPr fontId="20" type="noConversion"/>
  </si>
  <si>
    <t xml:space="preserve"> SELECT
    ROW_NUMBER() OVER (ORDER BY 순수익 DESC) AS 순위,
    t.*
FROM (
    SELECT
        p.product_id,
        p.name AS '상품명',
        od_stats.판매가,
        cost_stats.final_cost AS '원가',
        ROUND((od_stats.판매가 - cost_stats.final_cost) / od_stats.판매가 * 100, 2) AS '마진율',
        (od_stats.판매가 - cost_stats.final_cost) AS '1개당 수익',
        od_stats.판매수량,
        od_stats.판매가 * od_stats.판매수량 AS '총 매출액',
        (od_stats.판매가 - cost_stats.final_cost) * od_stats.판매수량 AS '순수익'
    FROM Product p
    -- 실제 판매 가격 &amp; 수량
    LEFT JOIN (
        SELECT
            wi.product_id,
            od.price AS 판매가,
            COUNT(*) AS 판매수량,
            MAX(od.created_at) AS 판매시점
        FROM online_order_detail od
        JOIN warehouse_inventory wi ON od.inventory_id = wi.inventory_id
        WHERE od.created_at BETWEEN '2025-03-01' AND '2025-03-31'
        GROUP BY wi.product_id, od.price
    ) AS od_stats ON p.product_id = od_stats.product_id
    -- 주문 시점 기준 가장 가까운 원가
    LEFT JOIN (
        SELECT pc.product_id, pc.final_cost
        FROM Product_Cost pc
        JOIN (
            SELECT
                wi.product_id,
                od.created_at
            FROM online_order_detail od
            JOIN warehouse_inventory wi ON od.inventory_id = wi.inventory_id
            WHERE od.created_at BETWEEN '2025-03-01' AND '2025-03-31'
            GROUP BY wi.product_id, od.created_at
        ) od_info ON pc.product_id = od_info.product_id
        WHERE pc.date_time = (
            SELECT MAX(pc2.date_time)
            FROM Product_Cost pc2
            WHERE pc2.product_id = pc.product_id
              AND pc2.date_time &lt;= od_info.created_at
        )
    ) AS cost_stats ON p.product_id = cost_stats.product_id
) t
ORDER BY 순수익 DESC;</t>
    <phoneticPr fontId="20" type="noConversion"/>
  </si>
  <si>
    <t>인덱스 추가 및 쿼리 튜닝</t>
    <phoneticPr fontId="20" type="noConversion"/>
  </si>
  <si>
    <t>결과는 정상적으로 조회 되나, 실행시간 초과</t>
    <phoneticPr fontId="20" type="noConversion"/>
  </si>
  <si>
    <t>순수익이 높은 상품순으로 상품 수익성 분석에 맞는 데이터 조회</t>
  </si>
  <si>
    <t>탁태호</t>
    <phoneticPr fontId="20" type="noConversion"/>
  </si>
  <si>
    <r>
      <t xml:space="preserve">SELECT
    p.product_id,
    p.name AS product_name,
    price.final_price AS selling_price,      -- 판매가
    cost.final_cost AS purchase_cost,        -- 원가
    -- </t>
    </r>
    <r>
      <rPr>
        <sz val="11"/>
        <color theme="1"/>
        <rFont val="Segoe UI Symbol"/>
        <family val="2"/>
      </rPr>
      <t>👉</t>
    </r>
    <r>
      <rPr>
        <sz val="11"/>
        <color theme="1"/>
        <rFont val="맑은 고딕"/>
        <family val="3"/>
        <charset val="129"/>
        <scheme val="minor"/>
      </rPr>
      <t xml:space="preserve"> 마진율: (판매가 - 원가) / 판매가 * 100
    ROUND((price.final_price - cost.final_cost) / price.final_price * 100, 2) AS margin_rate_percent,
    -- </t>
    </r>
    <r>
      <rPr>
        <sz val="11"/>
        <color theme="1"/>
        <rFont val="Segoe UI Symbol"/>
        <family val="2"/>
      </rPr>
      <t>👉</t>
    </r>
    <r>
      <rPr>
        <sz val="11"/>
        <color theme="1"/>
        <rFont val="맑은 고딕"/>
        <family val="3"/>
        <charset val="129"/>
        <scheme val="minor"/>
      </rPr>
      <t xml:space="preserve"> 1개당 수익
    (price.final_price - cost.final_cost) AS profit_per_unit,
    -- </t>
    </r>
    <r>
      <rPr>
        <sz val="11"/>
        <color theme="1"/>
        <rFont val="Segoe UI Symbol"/>
        <family val="2"/>
      </rPr>
      <t>👉</t>
    </r>
    <r>
      <rPr>
        <sz val="11"/>
        <color theme="1"/>
        <rFont val="맑은 고딕"/>
        <family val="3"/>
        <charset val="129"/>
        <scheme val="minor"/>
      </rPr>
      <t xml:space="preserve"> 판매 수량
    IFNULL(sales.total_quantity, 0) AS total_sold,
    -- </t>
    </r>
    <r>
      <rPr>
        <sz val="11"/>
        <color theme="1"/>
        <rFont val="Segoe UI Symbol"/>
        <family val="2"/>
      </rPr>
      <t>👉</t>
    </r>
    <r>
      <rPr>
        <sz val="11"/>
        <color theme="1"/>
        <rFont val="맑은 고딕"/>
        <family val="3"/>
        <charset val="129"/>
        <scheme val="minor"/>
      </rPr>
      <t xml:space="preserve"> 매출 수익 = 판매가 × 수량
    price.final_price * IFNULL(sales.total_quantity, 0) AS revenue,
    -- </t>
    </r>
    <r>
      <rPr>
        <sz val="11"/>
        <color theme="1"/>
        <rFont val="Segoe UI Symbol"/>
        <family val="2"/>
      </rPr>
      <t>👉</t>
    </r>
    <r>
      <rPr>
        <sz val="11"/>
        <color theme="1"/>
        <rFont val="맑은 고딕"/>
        <family val="3"/>
        <charset val="129"/>
        <scheme val="minor"/>
      </rPr>
      <t xml:space="preserve"> 총 수익금 = 수익/개 × 수량
    (price.final_price - cost.final_cost) * IFNULL(sales.total_quantity, 0) AS total_profit
FROM Product p
-- 최신 판매가
JOIN (
    SELECT product_id, final_price
    FROM Product_Price pr
    WHERE date_time = (
        SELECT MAX(date_time)
        FROM Product_Price
        WHERE product_id = pr.product_id
    )
) AS price ON p.product_id = price.product_id
-- 최신 원가
JOIN (
    SELECT product_id, final_cost
    FROM Product_Cost pc
    WHERE date_time = (
        SELECT MAX(date_time)
        FROM Product_Cost
        WHERE product_id = pc.product_id
    )
) AS cost ON p.product_id = cost.product_id
-- 판매 수량 계산 (온라인 기준 예시)
LEFT JOIN (
    SELECT
        inventory.product_id,
        SUM(cart.quantity) AS total_quantity
    FROM Online_Cart_Product cart
    JOIN Warehouse_Inventory inventory ON cart.inventory_id = inventory.inventory_id
    GROUP BY inventory.product_id
) AS sales ON p.product_id = sales.product_id
ORDER BY total_profit DESC;</t>
    </r>
    <phoneticPr fontId="20" type="noConversion"/>
  </si>
  <si>
    <t>TC-PR-019</t>
  </si>
  <si>
    <t>0.578 sec</t>
    <phoneticPr fontId="20" type="noConversion"/>
  </si>
  <si>
    <t>인덱스를 추가하여 Full Scan 방지,JOIN 속도 개선, 검색 조건 최적화 필요</t>
    <phoneticPr fontId="20" type="noConversion"/>
  </si>
  <si>
    <r>
      <t xml:space="preserve">
SELECT DISTINCT 
    p.product_id,
    p.name AS product_name,
    wi.quantity AS stock_quantity
FROM Product p
JOIN Warehouse_Inventory wi ON p.product_id = wi.product_id
LEFT JOIN (
    -- </t>
    </r>
    <r>
      <rPr>
        <sz val="11"/>
        <color theme="1"/>
        <rFont val="Segoe UI Symbol"/>
        <family val="2"/>
      </rPr>
      <t>🚀</t>
    </r>
    <r>
      <rPr>
        <sz val="11"/>
        <color theme="1"/>
        <rFont val="맑은 고딕"/>
        <family val="3"/>
        <charset val="129"/>
        <scheme val="minor"/>
      </rPr>
      <t xml:space="preserve"> 최신 created_at을 기준으로 해당 상품(product_id)의 최신 요청 데이터만 선택
    SELECT wod.product_id, sor.request_id, sor.status
    FROM Warehouse_Orders_Details wod
    JOIN Warehouse_Orders_Requests sor ON wod.request_id = sor.request_id
    WHERE sor.type = '입고'  -- </t>
    </r>
    <r>
      <rPr>
        <sz val="11"/>
        <color theme="1"/>
        <rFont val="Segoe UI Symbol"/>
        <family val="2"/>
      </rPr>
      <t>🔥</t>
    </r>
    <r>
      <rPr>
        <sz val="11"/>
        <color theme="1"/>
        <rFont val="맑은 고딕"/>
        <family val="3"/>
        <charset val="129"/>
        <scheme val="minor"/>
      </rPr>
      <t xml:space="preserve"> 입고 요청만 필터링
    AND sor.source = '공급처발주' -- </t>
    </r>
    <r>
      <rPr>
        <sz val="11"/>
        <color theme="1"/>
        <rFont val="Segoe UI Symbol"/>
        <family val="2"/>
      </rPr>
      <t>🔥</t>
    </r>
    <r>
      <rPr>
        <sz val="11"/>
        <color theme="1"/>
        <rFont val="맑은 고딕"/>
        <family val="3"/>
        <charset val="129"/>
        <scheme val="minor"/>
      </rPr>
      <t xml:space="preserve"> 공급처 발주만 필터링
    AND (wod.product_id, sor.created_at) IN (
        SELECT wod_sub.product_id, MAX(sor_sub.created_at)
        FROM Warehouse_Orders_Details wod_sub
        JOIN Warehouse_Orders_Requests sor_sub ON wod_sub.request_id = sor_sub.request_id
        WHERE sor_sub.type = '입고'  
        AND sor_sub.source = '공급처발주'
        GROUP BY wod_sub.product_id
    )
) AS latest_sor ON wi.product_id = latest_sor.product_id
AND latest_sor.status IN ('요청', '승인', '입고 준비 중', '배송 중') -- </t>
    </r>
    <r>
      <rPr>
        <sz val="11"/>
        <color theme="1"/>
        <rFont val="Segoe UI Symbol"/>
        <family val="2"/>
      </rPr>
      <t>🚀</t>
    </r>
    <r>
      <rPr>
        <sz val="11"/>
        <color theme="1"/>
        <rFont val="맑은 고딕"/>
        <family val="3"/>
        <charset val="129"/>
        <scheme val="minor"/>
      </rPr>
      <t xml:space="preserve"> 특정 상태 제외
WHERE wi.quantity &lt; 1000
AND latest_sor.request_id IS NULL -- </t>
    </r>
    <r>
      <rPr>
        <sz val="11"/>
        <color theme="1"/>
        <rFont val="Segoe UI Symbol"/>
        <family val="2"/>
      </rPr>
      <t>🚀</t>
    </r>
    <r>
      <rPr>
        <sz val="11"/>
        <color theme="1"/>
        <rFont val="맑은 고딕"/>
        <family val="3"/>
        <charset val="129"/>
        <scheme val="minor"/>
      </rPr>
      <t xml:space="preserve"> 최신 요청 데이터가 없거나, 특정 상태가 아닌 경우만 조회
ORDER BY wi.quantity ASC
LIMIT 20;</t>
    </r>
    <phoneticPr fontId="20" type="noConversion"/>
  </si>
  <si>
    <t>TC-PR-018</t>
  </si>
  <si>
    <t>모든 테이블의 데이터가 정상 등록</t>
    <phoneticPr fontId="20" type="noConversion"/>
  </si>
  <si>
    <t>TRIGGER</t>
    <phoneticPr fontId="20" type="noConversion"/>
  </si>
  <si>
    <t>EVENT</t>
    <phoneticPr fontId="20" type="noConversion"/>
  </si>
  <si>
    <t>PROCEDURE</t>
    <phoneticPr fontId="20" type="noConversion"/>
  </si>
  <si>
    <t>TC-PR-013</t>
    <phoneticPr fontId="20" type="noConversion"/>
  </si>
  <si>
    <t>유통기한 지난 상품이 해당 상품의 유통기한에 맞게 삭제되고, 조회 시 결과 없음</t>
    <phoneticPr fontId="20" type="noConversion"/>
  </si>
  <si>
    <t>insert into product (category_id, name, main_image, detail_image, expire_date) values(1,'1분 더미 테스트 상품','aaa','aaa', NOW() + INTERVAL 2 MINUTE); / SELECT * FROM product
WHERE DATE(expire_date) = '2025-03-14'
ORDER BY expire_date DESC
LIMIT 1;</t>
    <phoneticPr fontId="20" type="noConversion"/>
  </si>
  <si>
    <t>프로시저 사용하여 유통기한 삭제 로직을 생성 해야됨</t>
    <phoneticPr fontId="20" type="noConversion"/>
  </si>
  <si>
    <t>자동삭제 X 조회시 결과 O</t>
    <phoneticPr fontId="20" type="noConversion"/>
  </si>
  <si>
    <t>삭제 되지 않고 조회 됨</t>
    <phoneticPr fontId="20" type="noConversion"/>
  </si>
  <si>
    <t>유통기한이 지난 상품이 프로시저에 의해 카테고리별 설정 유통기한에 맞게 삭제되는지 확인</t>
    <phoneticPr fontId="20" type="noConversion"/>
  </si>
  <si>
    <t>TC-PR-012</t>
    <phoneticPr fontId="20" type="noConversion"/>
  </si>
  <si>
    <t>Error Code: 1644. Error: 유효기간은 과거 날짜로 수정 할 수 없습니다.</t>
    <phoneticPr fontId="20" type="noConversion"/>
  </si>
  <si>
    <t>유효기간은 현재 날짜 이후여야 합니다. 오류</t>
    <phoneticPr fontId="20" type="noConversion"/>
  </si>
  <si>
    <t>유효기간을 과거 날짜로 업데이트 안되도록 제약조건 추가 할 것</t>
    <phoneticPr fontId="20" type="noConversion"/>
  </si>
  <si>
    <t>Error Code: 3819. Check constraint 'chk_discount_rate' is violated.</t>
    <phoneticPr fontId="20" type="noConversion"/>
  </si>
  <si>
    <t>할인율은 0 ~ 100% 사이여야 합니다. 오류</t>
    <phoneticPr fontId="20" type="noConversion"/>
  </si>
  <si>
    <t>할인율 입력시 rate 칼럼 값은 0~100 사이의 값만 입력이 되도록 제약사항 추가</t>
    <phoneticPr fontId="20" type="noConversion"/>
  </si>
  <si>
    <t>프로시저 호출 시 상품 ID대신 상품명으로 호출할지 여부(속도가 느려짐)</t>
    <phoneticPr fontId="20" type="noConversion"/>
  </si>
  <si>
    <t>0.108 sec</t>
    <phoneticPr fontId="20" type="noConversion"/>
  </si>
  <si>
    <t>CALL ApplyDiscount(1, 20, '가나다 할인', 30);</t>
  </si>
  <si>
    <t>정상적으로 원래 목적은 달성했으나, 데이터를 insert할때 논리적 문제로 FAIL</t>
    <phoneticPr fontId="20" type="noConversion"/>
  </si>
  <si>
    <t>할인 테이블에 데이터 INSERT시 Product Price 테이블에도 자동으로 데이터가 들어감</t>
    <phoneticPr fontId="20" type="noConversion"/>
  </si>
  <si>
    <t>0.156 sec</t>
    <phoneticPr fontId="20" type="noConversion"/>
  </si>
  <si>
    <t xml:space="preserve">
INSERT INTO Discounts (rate, reason, start, end, price_id)
VALUES (10, '특가 할인', NOW(), DATE_ADD(NOW(), INTERVAL 7 DAY), 2000003);</t>
    <phoneticPr fontId="20" type="noConversion"/>
  </si>
  <si>
    <t>Discounts테이블에 데이터 삽입시 Product Price 테이블에도 데이터가 들어가게 해야됨</t>
    <phoneticPr fontId="20" type="noConversion"/>
  </si>
  <si>
    <t>Discounts 테이블에 데이터 INSERT시 Discounts 테이블에만 데이터 삽입이 이루어짐</t>
    <phoneticPr fontId="20" type="noConversion"/>
  </si>
  <si>
    <t>0.031 sec</t>
    <phoneticPr fontId="20" type="noConversion"/>
  </si>
  <si>
    <t>Invalid column type 오류 발생</t>
    <phoneticPr fontId="20" type="noConversion"/>
  </si>
  <si>
    <t>TC-PR-005</t>
    <phoneticPr fontId="20" type="noConversion"/>
  </si>
  <si>
    <t>TC-PR-004</t>
    <phoneticPr fontId="20" type="noConversion"/>
  </si>
  <si>
    <t>Error Code: 1054. Unknown column 'final_price' in 'field list'</t>
    <phoneticPr fontId="20" type="noConversion"/>
  </si>
  <si>
    <t>오류 메시지를 우리가 지정하는 메시지로 수정 할 수 있는지 여부</t>
    <phoneticPr fontId="20" type="noConversion"/>
  </si>
  <si>
    <t>상품 가격을 음수 값으로 입력시 입력되지 않도록 제약사항 추가</t>
    <phoneticPr fontId="20" type="noConversion"/>
  </si>
  <si>
    <t>개선 사항</t>
    <phoneticPr fontId="20" type="noConversion"/>
  </si>
  <si>
    <t>실제결과</t>
    <phoneticPr fontId="20" type="noConversion"/>
  </si>
  <si>
    <t>예상결과</t>
    <phoneticPr fontId="20" type="noConversion"/>
  </si>
  <si>
    <t>상태</t>
    <phoneticPr fontId="20" type="noConversion"/>
  </si>
  <si>
    <t>쿼리 실행 시간</t>
    <phoneticPr fontId="20" type="noConversion"/>
  </si>
  <si>
    <t>테스트 시간</t>
    <phoneticPr fontId="20" type="noConversion"/>
  </si>
  <si>
    <t>실행자</t>
    <phoneticPr fontId="20" type="noConversion"/>
  </si>
  <si>
    <t>문서 
링크</t>
    <phoneticPr fontId="20" type="noConversion"/>
  </si>
  <si>
    <t>SQL</t>
    <phoneticPr fontId="20" type="noConversion"/>
  </si>
  <si>
    <t>테스트 설명</t>
    <phoneticPr fontId="20" type="noConversion"/>
  </si>
  <si>
    <t>Test ID</t>
    <phoneticPr fontId="20" type="noConversion"/>
  </si>
  <si>
    <t>CREATE INDEX idx_product_price_product_date ON Product_Price (product_id, date_time);
CREATE INDEX idx_product_cost_product_date ON Product_Cost (product_id, date_time);
CREATE INDEX idx_inventory_product ON Warehouse_Inventory (product_id);</t>
    <phoneticPr fontId="20" type="noConversion"/>
  </si>
  <si>
    <t>인덱스를 추가하여 Full Scan 방지,JOIN 속도 개선, 검색 조건 최적화 등</t>
    <phoneticPr fontId="20" type="noConversion"/>
  </si>
  <si>
    <t xml:space="preserve">idx_product_price_product_date / idx_product_cost_product_date/ idx_inventory_product  </t>
    <phoneticPr fontId="20" type="noConversion"/>
  </si>
  <si>
    <t>TC-PR-PT-010</t>
    <phoneticPr fontId="20" type="noConversion"/>
  </si>
  <si>
    <t xml:space="preserve">
CREATE INDEX idx_warehouse_inventory_quantity 
ON Warehouse_Inventory (quantity);
CREATE INDEX idx_warehouse_orders_details_product_id_request_id 
ON Warehouse_Orders_Details (product_id, request_id);
CREATE INDEX idx_warehouse_orders_requests_created_at 
ON Warehouse_Orders_Requests (request_id, created_at DESC);
CREATE INDEX idx_warehouse_orders_requests 
ON Warehouse_Orders_Requests (request_id, type, source, status);
CREATE INDEX idx_warehouse_orders_requests_filter  
ON Warehouse_Orders_Requests (type, source, status, created_at);</t>
    <phoneticPr fontId="20" type="noConversion"/>
  </si>
  <si>
    <t xml:space="preserve">idx_warehouse_inventory_quantity / idx_warehouse_orders_details_product_id_request_id /idx_warehouse_orders_requests_created_at /idx_warehouse_orders_requests /idx_warehouse_orders_requests_filter  </t>
    <phoneticPr fontId="20" type="noConversion"/>
  </si>
  <si>
    <t>TC-PR-PT-009</t>
    <phoneticPr fontId="20" type="noConversion"/>
  </si>
  <si>
    <r>
      <t xml:space="preserve">DELIMITER //
CREATE TRIGGER after_product_insert
AFTER INSERT ON Product
FOR EACH ROW
BEGIN
    DECLARE random_quantity INT;
    DECLARE random_price INT;
    DECLARE request_id BIGINT;
    -- 1000 ~ 5000 </t>
    </r>
    <r>
      <rPr>
        <sz val="11"/>
        <color theme="1"/>
        <rFont val="맑은 고딕"/>
        <family val="3"/>
        <charset val="129"/>
      </rPr>
      <t>사이의</t>
    </r>
    <r>
      <rPr>
        <sz val="11"/>
        <color theme="1"/>
        <rFont val="Consolas"/>
        <family val="3"/>
      </rPr>
      <t xml:space="preserve"> 500 </t>
    </r>
    <r>
      <rPr>
        <sz val="11"/>
        <color theme="1"/>
        <rFont val="맑은 고딕"/>
        <family val="3"/>
        <charset val="129"/>
      </rPr>
      <t>단위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랜덤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값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생성</t>
    </r>
    <r>
      <rPr>
        <sz val="11"/>
        <color theme="1"/>
        <rFont val="Consolas"/>
        <family val="3"/>
      </rPr>
      <t xml:space="preserve">
    SET random_quantity = (FLOOR(RAND() * 9) * 500 + 1000);
    -- 1000 ~ 100000 </t>
    </r>
    <r>
      <rPr>
        <sz val="11"/>
        <color theme="1"/>
        <rFont val="맑은 고딕"/>
        <family val="3"/>
        <charset val="129"/>
      </rPr>
      <t>사이의</t>
    </r>
    <r>
      <rPr>
        <sz val="11"/>
        <color theme="1"/>
        <rFont val="Consolas"/>
        <family val="3"/>
      </rPr>
      <t xml:space="preserve"> 1000 </t>
    </r>
    <r>
      <rPr>
        <sz val="11"/>
        <color theme="1"/>
        <rFont val="맑은 고딕"/>
        <family val="3"/>
        <charset val="129"/>
      </rPr>
      <t>단위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랜덤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값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생성</t>
    </r>
    <r>
      <rPr>
        <sz val="11"/>
        <color theme="1"/>
        <rFont val="Consolas"/>
        <family val="3"/>
      </rPr>
      <t xml:space="preserve">
    SET random_price = (FLOOR(RAND() * 100) * 1000 + 1000);
    -- 1. `Warehouse_Inventory`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Warehouse_Inventory (warehouse_id, product_id, quantity, last_updated)
    VALUES (1, NEW.product_id, random_quantity, NOW());
    -- 2. `Product_Price`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초기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Product_Price (product_id, current_price, type, delta, reason, final_price, date_time)
    VALUES (NEW.product_id, NULL, NULL, NULL, NULL, random_price, NOW());
    -- 3. `Warehouse_Orders_Requests`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Warehouse_Orders_Requests (warehouse_id, type, source, status, created_at, updated_at)
    VALUES (1, '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공급처발주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', NOW(), NOW());
    -- `Warehouse_Orders_Requests`</t>
    </r>
    <r>
      <rPr>
        <sz val="11"/>
        <color theme="1"/>
        <rFont val="맑은 고딕"/>
        <family val="3"/>
        <charset val="129"/>
      </rPr>
      <t>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방금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추가된</t>
    </r>
    <r>
      <rPr>
        <sz val="11"/>
        <color theme="1"/>
        <rFont val="Consolas"/>
        <family val="3"/>
      </rPr>
      <t xml:space="preserve"> `request_id` </t>
    </r>
    <r>
      <rPr>
        <sz val="11"/>
        <color theme="1"/>
        <rFont val="맑은 고딕"/>
        <family val="3"/>
        <charset val="129"/>
      </rPr>
      <t>가져오기</t>
    </r>
    <r>
      <rPr>
        <sz val="11"/>
        <color theme="1"/>
        <rFont val="Consolas"/>
        <family val="3"/>
      </rPr>
      <t xml:space="preserve">
    SELECT MAX(request_id) INTO request_id FROM Warehouse_Orders_Requests;
    -- 4. `Warehouse_Orders_Details`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상품의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Warehouse_Orders_Details (request_id, product_id, quantity, created_at)
    VALUES (request_id, NEW.product_id, random_quantity, NOW());
    -- 5. `Warehouse_Orders_Log`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로그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INSERT INTO Warehouse_Orders_Log (request_id, status, changed_at)
    VALUES (request_id, '</t>
    </r>
    <r>
      <rPr>
        <sz val="11"/>
        <color theme="1"/>
        <rFont val="맑은 고딕"/>
        <family val="3"/>
        <charset val="129"/>
      </rPr>
      <t>입고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', NOW());
END;
//
DELIMITER ;</t>
    </r>
    <phoneticPr fontId="20" type="noConversion"/>
  </si>
  <si>
    <t>after_product_insert</t>
    <phoneticPr fontId="20" type="noConversion"/>
  </si>
  <si>
    <t>TC-PR-PT-008</t>
    <phoneticPr fontId="20" type="noConversion"/>
  </si>
  <si>
    <t>SET GLOBAL event_scheduler = ON;
DELIMITER //
CREATE EVENT AutoRestorePrices
ON SCHEDULE EVERY 1 DAY
STARTS TIMESTAMP(CURDATE(), '00:00:00')
DO CALL RestorePrice();
//
DELIMITER ;</t>
    <phoneticPr fontId="20" type="noConversion"/>
  </si>
  <si>
    <t>AutoRestorePrices</t>
    <phoneticPr fontId="20" type="noConversion"/>
  </si>
  <si>
    <t>TC-PR-PT-007</t>
  </si>
  <si>
    <r>
      <t xml:space="preserve">DELIMITER //
CREATE PROCEDURE RestorePrice()
BEGIN
    -- </t>
    </r>
    <r>
      <rPr>
        <sz val="11"/>
        <color theme="1"/>
        <rFont val="맑은 고딕"/>
        <family val="3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종료된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복원</t>
    </r>
    <r>
      <rPr>
        <sz val="11"/>
        <color theme="1"/>
        <rFont val="Consolas"/>
        <family val="3"/>
      </rPr>
      <t xml:space="preserve">
    INSERT INTO Product_Price (product_id, current_price, type, delta, reason, final_price, date_time)
    SELECT 
        pp.product_id, 
        pp.final_price, -- </t>
    </r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할인된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900</t>
    </r>
    <r>
      <rPr>
        <sz val="11"/>
        <color theme="1"/>
        <rFont val="맑은 고딕"/>
        <family val="3"/>
        <charset val="129"/>
      </rPr>
      <t>원</t>
    </r>
    <r>
      <rPr>
        <sz val="11"/>
        <color theme="1"/>
        <rFont val="Consolas"/>
        <family val="3"/>
      </rPr>
      <t xml:space="preserve">)
        'Increase', -- </t>
    </r>
    <r>
      <rPr>
        <sz val="11"/>
        <color theme="1"/>
        <rFont val="맑은 고딕"/>
        <family val="3"/>
        <charset val="129"/>
      </rPr>
      <t>변동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유형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상승</t>
    </r>
    <r>
      <rPr>
        <sz val="11"/>
        <color theme="1"/>
        <rFont val="Consolas"/>
        <family val="3"/>
      </rPr>
      <t xml:space="preserve">)
        (pp.final_price / (1 - d.rate / 100)) - pp.final_price, --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차이</t>
    </r>
    <r>
      <rPr>
        <sz val="11"/>
        <color theme="1"/>
        <rFont val="Consolas"/>
        <family val="3"/>
      </rPr>
      <t xml:space="preserve"> (1000 - 900 = 100)
        '</t>
    </r>
    <r>
      <rPr>
        <sz val="11"/>
        <color theme="1"/>
        <rFont val="맑은 고딕"/>
        <family val="3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종료</t>
    </r>
    <r>
      <rPr>
        <sz val="11"/>
        <color theme="1"/>
        <rFont val="Consolas"/>
        <family val="3"/>
      </rPr>
      <t xml:space="preserve">', -- </t>
    </r>
    <r>
      <rPr>
        <sz val="11"/>
        <color theme="1"/>
        <rFont val="맑은 고딕"/>
        <family val="3"/>
        <charset val="129"/>
      </rPr>
      <t>변동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사유</t>
    </r>
    <r>
      <rPr>
        <sz val="11"/>
        <color theme="1"/>
        <rFont val="Consolas"/>
        <family val="3"/>
      </rPr>
      <t xml:space="preserve">
        pp.final_price / (1 - d.rate / 100), -- </t>
    </r>
    <r>
      <rPr>
        <sz val="11"/>
        <color theme="1"/>
        <rFont val="맑은 고딕"/>
        <family val="3"/>
        <charset val="129"/>
      </rPr>
      <t>최종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원래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가격</t>
    </r>
    <r>
      <rPr>
        <sz val="11"/>
        <color theme="1"/>
        <rFont val="Consolas"/>
        <family val="3"/>
      </rPr>
      <t xml:space="preserve"> 1000</t>
    </r>
    <r>
      <rPr>
        <sz val="11"/>
        <color theme="1"/>
        <rFont val="맑은 고딕"/>
        <family val="3"/>
        <charset val="129"/>
      </rPr>
      <t>원</t>
    </r>
    <r>
      <rPr>
        <sz val="11"/>
        <color theme="1"/>
        <rFont val="Consolas"/>
        <family val="3"/>
      </rPr>
      <t xml:space="preserve">)
        NOW() -- </t>
    </r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시간</t>
    </r>
    <r>
      <rPr>
        <sz val="11"/>
        <color theme="1"/>
        <rFont val="Consolas"/>
        <family val="3"/>
      </rPr>
      <t xml:space="preserve">
    FROM Product_Price pp
    JOIN Discounts d ON pp.price_id = d.price_id
    WHERE d.end &lt;= CURDATE(); -- </t>
    </r>
    <r>
      <rPr>
        <sz val="11"/>
        <color theme="1"/>
        <rFont val="맑은 고딕"/>
        <family val="3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기간이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끝난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경우</t>
    </r>
    <r>
      <rPr>
        <sz val="11"/>
        <color theme="1"/>
        <rFont val="Consolas"/>
        <family val="3"/>
      </rPr>
      <t xml:space="preserve">
END;
//
DELIMITER ;</t>
    </r>
    <phoneticPr fontId="20" type="noConversion"/>
  </si>
  <si>
    <t>RestorePrice</t>
    <phoneticPr fontId="20" type="noConversion"/>
  </si>
  <si>
    <t>TC-PR-PT-006</t>
  </si>
  <si>
    <t>DELIMITER //
CREATE EVENT AutoDeleteExpiredProducts
ON SCHEDULE EVERY 1 DAY
STARTS TIMESTAMP(CURDATE(), '00:00:00')
DO CALL DeleteExpiredProducts();
//
DELIMITER ;</t>
    <phoneticPr fontId="20" type="noConversion"/>
  </si>
  <si>
    <t>AutoDeleteExpiredProducts</t>
    <phoneticPr fontId="20" type="noConversion"/>
  </si>
  <si>
    <t>TC-PR-PT-005</t>
    <phoneticPr fontId="20" type="noConversion"/>
  </si>
  <si>
    <r>
      <t xml:space="preserve">DELIMITER //
CREATE PROCEDURE DeleteExpiredProducts()
BEGIN
    DELETE FROM Product
    WHERE expire_date IS NOT NULL
    AND (
        -- </t>
    </r>
    <r>
      <rPr>
        <sz val="11"/>
        <color theme="1"/>
        <rFont val="맑은 고딕"/>
        <family val="3"/>
        <charset val="129"/>
      </rPr>
      <t>델리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치킨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초밥</t>
    </r>
    <r>
      <rPr>
        <sz val="11"/>
        <color theme="1"/>
        <rFont val="Consolas"/>
        <family val="3"/>
      </rPr>
      <t xml:space="preserve"> (category_id = 1):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기존보다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하루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빠르게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설정</t>
    </r>
    <r>
      <rPr>
        <sz val="11"/>
        <color theme="1"/>
        <rFont val="Consolas"/>
        <family val="3"/>
      </rPr>
      <t xml:space="preserve">)
        (category_id = 1 AND expire_date &lt; NOW() + INTERVAL 1 DAY)
        -- </t>
    </r>
    <r>
      <rPr>
        <sz val="11"/>
        <color theme="1"/>
        <rFont val="맑은 고딕"/>
        <family val="3"/>
        <charset val="129"/>
      </rPr>
      <t>라면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즉석식품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통조림</t>
    </r>
    <r>
      <rPr>
        <sz val="11"/>
        <color theme="1"/>
        <rFont val="Consolas"/>
        <family val="3"/>
      </rPr>
      <t xml:space="preserve"> (category_id = 2):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2 AND expire_date &lt; NOW() + INTERVAL 90 DAY)
        -- </t>
    </r>
    <r>
      <rPr>
        <sz val="11"/>
        <color theme="1"/>
        <rFont val="맑은 고딕"/>
        <family val="3"/>
        <charset val="129"/>
      </rPr>
      <t>베이커리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잼</t>
    </r>
    <r>
      <rPr>
        <sz val="11"/>
        <color theme="1"/>
        <rFont val="Consolas"/>
        <family val="3"/>
      </rPr>
      <t xml:space="preserve"> (category_id = 3):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3 AND expire_date &lt; NOW() + INTERVAL 7 DAY)
        -- </t>
    </r>
    <r>
      <rPr>
        <sz val="11"/>
        <color theme="1"/>
        <rFont val="맑은 고딕"/>
        <family val="3"/>
        <charset val="129"/>
      </rPr>
      <t>냉장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냉동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밀키트</t>
    </r>
    <r>
      <rPr>
        <sz val="11"/>
        <color theme="1"/>
        <rFont val="Consolas"/>
        <family val="3"/>
      </rPr>
      <t xml:space="preserve"> (category_id = 4):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6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(180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4 AND expire_date &lt; NOW() + INTERVAL 180 DAY)
        -- </t>
    </r>
    <r>
      <rPr>
        <sz val="11"/>
        <color theme="1"/>
        <rFont val="맑은 고딕"/>
        <family val="3"/>
        <charset val="129"/>
      </rPr>
      <t>과자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시리얼</t>
    </r>
    <r>
      <rPr>
        <sz val="11"/>
        <color theme="1"/>
        <rFont val="Consolas"/>
        <family val="3"/>
      </rPr>
      <t xml:space="preserve"> (category_id = 5):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(30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5 AND expire_date &lt; NOW() + INTERVAL 30 DAY)
        -- </t>
    </r>
    <r>
      <rPr>
        <sz val="11"/>
        <color theme="1"/>
        <rFont val="맑은 고딕"/>
        <family val="3"/>
        <charset val="129"/>
      </rPr>
      <t>커피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차</t>
    </r>
    <r>
      <rPr>
        <sz val="11"/>
        <color theme="1"/>
        <rFont val="Consolas"/>
        <family val="3"/>
      </rPr>
      <t xml:space="preserve"> (category_id = 6):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6 AND expire_date &lt; NOW() + INTERVAL 90 DAY)
        -- </t>
    </r>
    <r>
      <rPr>
        <sz val="11"/>
        <color theme="1"/>
        <rFont val="맑은 고딕"/>
        <family val="3"/>
        <charset val="129"/>
      </rPr>
      <t>생수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음료</t>
    </r>
    <r>
      <rPr>
        <sz val="11"/>
        <color theme="1"/>
        <rFont val="Consolas"/>
        <family val="3"/>
      </rPr>
      <t xml:space="preserve"> (category_id = 7):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7 AND expire_date &lt; NOW() + INTERVAL 90 DAY)
        -- </t>
    </r>
    <r>
      <rPr>
        <sz val="11"/>
        <color theme="1"/>
        <rFont val="맑은 고딕"/>
        <family val="3"/>
        <charset val="129"/>
      </rPr>
      <t>과일</t>
    </r>
    <r>
      <rPr>
        <sz val="11"/>
        <color theme="1"/>
        <rFont val="Consolas"/>
        <family val="3"/>
      </rPr>
      <t xml:space="preserve"> (category_id = 8):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8 AND expire_date &lt; NOW() + INTERVAL 7 DAY)
        -- </t>
    </r>
    <r>
      <rPr>
        <sz val="11"/>
        <color theme="1"/>
        <rFont val="맑은 고딕"/>
        <family val="3"/>
        <charset val="129"/>
      </rPr>
      <t>쌀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잡곡</t>
    </r>
    <r>
      <rPr>
        <sz val="11"/>
        <color theme="1"/>
        <rFont val="Consolas"/>
        <family val="3"/>
      </rPr>
      <t xml:space="preserve"> (category_id = 9):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6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(180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9 AND expire_date &lt; NOW() + INTERVAL 180 DAY)
        -- </t>
    </r>
    <r>
      <rPr>
        <sz val="11"/>
        <color theme="1"/>
        <rFont val="맑은 고딕"/>
        <family val="3"/>
        <charset val="129"/>
      </rPr>
      <t>채소</t>
    </r>
    <r>
      <rPr>
        <sz val="11"/>
        <color theme="1"/>
        <rFont val="Consolas"/>
        <family val="3"/>
      </rPr>
      <t xml:space="preserve"> (category_id = 10):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2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(14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10 AND expire_date &lt; NOW() + INTERVAL 14 DAY)
        -- </t>
    </r>
    <r>
      <rPr>
        <sz val="11"/>
        <color theme="1"/>
        <rFont val="맑은 고딕"/>
        <family val="3"/>
        <charset val="129"/>
      </rPr>
      <t>견과</t>
    </r>
    <r>
      <rPr>
        <sz val="11"/>
        <color theme="1"/>
        <rFont val="Consolas"/>
        <family val="3"/>
      </rPr>
      <t xml:space="preserve"> (category_id = 11):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11 AND expire_date &lt; NOW() + INTERVAL 90 DAY)
        -- </t>
    </r>
    <r>
      <rPr>
        <sz val="11"/>
        <color theme="1"/>
        <rFont val="맑은 고딕"/>
        <family val="3"/>
        <charset val="129"/>
      </rPr>
      <t>수산물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건어물</t>
    </r>
    <r>
      <rPr>
        <sz val="11"/>
        <color theme="1"/>
        <rFont val="Consolas"/>
        <family val="3"/>
      </rPr>
      <t xml:space="preserve"> (category_id = 12):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12 AND expire_date &lt; NOW() + INTERVAL 7 DAY)
        -- </t>
    </r>
    <r>
      <rPr>
        <sz val="11"/>
        <color theme="1"/>
        <rFont val="맑은 고딕"/>
        <family val="3"/>
        <charset val="129"/>
      </rPr>
      <t>정육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계란</t>
    </r>
    <r>
      <rPr>
        <sz val="11"/>
        <color theme="1"/>
        <rFont val="Consolas"/>
        <family val="3"/>
      </rPr>
      <t xml:space="preserve"> (category_id = 13):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13 AND expire_date &lt; NOW() + INTERVAL 7 DAY)
        -- </t>
    </r>
    <r>
      <rPr>
        <sz val="11"/>
        <color theme="1"/>
        <rFont val="맑은 고딕"/>
        <family val="3"/>
        <charset val="129"/>
      </rPr>
      <t>장류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양념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제빵</t>
    </r>
    <r>
      <rPr>
        <sz val="11"/>
        <color theme="1"/>
        <rFont val="Consolas"/>
        <family val="3"/>
      </rPr>
      <t xml:space="preserve"> (category_id = 14):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3</t>
    </r>
    <r>
      <rPr>
        <sz val="11"/>
        <color theme="1"/>
        <rFont val="맑은 고딕"/>
        <family val="3"/>
        <charset val="129"/>
      </rPr>
      <t>개월</t>
    </r>
    <r>
      <rPr>
        <sz val="11"/>
        <color theme="1"/>
        <rFont val="Consolas"/>
        <family val="3"/>
      </rPr>
      <t>(90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14 AND expire_date &lt; NOW() + INTERVAL 90 DAY)
        -- </t>
    </r>
    <r>
      <rPr>
        <sz val="11"/>
        <color theme="1"/>
        <rFont val="맑은 고딕"/>
        <family val="3"/>
        <charset val="129"/>
      </rPr>
      <t>우유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유제품</t>
    </r>
    <r>
      <rPr>
        <sz val="11"/>
        <color theme="1"/>
        <rFont val="Consolas"/>
        <family val="3"/>
      </rPr>
      <t xml:space="preserve"> (category_id = 15):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15 AND expire_date &lt; NOW() + INTERVAL 7 DAY)
        -- </t>
    </r>
    <r>
      <rPr>
        <sz val="11"/>
        <color theme="1"/>
        <rFont val="맑은 고딕"/>
        <family val="3"/>
        <charset val="129"/>
      </rPr>
      <t>두부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김치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반찬</t>
    </r>
    <r>
      <rPr>
        <sz val="11"/>
        <color theme="1"/>
        <rFont val="Consolas"/>
        <family val="3"/>
      </rPr>
      <t xml:space="preserve"> (category_id = 16): </t>
    </r>
    <r>
      <rPr>
        <sz val="11"/>
        <color theme="1"/>
        <rFont val="맑은 고딕"/>
        <family val="3"/>
        <charset val="129"/>
      </rPr>
      <t>유통기한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3"/>
        <charset val="129"/>
      </rPr>
      <t>주일</t>
    </r>
    <r>
      <rPr>
        <sz val="11"/>
        <color theme="1"/>
        <rFont val="Consolas"/>
        <family val="3"/>
      </rPr>
      <t>(7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onsolas"/>
        <family val="3"/>
      </rPr>
      <t xml:space="preserve">) </t>
    </r>
    <r>
      <rPr>
        <sz val="11"/>
        <color theme="1"/>
        <rFont val="맑은 고딕"/>
        <family val="3"/>
        <charset val="129"/>
      </rPr>
      <t>남으면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삭제</t>
    </r>
    <r>
      <rPr>
        <sz val="11"/>
        <color theme="1"/>
        <rFont val="Consolas"/>
        <family val="3"/>
      </rPr>
      <t xml:space="preserve">
        OR (category_id = 16 AND expire_date &lt; NOW() + INTERVAL 7 DAY)
    );
END;
//
DELIMITER ;</t>
    </r>
    <phoneticPr fontId="20" type="noConversion"/>
  </si>
  <si>
    <t>DeleteExpiredProducts</t>
    <phoneticPr fontId="20" type="noConversion"/>
  </si>
  <si>
    <t>TC-PR-PT-004</t>
    <phoneticPr fontId="20" type="noConversion"/>
  </si>
  <si>
    <t>과거로 업데이트와 함께 inset로 방지하기 위해 트리거를 추가했음</t>
    <phoneticPr fontId="20" type="noConversion"/>
  </si>
  <si>
    <t>DELIMITER //
CREATE TRIGGER prevent_past_expire_date
BEFORE UPDATE ON Product
FOR EACH ROW
BEGIN
    IF NEW.expire_date &lt; CURDATE() THEN
        SIGNAL SQLSTATE '45000'
        SET MESSAGE_TEXT = 'Error: Cannot set expire_date to a past date';
    END IF;
END;
//
DELIMITER ;</t>
    <phoneticPr fontId="20" type="noConversion"/>
  </si>
  <si>
    <t>상품의 유통기한을 과거로 업데이트를 방지하기 위함</t>
    <phoneticPr fontId="20" type="noConversion"/>
  </si>
  <si>
    <t>prevent_past_expire_date</t>
    <phoneticPr fontId="20" type="noConversion"/>
  </si>
  <si>
    <t>TC-PR-PT-003</t>
  </si>
  <si>
    <t>DELIMITER //
CREATE PROCEDURE ApplyDiscount(
    IN p_product_id INT,
    IN p_discount_rate DECIMAL(5,2),
    IN p_reason VARCHAR(255),
    IN p_days INT
)
BEGIN
    DECLARE original_price INT;
    DECLARE latest_price_id BIGINT;
    SELECT price_id, final_price INTO latest_price_id, original_price
    FROM Product_Price
    WHERE product_id = p_product_id
    ORDER BY date_time DESC
    LIMIT 1;
    IF latest_price_id IS NOT NULL THEN
        INSERT INTO Product_Price (product_id, current_price, type, delta, reason, final_price, date_time)
        VALUES (
            p_product_id,
            original_price,
            'Decrease',
            (original_price * p_discount_rate / 100),
            p_reason,
            (original_price - (original_price * p_discount_rate / 100)),
            NOW()
        );
        INSERT INTO Discounts (rate, reason, start, end, price_id)
        VALUES (p_discount_rate, p_reason, NOW(), DATE_ADD(NOW(), INTERVAL p_days DAY), latest_price_id);
    ELSE
        SIGNAL SQLSTATE '45000'
        SET MESSAGE_TEXT = 'Error: No price record found for the given product_id';
    END IF;
END //
DELIMITER ;</t>
    <phoneticPr fontId="20" type="noConversion"/>
  </si>
  <si>
    <t>TC-PR-PT-001 트리거의 문제점을 보안하기 위해 설계. DISCOUNTS 테이블에 데이터가 들어가는 순간 어떤 상품인지 알려고하면 여러 과정을 거쳐야지 상품의 ID나 상품 이름을 알 수있는 문제를 해결하기 위해 TC-PR-PT-001 트리거를 삭제하고 해당 프로시저를 사용하여 문제 해결</t>
    <phoneticPr fontId="20" type="noConversion"/>
  </si>
  <si>
    <t>ApplyDiscount</t>
    <phoneticPr fontId="20" type="noConversion"/>
  </si>
  <si>
    <t>TC-PR-PT-002</t>
    <phoneticPr fontId="20" type="noConversion"/>
  </si>
  <si>
    <t>보완 필요</t>
    <phoneticPr fontId="20" type="noConversion"/>
  </si>
  <si>
    <r>
      <t xml:space="preserve">DELIMITER //
 CREATE TRIGGER after_discount_insert AFTER INSERT ON Discounts FOR EACH ROW BEGIN DECLARE original_price INT; DECLARE latest_price_id BIGINT; DECLARE latest_product_id BIGINT; -- </t>
    </r>
    <r>
      <rPr>
        <sz val="11"/>
        <color theme="1"/>
        <rFont val="맑은 고딕"/>
        <family val="2"/>
        <charset val="129"/>
      </rPr>
      <t>최신</t>
    </r>
    <r>
      <rPr>
        <sz val="11"/>
        <color theme="1"/>
        <rFont val="Consolas"/>
        <family val="3"/>
      </rPr>
      <t xml:space="preserve"> price_id </t>
    </r>
    <r>
      <rPr>
        <sz val="11"/>
        <color theme="1"/>
        <rFont val="맑은 고딕"/>
        <family val="2"/>
        <charset val="129"/>
      </rPr>
      <t>찾기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2"/>
        <charset val="129"/>
      </rPr>
      <t>가장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최근의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데이터</t>
    </r>
    <r>
      <rPr>
        <sz val="11"/>
        <color theme="1"/>
        <rFont val="Consolas"/>
        <family val="3"/>
      </rPr>
      <t xml:space="preserve">) SELECT price_id, product_id, final_price INTO latest_price_id, latest_product_id, original_price FROM ( SELECT price_id, product_id, final_price FROM Product_Price WHERE product_id = (SELECT product_id FROM Product_Price WHERE price_id = NEW.price_id) ORDER BY date_time DESC LIMIT 1 ) AS latest_price; -- </t>
    </r>
    <r>
      <rPr>
        <sz val="11"/>
        <color theme="1"/>
        <rFont val="맑은 고딕"/>
        <family val="2"/>
        <charset val="129"/>
      </rPr>
      <t>할인된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계산</t>
    </r>
    <r>
      <rPr>
        <sz val="11"/>
        <color theme="1"/>
        <rFont val="Consolas"/>
        <family val="3"/>
      </rPr>
      <t xml:space="preserve"> INSERT INTO Product_Price (product_id, current_price, type, delta, reason, final_price, date_time) VALUES ( latest_product_id, -- </t>
    </r>
    <r>
      <rPr>
        <sz val="11"/>
        <color theme="1"/>
        <rFont val="맑은 고딕"/>
        <family val="2"/>
        <charset val="129"/>
      </rPr>
      <t>상품</t>
    </r>
    <r>
      <rPr>
        <sz val="11"/>
        <color theme="1"/>
        <rFont val="Consolas"/>
        <family val="3"/>
      </rPr>
      <t xml:space="preserve"> ID original_price, -- </t>
    </r>
    <r>
      <rPr>
        <sz val="11"/>
        <color theme="1"/>
        <rFont val="맑은 고딕"/>
        <family val="2"/>
        <charset val="129"/>
      </rPr>
      <t>기존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'Decrease', -- </t>
    </r>
    <r>
      <rPr>
        <sz val="11"/>
        <color theme="1"/>
        <rFont val="맑은 고딕"/>
        <family val="2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적용</t>
    </r>
    <r>
      <rPr>
        <sz val="11"/>
        <color theme="1"/>
        <rFont val="Consolas"/>
        <family val="3"/>
      </rPr>
      <t xml:space="preserve"> (original_price * NEW.rate / 100), -- </t>
    </r>
    <r>
      <rPr>
        <sz val="11"/>
        <color theme="1"/>
        <rFont val="맑은 고딕"/>
        <family val="2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금액</t>
    </r>
    <r>
      <rPr>
        <sz val="11"/>
        <color theme="1"/>
        <rFont val="Consolas"/>
        <family val="3"/>
      </rPr>
      <t xml:space="preserve"> NEW.reason, -- </t>
    </r>
    <r>
      <rPr>
        <sz val="11"/>
        <color theme="1"/>
        <rFont val="맑은 고딕"/>
        <family val="2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사유</t>
    </r>
    <r>
      <rPr>
        <sz val="11"/>
        <color theme="1"/>
        <rFont val="Consolas"/>
        <family val="3"/>
      </rPr>
      <t xml:space="preserve"> (original_price - (original_price * NEW.rate / 100)), -- </t>
    </r>
    <r>
      <rPr>
        <sz val="11"/>
        <color theme="1"/>
        <rFont val="맑은 고딕"/>
        <family val="2"/>
        <charset val="129"/>
      </rPr>
      <t>할인된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NOW() -- </t>
    </r>
    <r>
      <rPr>
        <sz val="11"/>
        <color theme="1"/>
        <rFont val="맑은 고딕"/>
        <family val="2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시간</t>
    </r>
    <r>
      <rPr>
        <sz val="11"/>
        <color theme="1"/>
        <rFont val="Consolas"/>
        <family val="3"/>
      </rPr>
      <t xml:space="preserve"> ); END; // DELIMITER ;</t>
    </r>
    <phoneticPr fontId="20" type="noConversion"/>
  </si>
  <si>
    <t>DISCOUNTS 테이블에 데이터가 들어가면(가격 할인을 하면), PRODUCT_PRICE 테이블에 자동으로 상품 가격 변동이 된 데이터 값이 들어갈 수 있도록 제작</t>
    <phoneticPr fontId="20" type="noConversion"/>
  </si>
  <si>
    <t>after_discount_insert</t>
    <phoneticPr fontId="20" type="noConversion"/>
  </si>
  <si>
    <t>TC-PR-PT-001</t>
    <phoneticPr fontId="20" type="noConversion"/>
  </si>
  <si>
    <t>비고</t>
    <phoneticPr fontId="20" type="noConversion"/>
  </si>
  <si>
    <t>생성날짜</t>
    <phoneticPr fontId="20" type="noConversion"/>
  </si>
  <si>
    <t>상세내용</t>
    <phoneticPr fontId="20" type="noConversion"/>
  </si>
  <si>
    <t>목적</t>
    <phoneticPr fontId="20" type="noConversion"/>
  </si>
  <si>
    <t>프로시저/트리거 이름</t>
    <phoneticPr fontId="20" type="noConversion"/>
  </si>
  <si>
    <t>속성</t>
    <phoneticPr fontId="20" type="noConversion"/>
  </si>
  <si>
    <t>프로시저/트리거 ID</t>
    <phoneticPr fontId="20" type="noConversion"/>
  </si>
  <si>
    <t>TC-ES-001</t>
    <phoneticPr fontId="20" type="noConversion"/>
  </si>
  <si>
    <t>신규 직원 등록</t>
    <phoneticPr fontId="20" type="noConversion"/>
  </si>
  <si>
    <t>INSERT INTO Employees (name, phone, hire_date, salary, role, location_type, insurance) VALUES ('홍길동', '010-1234-5678', '2024-03-10', 3000000, '매장 직원', '매장', 1);</t>
    <phoneticPr fontId="20" type="noConversion"/>
  </si>
  <si>
    <t>이승용</t>
    <phoneticPr fontId="20" type="noConversion"/>
  </si>
  <si>
    <t>0.015 sec</t>
    <phoneticPr fontId="20" type="noConversion"/>
  </si>
  <si>
    <t>직원이 정상적으로 등록됨</t>
    <phoneticPr fontId="20" type="noConversion"/>
  </si>
  <si>
    <t>TC-ES-002</t>
  </si>
  <si>
    <t>급여를 음수로 입력</t>
    <phoneticPr fontId="20" type="noConversion"/>
  </si>
  <si>
    <t>"급여는 음수가 될 수 없습니다." 오류 발생</t>
    <phoneticPr fontId="20" type="noConversion"/>
  </si>
  <si>
    <t>TC-ES-003</t>
  </si>
  <si>
    <t>ALTER TABLE employees
ADD CONSTRAINT chk_positive CHECK (salary &gt;= 0);</t>
    <phoneticPr fontId="20" type="noConversion"/>
  </si>
  <si>
    <t>16.468 sec</t>
  </si>
  <si>
    <t>1000003 row(s) affected Records: 1000003  Duplicates: 0  Warnings: 0</t>
    <phoneticPr fontId="20" type="noConversion"/>
  </si>
  <si>
    <t>제약 사항 추가 시 많은 시간 소요</t>
    <phoneticPr fontId="20" type="noConversion"/>
  </si>
  <si>
    <t>TC-ES-004</t>
  </si>
  <si>
    <t>기존 직원이 새로운 매장으로 발령됨</t>
    <phoneticPr fontId="20" type="noConversion"/>
  </si>
  <si>
    <t>UPDATE Employees SET store_id = 2 WHERE employee_id = 3345;</t>
    <phoneticPr fontId="20" type="noConversion"/>
  </si>
  <si>
    <t>직원의 매장 발령이 변경됨</t>
    <phoneticPr fontId="20" type="noConversion"/>
  </si>
  <si>
    <t>TC-ES-005</t>
  </si>
  <si>
    <t>직원이 새로운 업무 배치됨</t>
    <phoneticPr fontId="20" type="noConversion"/>
  </si>
  <si>
    <t>UPDATE Employees SET role = '매장 재고 담당' WHERE employee_id = 367;</t>
    <phoneticPr fontId="20" type="noConversion"/>
  </si>
  <si>
    <t>직원의 역할이 변경됨</t>
    <phoneticPr fontId="20" type="noConversion"/>
  </si>
  <si>
    <t>TC-ES-006</t>
  </si>
  <si>
    <t>존재하지 않는 매장으로 발령</t>
    <phoneticPr fontId="20" type="noConversion"/>
  </si>
  <si>
    <t>UPDATE Employees SET store_id = 999 WHERE employee_id = 5;</t>
  </si>
  <si>
    <t>"매장이 존재하지 않습니다." 오류 발생</t>
    <phoneticPr fontId="20" type="noConversion"/>
  </si>
  <si>
    <t>Error Code: 1452. Cannot add or update a child row: a foreign key constraint fails (`sodam`.`employees`, CONSTRAINT `FK_Employees_Stores` FOREIGN KEY (`store_id`) REFERENCES `stores` (`store_id`))</t>
    <phoneticPr fontId="20" type="noConversion"/>
  </si>
  <si>
    <t>TC-ES-007</t>
  </si>
  <si>
    <t>직원에게 지원되지 않는 역할 지정</t>
    <phoneticPr fontId="20" type="noConversion"/>
  </si>
  <si>
    <t>UPDATE Employees SET role = '배송 기사' WHERE employee_id = 15 AND store_id IS NOT NULL;</t>
    <phoneticPr fontId="20" type="noConversion"/>
  </si>
  <si>
    <t>"물류센터 직원은 배송 기사가 될 수 없습니다." 오류 발생</t>
    <phoneticPr fontId="20" type="noConversion"/>
  </si>
  <si>
    <t>Error Code: 1644. 물류센터 직원은 매장에서 근무할 수 없습니다.</t>
    <phoneticPr fontId="20" type="noConversion"/>
  </si>
  <si>
    <t>TC-ES-008</t>
  </si>
  <si>
    <t>특정 매장의 특정 상품 재고 확인</t>
    <phoneticPr fontId="20" type="noConversion"/>
  </si>
  <si>
    <t>현재 재고 수량이 출력됨</t>
    <phoneticPr fontId="20" type="noConversion"/>
  </si>
  <si>
    <t>TC-ES-009</t>
  </si>
  <si>
    <t>상품 출고 시 재고 차감</t>
    <phoneticPr fontId="20" type="noConversion"/>
  </si>
  <si>
    <t xml:space="preserve">	UPDATE Store_Inventory SET quantity = quantity - 10 WHERE store_id = 1 AND product_id = 5;</t>
    <phoneticPr fontId="20" type="noConversion"/>
  </si>
  <si>
    <t>해당 상품의 재고가 감소</t>
    <phoneticPr fontId="20" type="noConversion"/>
  </si>
  <si>
    <t>1 row(s) affected Rows matched: 1  Changed: 1  Warnings: 0</t>
  </si>
  <si>
    <t>TC-ES-010</t>
  </si>
  <si>
    <t>매장에서 물류센터로 발주 요청</t>
    <phoneticPr fontId="20" type="noConversion"/>
  </si>
  <si>
    <t>INSERT INTO Store_Order_Requests (store_id, quantity, status) VALUES (1, 100, '요청');</t>
    <phoneticPr fontId="20" type="noConversion"/>
  </si>
  <si>
    <t>발주 요청이 정상 등록됨</t>
    <phoneticPr fontId="20" type="noConversion"/>
  </si>
  <si>
    <t>TC-ES-011</t>
  </si>
  <si>
    <t>수량 없이 요청</t>
    <phoneticPr fontId="20" type="noConversion"/>
  </si>
  <si>
    <t>INSERT INTO Store_Order_Requests (store_id, status) VALUES (1, '요청');</t>
    <phoneticPr fontId="20" type="noConversion"/>
  </si>
  <si>
    <t>"Column 'quantity' cannot be null" 오류 발생</t>
    <phoneticPr fontId="20" type="noConversion"/>
  </si>
  <si>
    <t>Error Code: 1364. Field 'quantity' doesn't have a default value</t>
  </si>
  <si>
    <t>TC-ES-012</t>
  </si>
  <si>
    <t>특정 매장의 일별 현금 매출 보고서 조회</t>
    <phoneticPr fontId="20" type="noConversion"/>
  </si>
  <si>
    <t>SELECT * FROM Store_Sales_Report_Cash 
WHERE `결제일` = '2025-03-17'
AND `매장 ID` = 3;</t>
    <phoneticPr fontId="20" type="noConversion"/>
  </si>
  <si>
    <t>VIEW</t>
    <phoneticPr fontId="20" type="noConversion"/>
  </si>
  <si>
    <t>0.125 sec</t>
    <phoneticPr fontId="20" type="noConversion"/>
  </si>
  <si>
    <t>매출 데이터가 정상적으로 조회됨</t>
    <phoneticPr fontId="20" type="noConversion"/>
  </si>
  <si>
    <t>현재는 너무 간단한 매출 보고서가 나오기 때문에 포인트 사용 내역, 할인 내역, 검색 날짜 커스텀을 포함하여 다시 만들 예정</t>
  </si>
  <si>
    <t>TC-ES-013</t>
  </si>
  <si>
    <t>특정 매장의 월별 현금 매출 보고서 조회</t>
    <phoneticPr fontId="20" type="noConversion"/>
  </si>
  <si>
    <t>SELECT *
FROM Store_Sales_Report_Cash
WHERE DATE_FORMAT(`결제일`, '%Y-%m') = '2024-04'
AND `매장 ID` = 3
order by `결제일`;</t>
    <phoneticPr fontId="20" type="noConversion"/>
  </si>
  <si>
    <t>0.703 sec</t>
    <phoneticPr fontId="20" type="noConversion"/>
  </si>
  <si>
    <t>TC-ES-014</t>
  </si>
  <si>
    <t>특정 매장의 연도별 현금 매출 보고서 조회</t>
    <phoneticPr fontId="20" type="noConversion"/>
  </si>
  <si>
    <t>SELECT 
    `매장 ID`,
    `매장 이름`,
    CONCAT('\\ ', FORMAT(SUM(CAST(REPLACE(REPLACE(`총 현금 매출`, '\\ ', ''), ',', '') AS UNSIGNED)), 0)) AS '연도별 총 현금 매출',    
    DATE_FORMAT(`결제일`, '%Y-%m') AS '월'
FROM Store_Sales_Report_Cash
WHERE YEAR(`결제일`) = 2024
AND `매장 ID` = 5
GROUP BY `매장 ID`, `매장 이름`, DATE_FORMAT(`결제일`, '%Y-%m')
ORDER BY `월`;</t>
    <phoneticPr fontId="20" type="noConversion"/>
  </si>
  <si>
    <t>0.656 sec</t>
    <phoneticPr fontId="20" type="noConversion"/>
  </si>
  <si>
    <t>현재는 너무 간단한 매출 보고서가 나오기 때문에 포인트 사용 내역, 할인 내역, 검색 날짜 커스텀을 포함하여 다시 만들 예정</t>
    <phoneticPr fontId="20" type="noConversion"/>
  </si>
  <si>
    <t>TC-ES-015</t>
  </si>
  <si>
    <t>특정 매장의 일별 카드 매출 보고서 조회</t>
    <phoneticPr fontId="20" type="noConversion"/>
  </si>
  <si>
    <t>SELECT * 
FROM Store_Sales_Report_Card 
WHERE `결제일` = '2025-03-14'
AND `매장 ID` = 3;</t>
    <phoneticPr fontId="20" type="noConversion"/>
  </si>
  <si>
    <t>0.157 sec</t>
    <phoneticPr fontId="20" type="noConversion"/>
  </si>
  <si>
    <t>현재는 너무 간단한 매출 보고서가 나오기 때문에 포인트 사용 내역, 할인 내역, 검색 날짜 커스텀을 포함하여 다시 만들 예정    + 쿼리 시간이 오래 걸려 INDEX를 사용하여 쿼리 성능 최적화 예정</t>
    <phoneticPr fontId="20" type="noConversion"/>
  </si>
  <si>
    <t>TC-ES-016</t>
  </si>
  <si>
    <t>특정 매장의 월별 카드 매출 보고서 조회</t>
    <phoneticPr fontId="20" type="noConversion"/>
  </si>
  <si>
    <t>SELECT *
FROM Store_Sales_Report_Card
WHERE DATE_FORMAT(`결제일`, '%Y-%m') = '2024-04'
AND `매장 ID` = 3
order by `결제일`;</t>
    <phoneticPr fontId="20" type="noConversion"/>
  </si>
  <si>
    <t>2.047 sec</t>
    <phoneticPr fontId="20" type="noConversion"/>
  </si>
  <si>
    <t>TC-ES-017</t>
  </si>
  <si>
    <t>특정 매장의 연도별 카드 매출 보고서 조회</t>
    <phoneticPr fontId="20" type="noConversion"/>
  </si>
  <si>
    <t>SELECT 
    `매장 ID`,
    `매장 이름`,
    DATE_FORMAT(`결제일`, '%Y-%m') AS '월',
    CONCAT('\\ ', FORMAT(SUM(CAST(REPLACE(REPLACE(`총 카드 매출`, '\\ ', ''), ',', '') AS UNSIGNED)), 0)) AS '연도별 총 현금 매출'
FROM Store_Sales_Report_Card
WHERE YEAR(`결제일`) = 2024
AND `매장 ID` = 5
GROUP BY `매장 ID`, `매장 이름`, DATE_FORMAT(`결제일`, '%Y-%m')
ORDER BY `월`;</t>
    <phoneticPr fontId="20" type="noConversion"/>
  </si>
  <si>
    <t>8.563 sec</t>
    <phoneticPr fontId="20" type="noConversion"/>
  </si>
  <si>
    <t>TC-ES-018</t>
  </si>
  <si>
    <t>매장 매출 보고서 조회</t>
    <phoneticPr fontId="20" type="noConversion"/>
  </si>
  <si>
    <t>CALL sp_store_sales_report(3, 'month', '2025-03-01', NULL, 'all');</t>
    <phoneticPr fontId="20" type="noConversion"/>
  </si>
  <si>
    <t>2.422 sec</t>
    <phoneticPr fontId="20" type="noConversion"/>
  </si>
  <si>
    <t>필터 더 추가 후 쿼리 성능 최적화</t>
    <phoneticPr fontId="20" type="noConversion"/>
  </si>
  <si>
    <t>TC-ES-019</t>
  </si>
  <si>
    <t>CALL sp_store_sales_report(
    3,                   -- store_id (매장 ID)
    'day',               -- p_search_type ('day', 'month', 'year', 'custom')
    '2025-03-01',        -- p_start_date
    NULL,                -- p_end_date (day 타입은 NULL)
    'all',               -- p_method_type ('all', 'card', 'cash')
    '결제일',            -- p_order_by (정렬할 컬럼)
    'desc'               -- p_order_dir ('asc', 'desc')
);</t>
    <phoneticPr fontId="20" type="noConversion"/>
  </si>
  <si>
    <t>25.235 sec</t>
    <phoneticPr fontId="20" type="noConversion"/>
  </si>
  <si>
    <t>매출 데이터가 정상적으로 조회되고 사용자가 원하는 필터대로 조회됨(필터 : 현금 매출, 카드 매출, 조회 날짜 커스텀)</t>
    <phoneticPr fontId="20" type="noConversion"/>
  </si>
  <si>
    <t>필터 더 추가 후 쿼리 성능 최적화 INDEX 사용, 프로시저에서 UNION ALL 제거, GROUP BY 축소</t>
    <phoneticPr fontId="20" type="noConversion"/>
  </si>
  <si>
    <t>TC-ES-020</t>
  </si>
  <si>
    <t>CALL sp_store_sales_report(
    3,                   -- store_id (매장 ID)
    'year',               -- p_search_type ('day', 'month', 'year', 'custom')
    '2025-01-01',        -- p_start_date
    NULL,                -- p_end_date (day 타입은 NULL)
    'all',               -- p_method_type ('all', 'card', 'cash')
    '결제일',            -- p_order_by (정렬할 컬럼)
    'desc'               -- p_order_dir ('asc', 'desc')
);</t>
    <phoneticPr fontId="20" type="noConversion"/>
  </si>
  <si>
    <t>287.688 sec</t>
    <phoneticPr fontId="20" type="noConversion"/>
  </si>
  <si>
    <t>매출 데이터 정상 조회 됨 but 연도별 검색 시 너무 많은 시간 소요</t>
    <phoneticPr fontId="20" type="noConversion"/>
  </si>
  <si>
    <t>통계 테이블 생성 후 이벤트 스케줄러 사용해서 저장 후 기본 select 방식 예정</t>
    <phoneticPr fontId="20" type="noConversion"/>
  </si>
  <si>
    <t>TC-ES-021</t>
  </si>
  <si>
    <t>존재하지 않는 매장의 매출 조회</t>
    <phoneticPr fontId="20" type="noConversion"/>
  </si>
  <si>
    <t>SELECT *
FROM Store_Sales_Report_Cash
WHERE DATE_FORMAT(`결제일`, '%Y-%m') = '2024-04'
AND `매장 ID` = 999
order by `결제일`;</t>
    <phoneticPr fontId="20" type="noConversion"/>
  </si>
  <si>
    <t>0.687 sec</t>
    <phoneticPr fontId="20" type="noConversion"/>
  </si>
  <si>
    <t>"Query affected 0 rows" 오류 발생</t>
    <phoneticPr fontId="20" type="noConversion"/>
  </si>
  <si>
    <t>0 row(s) affected</t>
    <phoneticPr fontId="20" type="noConversion"/>
  </si>
  <si>
    <t>TC-ES-022</t>
  </si>
  <si>
    <t>매장에서 발주 요청 시 물류센터 알림</t>
    <phoneticPr fontId="20" type="noConversion"/>
  </si>
  <si>
    <t>CALL sp_request_store_order(2, 5, 15);</t>
    <phoneticPr fontId="20" type="noConversion"/>
  </si>
  <si>
    <t>매장과 물류센터 두 곳에서 발주 요청</t>
    <phoneticPr fontId="20" type="noConversion"/>
  </si>
  <si>
    <t>TC-ES-023</t>
  </si>
  <si>
    <t>물류센터에서 매장 발주 관리</t>
    <phoneticPr fontId="20" type="noConversion"/>
  </si>
  <si>
    <r>
      <t>UPDATE Warehouse_Orders_Requests
SET status = '</t>
    </r>
    <r>
      <rPr>
        <sz val="11"/>
        <color theme="1"/>
        <rFont val="맑은 고딕"/>
        <family val="3"/>
        <charset val="129"/>
      </rPr>
      <t>승인</t>
    </r>
    <r>
      <rPr>
        <sz val="11"/>
        <color theme="1"/>
        <rFont val="맑은 고딕"/>
        <family val="3"/>
        <charset val="129"/>
        <scheme val="minor"/>
      </rPr>
      <t>'
WHERE request_id = 123;</t>
    </r>
    <phoneticPr fontId="20" type="noConversion"/>
  </si>
  <si>
    <t>물류센터에서 변경하는 내용이 매장에서도 적용</t>
    <phoneticPr fontId="20" type="noConversion"/>
  </si>
  <si>
    <t>0 row(s) affected Rows matched: 1  Changed: 0  Warnings: 0</t>
  </si>
  <si>
    <t>TC-ES-024</t>
  </si>
  <si>
    <t>매장에서 발주 관리</t>
    <phoneticPr fontId="20" type="noConversion"/>
  </si>
  <si>
    <t>UPDATE Store_Order_Requests
SET status = '입고 완료'
WHERE request_id = 123;</t>
    <phoneticPr fontId="20" type="noConversion"/>
  </si>
  <si>
    <t>매장에서 변경하는 내용이 물류센터에서도 적용</t>
    <phoneticPr fontId="20" type="noConversion"/>
  </si>
  <si>
    <t>0 row(s) affected Rows matched: 1  Changed: 0  Warnings: 0</t>
    <phoneticPr fontId="20" type="noConversion"/>
  </si>
  <si>
    <t>TC-ES-025</t>
  </si>
  <si>
    <t>발주 취소 관리</t>
    <phoneticPr fontId="20" type="noConversion"/>
  </si>
  <si>
    <t>UPDATE Warehouse_Orders_Requests
SET status = '취소'
WHERE request_id = 123;</t>
    <phoneticPr fontId="20" type="noConversion"/>
  </si>
  <si>
    <t>발주 취소 시 모든 곳에 적용</t>
    <phoneticPr fontId="20" type="noConversion"/>
  </si>
  <si>
    <t>TC-ES-026</t>
  </si>
  <si>
    <t xml:space="preserve">온라인 결제 시 물류센터 재고 관리(결제) </t>
    <phoneticPr fontId="20" type="noConversion"/>
  </si>
  <si>
    <t>UPDATE online_payment 
SET status = 'DONE'
WHERE online_payment_id = 123;</t>
    <phoneticPr fontId="20" type="noConversion"/>
  </si>
  <si>
    <t xml:space="preserve">온라인 결제 시 물류센터 재고 차감 </t>
    <phoneticPr fontId="20" type="noConversion"/>
  </si>
  <si>
    <t>TC-ES-027</t>
  </si>
  <si>
    <t xml:space="preserve">온라인 결제 시 물류센터 재고 관리(반품, 교환) </t>
    <phoneticPr fontId="20" type="noConversion"/>
  </si>
  <si>
    <t>UPDATE online_payment 
SET status = 'CANCELED'
WHERE online_payment_id = 123;
-- 주문이 취소됨 (창고 재고 복구)
UPDATE online_payment 
SET status = 'PARTIAL_CANCELED', balance_amount = balance_amount - 5000
WHERE online_payment_id = 123;
-- 부분 취소됨 (취소된 수량만큼 창고 재고 복구)</t>
    <phoneticPr fontId="20" type="noConversion"/>
  </si>
  <si>
    <t>주문 취소 시 물류센터 재고 복구</t>
    <phoneticPr fontId="20" type="noConversion"/>
  </si>
  <si>
    <t>TC-ES-028</t>
  </si>
  <si>
    <t>오프라인 결제 시 매장 재고 관리(결제)</t>
    <phoneticPr fontId="20" type="noConversion"/>
  </si>
  <si>
    <t>UPDATE Offline_Payment 
SET status = 'paid'
WHERE offline_payment_id = 456;
-- 결제가 완료됨 (매장 재고 차감)</t>
    <phoneticPr fontId="20" type="noConversion"/>
  </si>
  <si>
    <t>오프라인 결제 시 매장 재고 차감</t>
    <phoneticPr fontId="20" type="noConversion"/>
  </si>
  <si>
    <t>TC-ES-029</t>
  </si>
  <si>
    <t>오프라인 결제 시 매장 재고 관리(반품, 교환)</t>
    <phoneticPr fontId="20" type="noConversion"/>
  </si>
  <si>
    <t>UPDATE Offline_Payment 
SET status = 'cancelled'
WHERE offline_payment_id = 456;
-- 결제가 취소됨 (매장 재고 복구)
UPDATE Offline_Payment 
SET status = 'partialCancelled', balance_amt = balance_amt - 3000
WHERE offline_payment_id = 456;
-- 부분 취소됨 (취소된 수량만큼 매장 재고 복구)</t>
    <phoneticPr fontId="20" type="noConversion"/>
  </si>
  <si>
    <t>결제 취소 시 매장 재고 복구</t>
    <phoneticPr fontId="20" type="noConversion"/>
  </si>
  <si>
    <t>TC-ES-030</t>
  </si>
  <si>
    <t>특정 매장 발주 이력 조회</t>
    <phoneticPr fontId="20" type="noConversion"/>
  </si>
  <si>
    <t>CALL sp_get_order_flow_history_keyset(10088, 3, '2025-01-01', '2025-04-05', '2025-03-01 00:00:00', 315600, 50);</t>
    <phoneticPr fontId="20" type="noConversion"/>
  </si>
  <si>
    <t>3.297 sec</t>
    <phoneticPr fontId="20" type="noConversion"/>
  </si>
  <si>
    <t>특정 매장 발주 이력 잘 조회됨</t>
    <phoneticPr fontId="20" type="noConversion"/>
  </si>
  <si>
    <t>985,342 row(s) affected Rows matched: 1  Changed: 1  Warnings: 0</t>
    <phoneticPr fontId="20" type="noConversion"/>
  </si>
  <si>
    <t>실행 시간이 오래 걸려 인덱스 및 개선 필요</t>
    <phoneticPr fontId="20" type="noConversion"/>
  </si>
  <si>
    <t>TC-ES-031</t>
  </si>
  <si>
    <t>CALL sp_get_order_flow_summary(12, 3, '2025-01-01', '2025-03-31');</t>
    <phoneticPr fontId="20" type="noConversion"/>
  </si>
  <si>
    <t>0.15 sec</t>
    <phoneticPr fontId="20" type="noConversion"/>
  </si>
  <si>
    <t>TC-EM-001</t>
    <phoneticPr fontId="20" type="noConversion"/>
  </si>
  <si>
    <t>직원 등록</t>
    <phoneticPr fontId="20" type="noConversion"/>
  </si>
  <si>
    <t>직원 배치 변경</t>
    <phoneticPr fontId="20" type="noConversion"/>
  </si>
  <si>
    <t>직원 업무 변경</t>
    <phoneticPr fontId="20" type="noConversion"/>
  </si>
  <si>
    <t>잘못된 직원 발령</t>
    <phoneticPr fontId="20" type="noConversion"/>
  </si>
  <si>
    <t>잘못된 업무 배치</t>
    <phoneticPr fontId="20" type="noConversion"/>
  </si>
  <si>
    <t>매장 및 직원</t>
    <phoneticPr fontId="20" type="noConversion"/>
  </si>
  <si>
    <t>매장 내 실시간 재고 확인 및 관리</t>
    <phoneticPr fontId="20" type="noConversion"/>
  </si>
  <si>
    <t>매장 내 발주 신청</t>
    <phoneticPr fontId="20" type="noConversion"/>
  </si>
  <si>
    <t>TC-EM-011</t>
  </si>
  <si>
    <t>TC-EM-012</t>
  </si>
  <si>
    <t>매장별 매출 및 운영 보고서 제공</t>
    <phoneticPr fontId="20" type="noConversion"/>
  </si>
  <si>
    <t>TC-EM-013</t>
  </si>
  <si>
    <t>TC-EM-014</t>
  </si>
  <si>
    <t>TC-EM-015</t>
  </si>
  <si>
    <t>TC-EM-016</t>
  </si>
  <si>
    <t>TC-EM-017</t>
  </si>
  <si>
    <t>TC-EM-018</t>
  </si>
  <si>
    <t>TC-EM-019</t>
  </si>
  <si>
    <t>TC-EM-020</t>
  </si>
  <si>
    <t>TC-EM-021</t>
  </si>
  <si>
    <t>TC-EM-022</t>
  </si>
  <si>
    <t>TC-EM-023</t>
  </si>
  <si>
    <t>TC-EM-024</t>
  </si>
  <si>
    <t>TC-EM-025</t>
  </si>
  <si>
    <t>TC-EM-026</t>
  </si>
  <si>
    <t>TC-EM-027</t>
  </si>
  <si>
    <t>TC-EM-028</t>
  </si>
  <si>
    <t>TC-EM-029</t>
  </si>
  <si>
    <t>TC-EM-030</t>
  </si>
  <si>
    <t>TC-EM-031</t>
  </si>
  <si>
    <t>문서 링크</t>
    <phoneticPr fontId="20" type="noConversion"/>
  </si>
  <si>
    <t>DELIMITER //
CREATE PROCEDURE sp_get_order_flow_summary (
    IN p_employee_id BIGINT,
    IN p_store_id BIGINT,
    IN p_start_date DATE,
    IN p_end_date DATE
)
BEGIN
    DECLARE v_role VARCHAR(50);
    DECLARE v_count INT;
    -- 1. 전체 매장 조회 권한 확인 (점장만 가능)
    IF p_store_id IS NULL THEN
        SELECT role INTO v_role
        FROM Employees
        WHERE employee_id = p_employee_id;
        IF v_role != '점장' THEN
            SIGNAL SQLSTATE '45000'
            SET MESSAGE_TEXT = '전체 발주 요약 정보는 점장만 조회할 수 있습니다.';
        END IF;
    -- 2. 특정 매장 권한 확인 (점장, 발주 담당자만 가능)
    ELSE
        SELECT COUNT(*) INTO v_count
        FROM Employee_Store_Assignments esa
        JOIN Employees e ON esa.employee_id = e.employee_id
        WHERE esa.store_id = p_store_id
          AND e.employee_id = p_employee_id
          AND e.role IN ('점장', '발주 담당자');
        IF v_count = 0 THEN
            SIGNAL SQLSTATE '45000'
            SET MESSAGE_TEXT = '해당 매장 발주 요약 정보는 점장 또는 발주 담당자만 조회할 수 있습니다.';
        END IF;
    END IF;
    -- 3. 요약 테이블 조회
    SELECT 
        sos.request_id AS 요청ID,
        s.name AS 매장명,
        e1.name AS 요청자,
        e2.name AS 승인자,
        sos.reason AS 발주사유,
        sos.status AS 최종상태,
        sos.created_at AS 요청일자,
        sos.updated_at AS 수정일자
    FROM store_order_flow_summary sos
    JOIN stores s ON sos.store_id = s.store_id
    LEFT JOIN employees e1 ON sos.requested_by = e1.employee_id
    LEFT JOIN employees e2 ON sos.approved_by = e2.employee_id
    WHERE (p_store_id IS NULL OR sos.store_id = p_store_id)
      AND sos.created_at BETWEEN p_start_date AND p_end_date
    ORDER BY sos.created_at DESC;
END //
DELIMITER ;</t>
    <phoneticPr fontId="20" type="noConversion"/>
  </si>
  <si>
    <t>통계 테이블 생성 후 특정 매장 발주 이력 조회</t>
    <phoneticPr fontId="20" type="noConversion"/>
  </si>
  <si>
    <t>sp_get_order_flow_summary</t>
    <phoneticPr fontId="20" type="noConversion"/>
  </si>
  <si>
    <t>TC-ES-PT-014</t>
  </si>
  <si>
    <t>DELIMITER //
CREATE PROCEDURE sp_get_order_flow_history_keyset (
    IN p_employee_id BIGINT,
    IN p_store_id BIGINT,
    IN p_start_date DATE,
    IN p_end_date DATE,
    IN p_last_changed_at DATETIME,
    IN p_last_request_id BIGINT,
    IN p_limit INT
)
BEGIN
    DECLARE v_role VARCHAR(50);
    DECLARE v_count INT;
    -- 1. 전체 조회일 경우: 점장만 허용
    IF p_store_id IS NULL THEN
        SELECT role INTO v_role
        FROM Employees
        WHERE employee_id = p_employee_id;
        IF v_role != '점장' THEN
            SIGNAL SQLSTATE '45000' SET MESSAGE_TEXT = '전체 발주 흐름은 점장만 조회할 수 있습니다.';
        END IF;
    -- 2. 특정 매장 조회 시: 해당 매장 소속의 점장 또는 발주 담당자인지 확인
    ELSE
        SELECT COUNT(*) INTO v_count
        FROM Employee_Store_Assignments esa
        JOIN Employees e ON esa.employee_id = e.employee_id
        WHERE esa.store_id = p_store_id
          AND e.employee_id = p_employee_id
          AND e.role IN ('점장', '발주 담당자');
        IF v_count = 0 THEN
            SIGNAL SQLSTATE '45000' SET MESSAGE_TEXT = '해당 매장 발주 흐름은 점장 또는 발주 담당자만 조회할 수 있습니다.';
        END IF;
    END IF;
    -- 3. 발주 흐름 조회 (Keyset Pagination)
    SELECT 
        sor.request_id AS 요청ID,
        s.name AS 매장명,
        e1.name AS 요청자,
        e2.name AS 승인자,
        sor.reason AS 발주사유,
        sor.status AS 최종상태,
        sor.created_at AS 요청일자,
        sor.updated_at AS 수정일자,
        sol.status AS 상태이력,
        sol.changed_at AS 변경일자
    FROM store_order_requests sor
    JOIN store_order_logs sol ON sor.request_id = sol.request_id
    JOIN stores s ON sor.store_id = s.store_id
    LEFT JOIN employees e1 ON sor.requested_by = e1.employee_id
    LEFT JOIN employees e2 ON sor.approved_by = e2.employee_id
    WHERE sol.changed_at BETWEEN p_start_date AND p_end_date
      AND (p_store_id IS NULL OR sor.store_id = p_store_id)
      AND (
          sol.changed_at &gt; p_last_changed_at
          OR (sol.changed_at = p_last_changed_at AND sor.request_id &gt; p_last_request_id)
      )
    ORDER BY sol.changed_at ASC, sor.request_id ASC
    LIMIT p_limit;
END //
DELIMITER ;</t>
    <phoneticPr fontId="20" type="noConversion"/>
  </si>
  <si>
    <t>특정 매장의 발주 이력 조회하기 위해</t>
    <phoneticPr fontId="20" type="noConversion"/>
  </si>
  <si>
    <t>sp_get_order_flow_history_keyset</t>
    <phoneticPr fontId="20" type="noConversion"/>
  </si>
  <si>
    <t>TC-ES-PT-013</t>
  </si>
  <si>
    <t>DELIMITER //
CREATE PROCEDURE sp_store_sales_report(
    IN p_store_id BIGINT,
    IN p_search_type VARCHAR(10),
    IN p_start_date DATE,
    IN p_end_date DATE,
    IN p_method_type VARCHAR(10),
    IN p_order_by VARCHAR(50),
    IN p_order_dir VARCHAR(4)
)
BEGIN
    DECLARE date_condition VARCHAR(255);
    -- 날짜 조건 생성
    IF p_search_type = 'day' THEN
        SET date_condition = CONCAT('DATE(pay_date) = ''', p_start_date, '''');
    ELSEIF p_search_type = 'month' THEN
        SET date_condition = CONCAT('DATE_FORMAT(pay_date, ''%Y-%m'') = DATE_FORMAT(''', p_start_date, ''', ''%Y-%m'')');
    ELSEIF p_search_type = 'year' THEN
        SET date_condition = CONCAT('YEAR(pay_date) = YEAR(''', p_start_date, ''')');
    ELSEIF p_search_type = 'custom' THEN
        SET date_condition = CONCAT('DATE(pay_date) BETWEEN ''', p_start_date, ''' AND ''', p_end_date, '''');
    END IF;
    -- 동적 쿼리 생성
    SET @query = CONCAT(
        'SELECT 
            s.name AS 매장_이름,
            CASE WHEN ''', p_search_type, ''' = "year" THEN DATE_FORMAT(pay_date, "%Y-%m") ELSE DATE(pay_date) END AS 결제일,
            SUM(CASE WHEN op.offline_payment_id IS NOT NULL THEN op.amount ELSE 0 END) AS 카드_매출,
            SUM(CASE WHEN oc.offline_cash_id IS NOT NULL THEN oc.amount ELSE 0 END) AS 현금_매출,
            SUM(IFNULL(op.amount, 0) + IFNULL(oc.amount, 0)) AS 총_매출,
            SUM(p.delta) AS 포인트_사용_금액,
            SUM(ocp.price - pp.final_price) AS 할인_금액,
            SUM(IFNULL(op.amount, 0) + IFNULL(oc.amount, 0) - p.delta - (ocp.price - pp.final_price)) AS 순수_매출
        FROM Stores s
        LEFT JOIN Store_Inventory si ON s.store_id = si.store_id
        LEFT JOIN Offline_Cart_Product ocp ON si.inventory_id = ocp.inventory_id
        LEFT JOIN Offline_Cart ocart ON ocp.offline_cart_id = ocart.offline_cart_id
        LEFT JOIN Offline_Order oo ON ocart.offline_cart_id = oo.offline_cart_id
        LEFT JOIN Point p ON oo.point_id = p.point_id
        LEFT JOIN Product_Price pp ON ocp.inventory_id = si.inventory_id
        LEFT JOIN Offline_Payment op ON op.order_id = oo.order_id AND op.status = "paid"
        LEFT JOIN offline_cash oc ON oc.order_id = oo.order_id AND oc.status = "COMPLETE"
        WHERE s.store_id = ', p_store_id, '
        AND ', date_condition, '
        ', CASE WHEN p_method_type = 'card' THEN 'AND op.offline_payment_id IS NOT NULL' 
                 WHEN p_method_type = 'cash' THEN 'AND oc.offline_cash_id IS NOT NULL' ELSE '' END, '
        GROUP BY s.name, CASE WHEN ''', p_search_type, ''' = "year" THEN DATE_FORMAT(pay_date, "%Y-%m") ELSE DATE(pay_date) END
        ORDER BY ', p_order_by, ' ', p_order_dir
    );
    PREPARE stmt FROM @query;
    EXECUTE stmt;
    DEALLOCATE PREPARE stmt;
END //
DELIMITER ;</t>
    <phoneticPr fontId="20" type="noConversion"/>
  </si>
  <si>
    <t>인덱스 적용, UNION ALL 제거, GROUP BY 축소</t>
    <phoneticPr fontId="20" type="noConversion"/>
  </si>
  <si>
    <t>sp_store_sales_report</t>
    <phoneticPr fontId="20" type="noConversion"/>
  </si>
  <si>
    <t>TC-ES-PT-012</t>
  </si>
  <si>
    <t>DELIMITER //
CREATE PROCEDURE sp_store_sales_report(
    IN p_store_id BIGINT,
    IN p_search_type VARCHAR(10),
    IN p_start_date DATE,
    IN p_end_date DATE,
    IN p_method_type VARCHAR(10),
    IN p_order_by VARCHAR(50),
    IN p_order_dir VARCHAR(4)
)
BEGIN
    DECLARE date_condition VARCHAR(255);
    -- 날짜 조건 생성
    IF p_search_type = 'day' THEN
        SET date_condition = CONCAT('DATE(formatted_date) = ''', p_start_date, '''');
    ELSEIF p_search_type = 'month' THEN
        SET date_condition = CONCAT('DATE_FORMAT(formatted_date, ''%Y-%m'') = DATE_FORMAT(''', p_start_date, ''', ''%Y-%m'')');
    ELSEIF p_search_type = 'year' THEN
        SET date_condition = CONCAT('YEAR(formatted_date) = YEAR(''', p_start_date, ''')');
    ELSEIF p_search_type = 'custom' THEN
        SET date_condition = CONCAT('DATE(formatted_date) BETWEEN ''', p_start_date, ''' AND ''', p_end_date, '''');
    END IF;
    -- 동적 쿼리 생성
    SET @query = CONCAT(
        'SELECT 
            s.name AS 매장_이름,
            c.formatted_date AS 결제일,
            SUM(c.card_amount) AS 카드_매출,
            SUM(c.cash_amount) AS 현금_매출,
            SUM(c.card_amount + c.cash_amount) AS 총_매출,
            SUM(c.point_used) AS 포인트_사용_금액,
            SUM(c.discount_amount) AS 할인_금액,
            SUM(c.card_amount + c.cash_amount - c.point_used - c.discount_amount) AS 순수_매출
        FROM Stores s
        LEFT JOIN (
            -- 카드 결제 집계
            SELECT 
                si.store_id, 
                CASE WHEN ''', p_search_type, ''' = "year" THEN DATE_FORMAT(op.paid_at, "%Y-%m") ELSE DATE(op.paid_at) END AS formatted_date,
                SUM(op.amount) AS card_amount,
                0 AS cash_amount,
                SUM(p.delta) AS point_used,
                SUM(ocp.price - pp.final_price) AS discount_amount
            FROM Offline_Payment op
            JOIN Offline_Order oo ON op.order_id = oo.order_id
            JOIN Point p ON oo.point_id = p.point_id
            JOIN Offline_Cart ocart ON oo.offline_cart_id = ocart.offline_cart_id
            JOIN Offline_Cart_Product ocp ON ocart.offline_cart_id = ocp.offline_cart_id
            JOIN Store_Inventory si ON ocp.inventory_id = si.inventory_id
            JOIN Product_Price pp ON ocp.inventory_id = si.inventory_id
            WHERE op.status = "paid"
            GROUP BY si.store_id, formatted_date
            UNION ALL
            -- 현금 결제 집계
            SELECT 
                si.store_id,
                CASE WHEN ''', p_search_type, ''' = "year" THEN DATE_FORMAT(oc.pay_date, "%Y-%m") ELSE DATE(oc.pay_date) END AS formatted_date,
                0 AS card_amount,
                SUM(oc.amount) AS cash_amount,
                SUM(p.delta) AS point_used,
                SUM(ocp.price - pp.final_price) AS discount_amount
            FROM offline_cash oc
            JOIN Offline_Order oo ON oc.order_id = oo.order_id
            JOIN Point p ON oo.point_id = p.point_id
            JOIN Offline_Cart ocart ON oo.offline_cart_id = ocart.offline_cart_id
            JOIN Offline_Cart_Product ocp ON ocart.offline_cart_id = ocp.offline_cart_id
            JOIN Store_Inventory si ON ocp.inventory_id = si.inventory_id
            JOIN Product_Price pp ON ocp.inventory_id = si.inventory_id
            WHERE oc.status = "COMPLETE"
            GROUP BY si.store_id, formatted_date
        ) c ON s.store_id = c.store_id
        WHERE s.store_id = ', p_store_id, '
        AND ', date_condition, '
        GROUP BY s.name, c.formatted_date
        ORDER BY ', p_order_by, ' ', p_order_dir
    );
    PREPARE stmt FROM @query;
    EXECUTE stmt;
    DEALLOCATE PREPARE stmt;
END //
DELIMITER ;</t>
    <phoneticPr fontId="20" type="noConversion"/>
  </si>
  <si>
    <t>매장별 매출 보고서 필터링 추가</t>
    <phoneticPr fontId="20" type="noConversion"/>
  </si>
  <si>
    <t>TC-ES-PT-011</t>
  </si>
  <si>
    <t>DELIMITER //
CREATE PROCEDURE sp_store_sales_report(
    IN p_store_id BIGINT,
    IN p_search_type VARCHAR(10),
    IN p_start_date DATE,
    IN p_end_date DATE,
    IN p_method_type VARCHAR(10)
)
BEGIN
    DECLARE date_condition TEXT;
    -- 날짜 조건 설정
    IF p_search_type = 'day' THEN
        SET date_condition = CONCAT('DATE(pay_date) = "', p_start_date, '"');
    ELSEIF p_search_type = 'month' THEN
        SET date_condition = CONCAT('DATE_FORMAT(pay_date, "%Y-%m") = DATE_FORMAT("', p_start_date, '", "%Y-%m")');
    ELSEIF p_search_type = 'year' THEN
        SET date_condition = CONCAT('YEAR(pay_date) = YEAR("', p_start_date, '")');
    ELSEIF p_search_type = 'custom' THEN
        SET date_condition = CONCAT('pay_date BETWEEN "', p_start_date, '" AND "', p_end_date, '"');
    END IF;
    -- 동적 쿼리 생성
    SET @query = CONCAT(
    'SELECT 
        s.name AS 매장_이름,
        ',
        'CASE WHEN "', p_search_type, '" = "year" THEN DATE_FORMAT(pay_date, "%Y-%m") 
              WHEN "', p_search_type, '" = "month" THEN DATE(pay_date)
              ELSE DATE(pay_date) END AS 결제일,',
        'SUM(CASE WHEN method = "card" THEN amount ELSE 0 END) AS 카드_매출,',
        'SUM(CASE WHEN method = "cash" THEN amount ELSE 0 END) AS 현금_매출,',
        'SUM(amount) AS 총_매출,',
        'SUM(point_used) AS 포인트_사용_금액,',
        'SUM(discount_amount) AS 할인_금액,',
        'SUM(amount - point_used - discount_amount) AS 순수_매출
    FROM (
        SELECT 
            si.store_id, oc.pay_date, "cash" AS method, oc.amount, p.delta AS point_used, ocp.price - pp.final_price AS discount_amount
        FROM offline_cash oc
        JOIN Offline_Order oo ON oc.order_id = oo.order_id
        JOIN Point p ON oo.point_id = p.point_id
        JOIN Offline_Cart ocart ON oo.offline_cart_id = ocart.offline_cart_id
        JOIN Offline_Cart_Product ocp ON ocart.offline_cart_id = ocp.offline_cart_id
        JOIN Store_Inventory si ON ocp.inventory_id = si.inventory_id
        JOIN Product_Price pp ON si.product_id = pp.product_id
        WHERE oc.status = "COMPLETE"
        UNION ALL
        SELECT 
            si.store_id, op.paid_at AS pay_date, "card" AS method, op.amount, p.delta AS point_used, ocp.price - pp.final_price AS discount_amount
        FROM Offline_Payment op
        JOIN Offline_Order oo ON op.order_id = oo.order_id
        JOIN Point p ON oo.point_id = p.point_id
        JOIN Offline_Cart ocart ON oo.offline_cart_id = ocart.offline_cart_id
        JOIN Offline_Cart_Product ocp ON ocart.offline_cart_id = ocp.offline_cart_id
        JOIN Store_Inventory si ON ocp.inventory_id = si.inventory_id
        JOIN Product_Price pp ON si.product_id = pp.product_id
        WHERE op.status = "paid"
    ) AS sales
    JOIN Stores s ON sales.store_id = s.store_id
    WHERE sales.store_id = ', p_store_id, '
    AND ("all" = "', p_method_type, '" 
         OR ("', p_method_type, '" = "card" AND method = "card")
         OR ("', p_method_type, '" = "cash" AND method = "cash"))
    AND ', date_condition, '
    GROUP BY s.name, 결제일'
);
    -- 실행
    PREPARE stmt FROM @query;
    EXECUTE stmt;
    DEALLOCATE PREPARE stmt;
END //
DELIMITER ;</t>
    <phoneticPr fontId="20" type="noConversion"/>
  </si>
  <si>
    <t>매장별 일별, 월별, 연도별 매출 보고서를 보기 위해서</t>
    <phoneticPr fontId="20" type="noConversion"/>
  </si>
  <si>
    <t>TC-ES-PT-010</t>
  </si>
  <si>
    <t>CREATE OR REPLACE VIEW Store_Sales_Report_Card AS
SELECT 
    s.store_id AS '매장 ID',
    s.name AS '매장 이름',
    CONCAT('\\ ', FORMAT(SUM(op.amount), 0)) AS '총 카드 매출',
    DATE(op.paid_at) AS '결제일'
FROM Stores s
JOIN Store_Inventory si ON s.store_id = si.store_id
JOIN Offline_Cart_Product ocp ON si.inventory_id = ocp.inventory_id
JOIN Offline_Order oo ON ocp.offline_cart_id = oo.offline_cart_id
JOIN Offline_Payment op ON oo.order_id = op.order_id
WHERE op.status = 'paid'
GROUP BY s.store_id, s.name, DATE(op.paid_at);</t>
    <phoneticPr fontId="20" type="noConversion"/>
  </si>
  <si>
    <t>매장별 일별, 월별, 연도별 카드 매출 보고서를 보기 위해서</t>
    <phoneticPr fontId="20" type="noConversion"/>
  </si>
  <si>
    <t>Store_Sales_Report_Card</t>
    <phoneticPr fontId="20" type="noConversion"/>
  </si>
  <si>
    <t>TC-ES-PT-009</t>
  </si>
  <si>
    <t>CREATE OR REPLACE VIEW Store_Sales_Report_Cash AS
SELECT 
    s.store_id AS '매장 ID',
    s.name AS '매장 이름',
    concat('\\ ', FORMAT(SUM(oc.amount), 0)) AS '총 현금 매출',
    DATE(oc.pay_date) AS '결제일'
FROM Stores s
JOIN Store_Inventory si ON s.store_id = si.store_id
JOIN Offline_Cart_Product ocp ON si.inventory_id = ocp.inventory_id
JOIN Offline_Order oo ON ocp.offline_cart_id = oo.offline_cart_id
JOIN offline_cash oc ON oo.order_id = oc.order_id
WHERE oc.status = 'COMPLETE'
GROUP BY s.store_id, s.name, DATE(oc.pay_date);</t>
    <phoneticPr fontId="20" type="noConversion"/>
  </si>
  <si>
    <t>매장별 일별, 월별, 연도별 현금 매출 보고서를 보기 위해서</t>
    <phoneticPr fontId="20" type="noConversion"/>
  </si>
  <si>
    <t>Store_Sales_Report_Cash</t>
    <phoneticPr fontId="20" type="noConversion"/>
  </si>
  <si>
    <t>TC-ES-PT-008</t>
    <phoneticPr fontId="20" type="noConversion"/>
  </si>
  <si>
    <r>
      <t xml:space="preserve">DELIMITER //
CREATE TRIGGER trg_offline_payment_status_update
AFTER UPDATE ON Offline_Payment
FOR EACH ROW
BEGIN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  <scheme val="minor"/>
      </rPr>
      <t xml:space="preserve"> 결제 완료 시 (paid) → 매장 재고 차감
    IF NEW.status = 'paid' THEN
        UPDATE Store_Inventory si
        JOIN Offline_Cart_Product ocp ON si.inventory_id = ocp.inventory_id
        JOIN Offline_Cart oc ON ocp.offline_cart_id = oc.offline_cart_id
        JOIN Offline_Order oo ON oc.offline_cart_id = oo.offline_cart_id
        SET si.quantity = si.quantity -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  <scheme val="minor"/>
      </rPr>
      <t xml:space="preserve"> 결제 취소 시 (cancelled) → 매장 재고 복구
    IF NEW.status = 'cancelled' THEN
        UPDATE Store_Inventory si
        JOIN Offline_Cart_Product ocp ON si.inventory_id = ocp.inventory_id
        JOIN Offline_Cart oc ON ocp.offline_cart_id = oc.offline_cart_id
        JOIN Offline_Order oo ON oc.offline_cart_id = oo.offline_cart_id
        SET si.quantity = si.quantity +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  <scheme val="minor"/>
      </rPr>
      <t xml:space="preserve"> 부분 취소 시 (partialCancelled) → 취소된 금액만큼 매장 재고 복구
    IF NEW.status = 'partialCancelled' THEN
        UPDATE Store_Inventory si
        JOIN Offline_Cart_Product ocp ON si.inventory_id = ocp.inventory_id
        JOIN Offline_Cart oc ON ocp.offline_cart_id = oc.offline_cart_id
        JOIN Offline_Order oo ON oc.offline_cart_id = oo.offline_cart_id
        SET si.quantity = si.quantity + (NEW.amount - NEW.balance_amt) / ocp.price
        WHERE oo.order_id = NEW.order_id;
    END IF;
END //
DELIMITER ;</t>
    </r>
    <phoneticPr fontId="20" type="noConversion"/>
  </si>
  <si>
    <t>오프라인 결제, 취소(반품, 교환)할 때 매장 재고 변환</t>
    <phoneticPr fontId="20" type="noConversion"/>
  </si>
  <si>
    <t>trg_offline_payment_status_update</t>
    <phoneticPr fontId="20" type="noConversion"/>
  </si>
  <si>
    <t>TC-ES-PT-007</t>
  </si>
  <si>
    <r>
      <t xml:space="preserve">DELIMITER //
CREATE TRIGGER trg_online_payment_status_update
AFTER UPDATE ON online_payment
FOR EACH ROW
BEGIN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  <scheme val="minor"/>
      </rPr>
      <t xml:space="preserve"> 결제 완료 시 (DONE) → 창고 재고 차감
    IF NEW.status = 'DONE' THEN
        UPDATE Warehouse_Inventory wi
        JOIN online_cart_product ocp ON wi.product_id = ocp.product_id
        JOIN online_order oo ON ocp.online_cart_id = oo.online_cart_id
        SET wi.quantity = wi.quantity -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  <scheme val="minor"/>
      </rPr>
      <t xml:space="preserve"> 결제 취소 시 (CANCELED) → 창고 재고 복구
    IF NEW.status = 'CANCELED' THEN
        UPDATE Warehouse_Inventory wi
        JOIN online_cart_product ocp ON wi.product_id = ocp.product_id
        JOIN online_order oo ON ocp.online_cart_id = oo.online_cart_id
        SET wi.quantity = wi.quantity +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  <scheme val="minor"/>
      </rPr>
      <t xml:space="preserve"> 부분 취소 시 (PARTIAL_CANCELED) → 취소된 수량만큼 창고 재고 복구
    IF NEW.status = 'PARTIAL_CANCELED' THEN
        -- 취소된 수량만큼 환불하는 로직이 필요하면 여기에 추가
        UPDATE Warehouse_Inventory wi
        JOIN online_cart_product ocp ON wi.product_id = ocp.product_id
        JOIN online_order oo ON ocp.online_cart_id = oo.online_cart_id
        SET wi.quantity = wi.quantity + (NEW.total_amount - NEW.balance_amount) / ocp.price
        WHERE oo.order_id = NEW.order_id;
    END IF;
END //
DELIMITER ;</t>
    </r>
    <phoneticPr fontId="20" type="noConversion"/>
  </si>
  <si>
    <t>온라인 결제 완료, 취소(반품, 교환)할 때 물류센터 재고 변화</t>
    <phoneticPr fontId="20" type="noConversion"/>
  </si>
  <si>
    <t>trg_online_payment_status_update</t>
  </si>
  <si>
    <t>TC-ES-PT-006</t>
  </si>
  <si>
    <r>
      <t xml:space="preserve">delimiter //
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  <scheme val="minor"/>
      </rPr>
      <t xml:space="preserve"> 트리거: Store_Order_Requests 또는 Warehouse_Orders_Requests에서 상태값이 '취소'로 변경되었을 때 동기화
CREATE TRIGGER trg_order_cancel_sync
AFTER UPDATE ON Store_Order_Requests
FOR EACH ROW
BEGIN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  <scheme val="minor"/>
      </rPr>
      <t xml:space="preserve"> 취소 처리: 언제든 가능 (입고 완료 이후는 매장에서만 가능)
    IF NEW.status = '취소' THEN
        UPDATE Warehouse_Orders_Requests
        SET status = '취소'
        WHERE request_id = NEW.request_id;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  <scheme val="minor"/>
      </rPr>
      <t xml:space="preserve"> 취소 로그 기록
        INSERT INTO Store_Order_Logs (request_id, status, changed_at)
        VALUES (NEW.request_id, '취소', NOW());
        INSERT INTO Warehouse_Orders_Log (request_id, status, changed_at)
        VALUES (NEW.request_id, '취소', NOW());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  <scheme val="minor"/>
      </rPr>
      <t xml:space="preserve"> 입고 전에 취소된 경우 → 물류센터 재고 복구
        IF OLD.status IN ('출고 완료') THEN
            UPDATE Warehouse_Inventory wi
            JOIN Store_Order_Details sod ON wi.product_id = sod.product_id
            SET wi.quantity = wi.quantity + sod.quantity
            WHERE sod.request_id = NEW.request_id;
        END IF;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  <scheme val="minor"/>
      </rPr>
      <t xml:space="preserve"> 입고 후에 취소된 경우 → 매장 재고 차감, 물류센터 재고 복구
        IF OLD.status = '입고 완료' THEN
            UPDATE Store_Inventory si
            JOIN Store_Order_Details sod ON si.store_id = NEW.store_id AND si.product_id = sod.product_id
            SET si.quantity = si.quantity - sod.quantity
            WHERE sod.request_id = NEW.request_id;
            UPDATE Warehouse_Inventory wi
            JOIN Store_Order_Details sod ON wi.product_id = sod.product_id
            SET wi.quantity = wi.quantity + sod.quantity
            WHERE sod.request_id = NEW.request_id;
        END IF;
    END IF;
END //
delimiter ;</t>
    </r>
    <phoneticPr fontId="20" type="noConversion"/>
  </si>
  <si>
    <t>매장이든 물류센터든 발주 취소 시 상대 쪽에서도 보일 수 있게</t>
    <phoneticPr fontId="20" type="noConversion"/>
  </si>
  <si>
    <t>trg_order_cancel_sync</t>
  </si>
  <si>
    <t>TC-ES-PT-005</t>
  </si>
  <si>
    <r>
      <t xml:space="preserve">delimiter //
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  <scheme val="minor"/>
      </rPr>
      <t xml:space="preserve"> 트리거: Store_Order_Requests 상태 변경 → 물류센터(Warehouse_Orders_Requests) 동기화
CREATE TRIGGER trg_store_order_status_update
AFTER UPDATE ON Store_Order_Requests
FOR EACH ROW
BEGIN
    -- 상태 변경 로그 기록 (Store_Order_Logs)
    INSERT INTO Store_Order_Logs (request_id, status, changed_at)
    VALUES (NEW.request_id, NEW.status, NOW());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  <scheme val="minor"/>
      </rPr>
      <t xml:space="preserve"> 매장에서 상태 변경 가능한 값: 입고 준비 중, 입고 완료
    IF NEW.status IN ('입고 준비 중', '입고 완료') THEN
        UPDATE Warehouse_Orders_Requests
        SET status = NEW.status
        WHERE request_id = NEW.request_id;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  <scheme val="minor"/>
      </rPr>
      <t xml:space="preserve"> 물류센터 발주 상태 변경 로그 기록
        INSERT INTO Warehouse_Orders_Log (request_id, status, changed_at)
        VALUES (NEW.request_id, NEW.status, NOW());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3"/>
        <charset val="129"/>
        <scheme val="minor"/>
      </rPr>
      <t xml:space="preserve"> 입고 완료 시 매장 재고 증가
    IF NEW.status = '입고 완료' THEN
        UPDATE Store_Inventory si
        JOIN Store_Order_Details sod ON si.store_id = NEW.store_id AND si.product_id = sod.product_id
        SET si.quantity = si.quantity + sod.quantity
        WHERE sod.request_id = NEW.request_id;
    END IF;
END //
delimiter ;</t>
    </r>
    <phoneticPr fontId="20" type="noConversion"/>
  </si>
  <si>
    <t>매장에서 발주 기록 관리 시 물류센터에도 반영</t>
    <phoneticPr fontId="20" type="noConversion"/>
  </si>
  <si>
    <t>trg_store_order_status_update</t>
    <phoneticPr fontId="20" type="noConversion"/>
  </si>
  <si>
    <t>TC-ES-PT-004</t>
  </si>
  <si>
    <r>
      <t xml:space="preserve">DELIMITER //
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트리거</t>
    </r>
    <r>
      <rPr>
        <sz val="11"/>
        <color theme="1"/>
        <rFont val="Consolas"/>
        <family val="3"/>
      </rPr>
      <t xml:space="preserve">: Warehouse_Orders_Requests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→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(Store_Order_Requests) </t>
    </r>
    <r>
      <rPr>
        <sz val="11"/>
        <color theme="1"/>
        <rFont val="맑은 고딕"/>
        <family val="3"/>
        <charset val="129"/>
      </rPr>
      <t>동기화</t>
    </r>
    <r>
      <rPr>
        <sz val="11"/>
        <color theme="1"/>
        <rFont val="Consolas"/>
        <family val="3"/>
      </rPr>
      <t xml:space="preserve">
CREATE TRIGGER trg_warehouse_order_status_update
AFTER UPDATE ON Warehouse_Orders_Requests
FOR EACH ROW
BEGIN
    --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로그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 (Warehouse_Orders_Log)
    INSERT INTO Warehouse_Orders_Log (request_id, status, changed_at)
    VALUES (NEW.request_id, NEW.status, NOW());
    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가능한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값</t>
    </r>
    <r>
      <rPr>
        <sz val="11"/>
        <color theme="1"/>
        <rFont val="Consolas"/>
        <family val="3"/>
      </rPr>
      <t xml:space="preserve">: </t>
    </r>
    <r>
      <rPr>
        <sz val="11"/>
        <color theme="1"/>
        <rFont val="맑은 고딕"/>
        <family val="3"/>
        <charset val="129"/>
      </rPr>
      <t>승인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준비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3"/>
        <charset val="129"/>
      </rPr>
      <t>배송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
    IF NEW.status IN ('</t>
    </r>
    <r>
      <rPr>
        <sz val="11"/>
        <color theme="1"/>
        <rFont val="맑은 고딕"/>
        <family val="3"/>
        <charset val="129"/>
      </rPr>
      <t>승인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준비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배송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') THEN
        UPDATE Store_Order_Requests
        SET status = NEW.status
        WHERE request_id = NEW.request_id;
        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로그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
        INSERT INTO Store_Order_Logs (request_id, status, changed_at)
        VALUES (NEW.request_id, NEW.status, NOW());
    END IF;
    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차감</t>
    </r>
    <r>
      <rPr>
        <sz val="11"/>
        <color theme="1"/>
        <rFont val="Consolas"/>
        <family val="3"/>
      </rPr>
      <t xml:space="preserve">
    IF NEW.status =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 THEN
        UPDATE Warehouse_Inventory wi
        JOIN Store_Order_Details sod ON wi.product_id = sod.product_id
        SET wi.quantity = wi.quantity - sod.quantity
        WHERE sod.request_id = NEW.request_id;
    END IF;
END //</t>
    </r>
    <phoneticPr fontId="20" type="noConversion"/>
  </si>
  <si>
    <t>매장의 발주 요청을 물류센터가 승인 후 상태값이 바뀔 때 자동으로 매장에서도 바뀔 수 있게</t>
    <phoneticPr fontId="20" type="noConversion"/>
  </si>
  <si>
    <t>trg_warehouse_order_status_update</t>
    <phoneticPr fontId="20" type="noConversion"/>
  </si>
  <si>
    <t>TC-ES-PT-003</t>
  </si>
  <si>
    <r>
      <t xml:space="preserve">DELIMITER //
CREATE PROCEDURE sp_request_store_order(
    IN store_id BIGINT, 
    IN product_id BIGINT, 
    IN request_quantity INT
)
BEGIN
    DECLARE available_stock INT;
    DECLARE max_request INT;
    -- 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상품의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조회</t>
    </r>
    <r>
      <rPr>
        <sz val="11"/>
        <color theme="1"/>
        <rFont val="Consolas"/>
        <family val="3"/>
      </rPr>
      <t xml:space="preserve">
    SELECT quantity INTO available_stock
    FROM Warehouse_Inventory
    WHERE product_id = product_id;
    -- 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최대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수량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재고의</t>
    </r>
    <r>
      <rPr>
        <sz val="11"/>
        <color theme="1"/>
        <rFont val="Consolas"/>
        <family val="3"/>
      </rPr>
      <t xml:space="preserve"> 10%)
    SET max_request = available_stock / 10;
    -- 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수량이</t>
    </r>
    <r>
      <rPr>
        <sz val="11"/>
        <color theme="1"/>
        <rFont val="Consolas"/>
        <family val="3"/>
      </rPr>
      <t xml:space="preserve"> 10% </t>
    </r>
    <r>
      <rPr>
        <sz val="11"/>
        <color theme="1"/>
        <rFont val="맑은 고딕"/>
        <family val="3"/>
        <charset val="129"/>
      </rPr>
      <t>제한을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초과하는지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Consolas"/>
        <family val="3"/>
      </rPr>
      <t xml:space="preserve">
    IF request_quantity &gt; max_request THEN
        SIGNAL SQLSTATE '45000'
        SET MESSAGE_TEXT = '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수량이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재고의</t>
    </r>
    <r>
      <rPr>
        <sz val="11"/>
        <color theme="1"/>
        <rFont val="Consolas"/>
        <family val="3"/>
      </rPr>
      <t xml:space="preserve"> 10%</t>
    </r>
    <r>
      <rPr>
        <sz val="11"/>
        <color theme="1"/>
        <rFont val="맑은 고딕"/>
        <family val="3"/>
        <charset val="129"/>
      </rPr>
      <t>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초과할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 xml:space="preserve">.';
    ELSE
        -- Store_Order_Requests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</t>
    </r>
    <r>
      <rPr>
        <sz val="11"/>
        <color theme="1"/>
        <rFont val="Consolas"/>
        <family val="3"/>
      </rPr>
      <t xml:space="preserve">
        INSERT INTO Store_Order_Requests (store_id, status, created_at)
        VALUES (store_id,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</t>
    </r>
    <r>
      <rPr>
        <sz val="11"/>
        <color theme="1"/>
        <rFont val="맑은 고딕"/>
        <family val="3"/>
        <charset val="129"/>
      </rPr>
      <t>방금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삽입된</t>
    </r>
    <r>
      <rPr>
        <sz val="11"/>
        <color theme="1"/>
        <rFont val="Consolas"/>
        <family val="3"/>
      </rPr>
      <t xml:space="preserve"> request_id </t>
    </r>
    <r>
      <rPr>
        <sz val="11"/>
        <color theme="1"/>
        <rFont val="맑은 고딕"/>
        <family val="3"/>
        <charset val="129"/>
      </rPr>
      <t>가져오기</t>
    </r>
    <r>
      <rPr>
        <sz val="11"/>
        <color theme="1"/>
        <rFont val="Consolas"/>
        <family val="3"/>
      </rPr>
      <t xml:space="preserve">
        SET @request_id = LAST_INSERT_ID();
        -- Store_Order_Details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목록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</t>
    </r>
    <r>
      <rPr>
        <sz val="11"/>
        <color theme="1"/>
        <rFont val="Consolas"/>
        <family val="3"/>
      </rPr>
      <t xml:space="preserve">
        INSERT INTO Store_Order_Details (request_id, product_id, quantity, created_at)
        VALUES (@request_id, product_id, request_quantity, NOW());
        -- Store_Order_Logs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    INSERT INTO Store_Order_Logs (request_id, status, changed_at)
        VALUES (@request_id,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Warehouse_Orders_Requests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자동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처리</t>
    </r>
    <r>
      <rPr>
        <sz val="11"/>
        <color theme="1"/>
        <rFont val="Consolas"/>
        <family val="3"/>
      </rPr>
      <t>)
        INSERT INTO Warehouse_Orders_Requests (warehouse_id, type, source, status, created_at)
        VALUES (1,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매장발주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</t>
    </r>
    <r>
      <rPr>
        <sz val="11"/>
        <color theme="1"/>
        <rFont val="맑은 고딕"/>
        <family val="3"/>
        <charset val="129"/>
      </rPr>
      <t>방금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삽입된</t>
    </r>
    <r>
      <rPr>
        <sz val="11"/>
        <color theme="1"/>
        <rFont val="Consolas"/>
        <family val="3"/>
      </rPr>
      <t xml:space="preserve"> warehouse request_id </t>
    </r>
    <r>
      <rPr>
        <sz val="11"/>
        <color theme="1"/>
        <rFont val="맑은 고딕"/>
        <family val="3"/>
        <charset val="129"/>
      </rPr>
      <t>가져오기</t>
    </r>
    <r>
      <rPr>
        <sz val="11"/>
        <color theme="1"/>
        <rFont val="Consolas"/>
        <family val="3"/>
      </rPr>
      <t xml:space="preserve">
        SET @warehouse_request_id = LAST_INSERT_ID();
        -- Warehouse_Orders_Log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    INSERT INTO Warehouse_Orders_Log (request_id, status, changed_at)
        VALUES (@warehouse_request_id,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Warehouse_Orders_Details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제품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목록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    INSERT INTO Warehouse_Orders_Details (request_id, product_id, quantity, created_at)
        VALUES (@warehouse_request_id, product_id, request_quantity, NOW());
    END IF;
END //
DELIMITER ;</t>
    </r>
    <phoneticPr fontId="20" type="noConversion"/>
  </si>
  <si>
    <t>매장에서 물류센터로 발주 요청 시 자동으로 물류센터에 insert 되고 알림이 갈 수 있게</t>
    <phoneticPr fontId="20" type="noConversion"/>
  </si>
  <si>
    <t>sp_request_store_order</t>
  </si>
  <si>
    <t>TC-ES-PT-002</t>
  </si>
  <si>
    <r>
      <t xml:space="preserve">DELIMITER //
CREATE TRIGGER trg_validate_employee_role_update
BEFORE UPDATE ON Employees
FOR EACH ROW
BEGIN
    --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역할에서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Consolas"/>
        <family val="3"/>
      </rPr>
      <t xml:space="preserve"> store_id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Consolas"/>
        <family val="3"/>
      </rPr>
      <t xml:space="preserve"> NULL</t>
    </r>
    <r>
      <rPr>
        <sz val="11"/>
        <color theme="1"/>
        <rFont val="맑은 고딕"/>
        <family val="3"/>
        <charset val="129"/>
      </rPr>
      <t>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아니면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예외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Consolas"/>
        <family val="3"/>
      </rPr>
      <t xml:space="preserve">
    IF NEW.role IN ('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담당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관리자</t>
    </r>
    <r>
      <rPr>
        <sz val="11"/>
        <color theme="1"/>
        <rFont val="Consolas"/>
        <family val="3"/>
      </rPr>
      <t>') AND OLD.store_id IS NOT NULL THEN
        SIGNAL SQLSTATE '45000'
        SET MESSAGE_TEXT = '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근무할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>.';
    END IF;
    IF NEW.role IN ('</t>
    </r>
    <r>
      <rPr>
        <sz val="11"/>
        <color theme="1"/>
        <rFont val="맑은 고딕"/>
        <family val="3"/>
        <charset val="129"/>
      </rPr>
      <t>배송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기사</t>
    </r>
    <r>
      <rPr>
        <sz val="11"/>
        <color theme="1"/>
        <rFont val="Consolas"/>
        <family val="3"/>
      </rPr>
      <t>') AND OLD.store_id IS NOT NULL THEN
        SIGNAL SQLSTATE '45000'
        SET MESSAGE_TEXT = '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근무할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 xml:space="preserve">.';
    END IF;    
    -- 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역할에서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Consolas"/>
        <family val="3"/>
      </rPr>
      <t xml:space="preserve"> warehouse_id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Consolas"/>
        <family val="3"/>
      </rPr>
      <t xml:space="preserve"> NULL</t>
    </r>
    <r>
      <rPr>
        <sz val="11"/>
        <color theme="1"/>
        <rFont val="맑은 고딕"/>
        <family val="3"/>
        <charset val="129"/>
      </rPr>
      <t>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아니면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예외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Consolas"/>
        <family val="3"/>
      </rPr>
      <t xml:space="preserve">
    IF NEW.role IN ('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캐셔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담당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관리자</t>
    </r>
    <r>
      <rPr>
        <sz val="11"/>
        <color theme="1"/>
        <rFont val="Consolas"/>
        <family val="3"/>
      </rPr>
      <t>') AND OLD.warehouse_id IS NOT NULL THEN
        SIGNAL SQLSTATE '45000'
        SET MESSAGE_TEXT =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근무할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>.';
    END IF;
END //
DELIMITER ;</t>
    </r>
    <phoneticPr fontId="20" type="noConversion"/>
  </si>
  <si>
    <t>매장 직원과 물류센터 직원의 역할이 다르기 때문에 근무하는 곳에 맞는 역할을 부여하기 위해</t>
    <phoneticPr fontId="20" type="noConversion"/>
  </si>
  <si>
    <t>trg_validate_employee_role_update</t>
    <phoneticPr fontId="20" type="noConversion"/>
  </si>
  <si>
    <t>TC-ES-PT-001</t>
    <phoneticPr fontId="20" type="noConversion"/>
  </si>
  <si>
    <t>TC-DM-001</t>
    <phoneticPr fontId="20" type="noConversion"/>
  </si>
  <si>
    <t>배송</t>
    <phoneticPr fontId="20" type="noConversion"/>
  </si>
  <si>
    <t>주문id에 투입되는 배송기사 리스트 출력</t>
  </si>
  <si>
    <t>CALL GetDriverCount(100);</t>
  </si>
  <si>
    <t>배송id = 100의 상태가 '결재완료' 이면 투입가능한 배송기사 리스트가 출력되고 driver_count_log에 근무투입 가능 이 기록된다</t>
    <phoneticPr fontId="20" type="noConversion"/>
  </si>
  <si>
    <t>2780 row(s) returned</t>
  </si>
  <si>
    <t>0.062 sec</t>
    <phoneticPr fontId="20" type="noConversion"/>
  </si>
  <si>
    <t>배송 주문 접수 및 기사 할당</t>
    <phoneticPr fontId="20" type="noConversion"/>
  </si>
  <si>
    <t>존재하지 않는 주문 id 배송기사 조회</t>
  </si>
  <si>
    <t>CALL GetDriverCount(1013213);</t>
    <phoneticPr fontId="20" type="noConversion"/>
  </si>
  <si>
    <t>존재하지 않는 id 입니다 텍스트가 출력되고 driver_count_log테이블에 에러가 기록됨</t>
  </si>
  <si>
    <t>Error Code: 1644 존재하지 않는 id입니다</t>
  </si>
  <si>
    <t>배송id의 상태값이 결재완료 이지만 조건에 맞는 배송기사가 없는 경우</t>
  </si>
  <si>
    <t>CALL GetDriverCount(105);</t>
  </si>
  <si>
    <t>배치할 기사가 없습니다 텍스트가 출력되고 driver_count_log테이블에 에러가 기록됨</t>
  </si>
  <si>
    <t>테스트 미완료</t>
    <phoneticPr fontId="20" type="noConversion"/>
  </si>
  <si>
    <t>TC-DM-005</t>
  </si>
  <si>
    <t>배송id의 상태값이 결재완료 상태가 아닌 경우</t>
  </si>
  <si>
    <t>CALL GetDriverCount(결재완료가 아닌 id가 필요);</t>
  </si>
  <si>
    <t>결재 완료 상태가 아닙니다 텍스트가 출력되고 driver_count_log테이블에 에러가 기록됨</t>
  </si>
  <si>
    <t>배송기사id로 해당 배송기사의 배송리스트 전체조회</t>
  </si>
  <si>
    <t>CALL Log_Driver_Accident_Rate(1)</t>
  </si>
  <si>
    <t>해당 배송기사의 배송리스트가 모두 출력되고 delivery_driver_accident_log테이블에 배송사고율이 기록됨</t>
  </si>
  <si>
    <t>10 row(s) returned</t>
  </si>
  <si>
    <t>0.047 sec</t>
  </si>
  <si>
    <t>TC-DM-006</t>
  </si>
  <si>
    <t>존재하지 않는 배송기사id 조회</t>
  </si>
  <si>
    <t>CALL Log_Driver_Accident_Rate(121323354)</t>
  </si>
  <si>
    <t>존재하지 않는 배송기사id 입니다 텍스트를 출력하고 delivery_driver_accident_log에 에러 기록이 남는다</t>
    <phoneticPr fontId="20" type="noConversion"/>
  </si>
  <si>
    <t>Error Code: 1644 존재하지 않는 배송기사id 입니다</t>
  </si>
  <si>
    <t>0.031 sec</t>
  </si>
  <si>
    <t>TC-DM-007</t>
  </si>
  <si>
    <t>근무 기록이 없는 배송기사id 조회</t>
  </si>
  <si>
    <t>CALL Log_Driver_Accident_Rate(10000)</t>
  </si>
  <si>
    <t>근무 배정된 기록이 없습니다 텍스트를 출력하고 delivery_driver_accident_log에 기록이 남는다</t>
  </si>
  <si>
    <t>Error Code: 1644 근무 배정된 기록이 없습니다</t>
  </si>
  <si>
    <t>0.027 sec</t>
  </si>
  <si>
    <t>2025.4.5</t>
    <phoneticPr fontId="20" type="noConversion"/>
  </si>
  <si>
    <t>이동현</t>
    <phoneticPr fontId="20" type="noConversion"/>
  </si>
  <si>
    <t>2025.4.5</t>
  </si>
  <si>
    <t>2025.3.31</t>
    <phoneticPr fontId="20" type="noConversion"/>
  </si>
  <si>
    <t>2025.3.31</t>
  </si>
  <si>
    <t>셀렉트후 Delivery_driver_Accident_log 테이블에 로그 기록이 남는다</t>
  </si>
  <si>
    <t>DELIMITER $$
CREATE PROCEDURE Log_Driver_Accident_Rate(IN input_driver_id BIGINT)
BEGIN
DECLARE total_deliveries INT DEFAULT 0;  -- 총 배송 횟수
DECLARE accident_deliveries INT DEFAULT 0;  -- 배송중사고 배송 횟수
DECLARE accident_rate DECIMAL(5, 2) DEFAULT 0;  -- 배송중사고율
DECLARE driver_text VARCHAR(50) DEFAULT NULL;  -- 사고율에 따른 사원 평가 메시지
-- 1. driver_id가 존재하는지 확인
IF NOT EXISTS (SELECT 1 FROM delivery_driver WHERE driver_id = input_driver_id) THEN
    SET driver_text = '존재하지 않는 배송기사id입니다';
    -- 존재하지 않으면 메시지를 로그 테이블에 삽입하고 종료
    INSERT INTO Delivery_driver_Accident_log (driver_id, select_date, delivery_count, accident_rate, text)
    VALUES (input_driver_id, NOW(), 0, 0, driver_text);
    -- 프로시저 종료
    SIGNAL SQLSTATE '45000' SET MESSAGE_TEXT = '존재하지 않는 배송기사id입니다';
END IF;
-- 2. 총 배송 횟수 계산
SELECT COUNT(*) INTO total_deliveries
FROM delivery d
INNER JOIN delivery_assignment da ON d.assignment_id = da.assignment_id
WHERE da.driver_id = input_driver_id;
-- 3. 사고 배송 횟수 계산
SELECT COUNT(*) INTO accident_deliveries
FROM delivery d
INNER JOIN delivery_assignment da ON d.assignment_id = da.assignment_id
WHERE da.driver_id = input_driver_id AND d.status = '배송중사고';
-- 4. 사고율 계산
IF total_deliveries &gt; 0 THEN
    SET accident_rate = (accident_deliveries / total_deliveries) * 100;
    -- 사고율에 따른 사원 평가
    IF accident_rate = 0 THEN
        SET driver_text = '우수사원입니다';
    ELSEIF accident_rate &gt; 0 AND accident_rate &lt; 10 THEN
        SET driver_text = '준수한 사원입니다';
    ELSEIF accident_rate &gt;= 10 AND accident_rate &lt; 20 THEN
        SET driver_text = '별도의 훈련이 필요한 사원입니다';
    ELSE
        SET driver_text = '불량사원입니다';
    END IF;
ELSE
    SET driver_text = '근무 배정된 기록이 없습니다';
END IF;
INSERT INTO Delivery_driver_Accident_log (driver_id, select_date, delivery_count, accident_rate, text)
VALUES (input_driver_id, NOW(), total_deliveries, accident_rate, driver_text);
SELECT
    d.delivery_id,
    d.status,
    d.start_date,
    d.end_date,
    d.request_type,
    da.assignment_id,
    da.driver_id
FROM delivery d
INNER JOIN delivery_assignment da ON d.assignment_id = da.assignment_id
WHERE da.driver_id = input_driver_id
ORDER BY CASE
    WHEN d.status = '배송중' THEN 1
    WHEN d.status = '배송완료' THEN 2
    ELSE 3 
END,
d.delivery_id ASC;
END $$
DELIMITER ;</t>
    <phoneticPr fontId="20" type="noConversion"/>
  </si>
  <si>
    <t>입력한 배송기사id의 전체 배송 리스트 와 사고율 출력</t>
  </si>
  <si>
    <t>Log_Driver_Accident_Rate</t>
  </si>
  <si>
    <t>TC-DM-PT-002</t>
  </si>
  <si>
    <t>셀렉트후 driver_count_log 테이블에 로그 기록이 남는다</t>
  </si>
  <si>
    <t>DELIMITER $$
CREATE PROCEDURE GetDriverCount(IN input_order_id INT)
BEGIN
    DECLARE done INT DEFAULT 0;
    DECLARE v_driver_id INT;
    DECLARE v_zone VARCHAR(50);
    DECLARE v_delivery_count INT;
    DECLARE v_found INT DEFAULT 0;
    DECLARE v_order_status VARCHAR(50);
    -- 주문 존재 여부 확인
    DECLARE order_exists INT;
    -- 커서에 사용될 조인 쿼리 작성 (서브쿼리 대신 조인 사용)
    DECLARE cur CURSOR FOR
        SELECT
            dd.driver_id,
            dd.zone,
            COUNT(da.assignment_id) AS delivery_count
        FROM
            delivery_driver dd
        LEFT JOIN
            delivery_assignment da ON dd.driver_id = da.driver_id
        JOIN
            online_order oo ON oo.receiver_address LIKE CONCAT('%', dd.zone, '%') -- zone 값과 receiver_address의 일치 조건
        WHERE
            dd.insurance = 1
            AND dd.training_check = 1
            AND dd.status = '근무가능'
            AND oo.status = '결제 완료'
            AND oo.order_id = input_order_id
        GROUP BY
            dd.driver_id, dd.zone
        HAVING
            delivery_count &lt; 10
        ORDER BY
            delivery_count DESC, dd.driver_id ASC;
    -- 핸들러로 커서 종료 처리
    DECLARE CONTINUE HANDLER FOR NOT FOUND SET done = 1;
    -- 임시 테이블이 이미 존재하는지 확인하고 존재하면 삭제
    DROP TEMPORARY TABLE IF EXISTS temp_driver_list;
    -- 임시 테이블을 생성해서 결과를 저장
    CREATE TEMPORARY TABLE temp_driver_list (
        driver_id INT,
        zone VARCHAR(50),
        delivery_count INT
    );
    -- 주문 존재 여부 확인
    SELECT COUNT(*) INTO order_exists
    FROM online_order
    WHERE order_id = input_order_id;
    -- 주문이 존재하지 않으면 로그에 메시지 삽입하고 종료
    IF order_exists = 0 THEN
        INSERT INTO driver_count_log (order_id, zone, delivery_count, message, created_at)
        VALUES (input_order_id, NULL, NULL, '존재하지 않는 id입니다', NOW());
        -- 프로시저 종료: SIGNAL을 사용하여 예외 발생
        SIGNAL SQLSTATE '45000' SET MESSAGE_TEXT = '존재하지 않는 id입니다';
    END IF;
    -- 주문 상태 조회
    SELECT status INTO v_order_status
    FROM online_order
    WHERE order_id = input_order_id;
    -- 결제 완료 상태가 아니면 로그 테이블에 메시지 삽입하고 종료
    IF v_order_status &lt;&gt; '결제 완료' THEN
        INSERT INTO driver_count_log (order_id, zone, delivery_count, message, created_at)
        VALUES (input_order_id, NULL, NULL, '결제 완료 상태가 아닙니다', NOW());
        -- 프로시저 종료: SIGNAL을 사용하여 예외 발생
        SIGNAL SQLSTATE '45000' SET MESSAGE_TEXT = '결제 완료 상태가 아닙니다';
    END IF;
    -- 커서 열기
    OPEN cur;
    -- 커서에서 한 행씩 처리
    read_loop: LOOP
        FETCH cur INTO v_driver_id, v_zone, v_delivery_count;
        IF done THEN
            LEAVE read_loop;
        END IF;
        -- delivery_count가 1 이상인 경우만 임시 테이블에 기록
        INSERT INTO temp_driver_list (driver_id, zone, delivery_count)
        VALUES (v_driver_id, v_zone, v_delivery_count);
        -- 데이터가 있으면 v_found를 1로 설정
        SET v_found = 1;
        -- 가장 높은 delivery_count를 가진 한 사람만 기록하므로 첫 번째로 처리된 후 종료
    END LOOP;
    -- 커서 닫기
    CLOSE cur;
    -- 만약 delivery_count가 1 이상인 드라이버가 없으면, delivery_count가 0인 드라이버 중에서 id가 가장 작은 드라이버를 기록
    IF v_found = 0 THEN
        -- delivery_count가 0인 드라이버들 중에서 id가 가장 작은 드라이버 선택
        SELECT
            dd.driver_id,
            dd.zone,
            0 AS delivery_count  -- 배달이 없는 드라이버는 delivery_count를 0으로 설정
        INTO
            v_driver_id, v_zone, v_delivery_count
        FROM
            delivery_driver dd
        LEFT JOIN
            delivery_assignment da ON dd.driver_id = da.driver_id
        WHERE
            dd.insurance = 1
            AND dd.training_check = 1
            AND dd.status = '근무가능'
        GROUP BY
            dd.driver_id, dd.zone
        HAVING
            COUNT(da.assignment_id) = 0
        ORDER BY
            dd.driver_id ASC
        LIMIT 1;
        -- 선택된 드라이버를 임시 테이블에 삽입
        INSERT INTO temp_driver_list (driver_id, zone, delivery_count)
        VALUES (v_driver_id, v_zone, v_delivery_count);
        -- v_found를 1로 설정하여 "배치할 기사가 없습니다" 메시지가 다시 삽입되지 않도록 처리
        SET v_found = 1;
    END IF;
    -- 만약 delivery_count가 0인 드라이버도 없으면 "배치할 기사가 없습니다"라는 메시지 삽입
    IF v_found = 0 THEN
        INSERT INTO temp_driver_list (driver_id, zone, delivery_count)
        VALUES (NULL, NULL, NULL);
    END IF;
    -- 임시 테이블에서 결과를 SELECT로 출력
    SELECT driver_id, zone, delivery_count
    FROM temp_driver_list
    ORDER BY delivery_count DESC, driver_id ASC;
    -- driver_count_log에 데이터 삽입
    -- order_id와 driver_id 둘 다 삽입
    INSERT INTO driver_count_log (order_id, driver_id, zone, delivery_count, message, created_at)
    SELECT input_order_id, driver_id, zone, delivery_count, '근무투입 가능', NOW()
    FROM temp_driver_list
    ORDER BY delivery_count DESC, driver_id ASC
    LIMIT 1;
    -- 임시 테이블 삭제
    DROP TEMPORARY TABLE IF EXISTS temp_driver_list;
END $$
DELIMITER ;</t>
    <phoneticPr fontId="20" type="noConversion"/>
  </si>
  <si>
    <t>입력한 주문id에 투입 가능한 배송기사id 리스트 출력</t>
  </si>
  <si>
    <t>GetDriverCount</t>
    <phoneticPr fontId="20" type="noConversion"/>
  </si>
  <si>
    <t>TC-DM-PT-001</t>
    <phoneticPr fontId="20" type="noConversion"/>
  </si>
  <si>
    <t>성공률</t>
    <phoneticPr fontId="3" type="noConversion"/>
  </si>
  <si>
    <t>실패율</t>
    <phoneticPr fontId="3" type="noConversion"/>
  </si>
  <si>
    <t>실패건</t>
    <phoneticPr fontId="3" type="noConversion"/>
  </si>
  <si>
    <t>성공건</t>
    <phoneticPr fontId="3" type="noConversion"/>
  </si>
  <si>
    <t>TC-OC-001</t>
    <phoneticPr fontId="20" type="noConversion"/>
  </si>
  <si>
    <t>주문 및 결제</t>
    <phoneticPr fontId="20" type="noConversion"/>
  </si>
  <si>
    <t>주문 관리</t>
  </si>
  <si>
    <t>전체 주문을 조회</t>
    <phoneticPr fontId="20" type="noConversion"/>
  </si>
  <si>
    <t>SELECT * FROM online_order oo INNER JOIN Online_Cart oc ON oo.online_cart_id = oc.online_cart_id INNER JOIN Online_Cart_Product ocp ON oc.online_cart_id = ocp.online_cart_id</t>
    <phoneticPr fontId="20" type="noConversion"/>
  </si>
  <si>
    <t>전체 내역이 조회</t>
    <phoneticPr fontId="20" type="noConversion"/>
  </si>
  <si>
    <t>TC-OC-002</t>
  </si>
  <si>
    <t>주문 취소시 취소 사유.</t>
    <phoneticPr fontId="20" type="noConversion"/>
  </si>
  <si>
    <t>INSERT INTO online_cancels (transaction_key, cancel_reason, canceled_at, cancel_amount, tax_free_amount, refundable_amount, cancel_status) VALUES ('TXN12345', NULL, NOW(), 10000, 0, 10000, 'DONE');</t>
    <phoneticPr fontId="20" type="noConversion"/>
  </si>
  <si>
    <t>"cancel_reason cannot be null" 오류 발생</t>
  </si>
  <si>
    <t>TC-OC-003</t>
  </si>
  <si>
    <t>주문 통계 및 분석</t>
    <phoneticPr fontId="20" type="noConversion"/>
  </si>
  <si>
    <t>월별 주문 내역을 조회</t>
    <phoneticPr fontId="20" type="noConversion"/>
  </si>
  <si>
    <t>SELECT * FROM online_order oo INNER JOIN Online_Cart oc ON oo.online_cart_id = oc.online_cart_id INNER JOIN Online_Cart_Product ocp ON oc.online_cart_id = ocp.online_cart_id INNER JOIN online_payment op ON oo.order_id = op.order_id WHERE DATE_FORMAT(op.approved_at, '%Y-%m') = '2025-02';</t>
    <phoneticPr fontId="20" type="noConversion"/>
  </si>
  <si>
    <t>2025년 2월에 주문한 내역 조회</t>
    <phoneticPr fontId="20" type="noConversion"/>
  </si>
  <si>
    <t>TC-OC-004</t>
  </si>
  <si>
    <t>상품별 주문 내역을 조회</t>
    <phoneticPr fontId="20" type="noConversion"/>
  </si>
  <si>
    <t>SELECT * FROM online_order oo INNER JOIN Online_Cart oc ON oo.online_cart_id = oc.online_cart_id INNER JOIN Online_Cart_Product ocp ON oc.online_cart_id = ocp.online_cart_id INNER JOIN Warehouse_Inventory wi ON ocp.inventory_id = wi.inventory_id INNER JOIN Product p ON wi.product_id = p.product_id WHERE p.product_id = ?;</t>
    <phoneticPr fontId="20" type="noConversion"/>
  </si>
  <si>
    <t>고객이 주문한 상품이면 내역 조회 / 없을 시 에러 발생</t>
    <phoneticPr fontId="20" type="noConversion"/>
  </si>
  <si>
    <t>TC-OC-005</t>
  </si>
  <si>
    <t>주문 이력 관리 및 분석</t>
    <phoneticPr fontId="20" type="noConversion"/>
  </si>
  <si>
    <t>고객별 주문 내역을 조회</t>
    <phoneticPr fontId="20" type="noConversion"/>
  </si>
  <si>
    <t>SELECT * FROM online_order oo INNER JOIN Online_Cart oc ON oo.online_cart_id = oc.online_cart_id INNER JOIN Online_Cart_Product ocp ON oc.online_cart_id = ocp.online_cart_id WHERE oc.customer_id = ?;</t>
    <phoneticPr fontId="20" type="noConversion"/>
  </si>
  <si>
    <t>고객별 주문 내역이 표시</t>
    <phoneticPr fontId="20" type="noConversion"/>
  </si>
  <si>
    <t>송호창</t>
    <phoneticPr fontId="20" type="noConversion"/>
  </si>
  <si>
    <t>WITH ranked_sales AS ( SELECT *, ROW_NUMBER() OVER (PARTITION BY `year_month` ORDER BY sales_volume DESC) AS rn FROM monthly_product_sales ) SELECT `year_month` AS 연월, product_name AS 상품명, sales_volume AS 판매량 FROM ranked_sales WHERE rn &lt; 4 ORDER BY `year_month` DESC;</t>
  </si>
  <si>
    <t>월별 판매량 TOP3 상품 조회</t>
    <phoneticPr fontId="20" type="noConversion"/>
  </si>
  <si>
    <t>SELECT oo.customer_id,
c.`name`,
oo.order_id,
oo.total_price,
oo.use_point,
oo.created_at,
oo.`status`,
op.total_amount,
op.method,
ood.order_detail_id,
ood.product_name,
ood.quantity,
ood.price,
op.`status`,
op.method
FROM customer c
INNER JOIN online_order oo
FORCE INDEX (idx_online_order_customer_covering) ON c.customer_id = oo.customer_id
INNER JOIN online_order_detail ood ON oo.order_id = ood.order_id
INNER JOIN online_payment op ON oo.order_id = op.order_id
ORDER BY oo.customer_id, oo.created_at;</t>
    <phoneticPr fontId="20" type="noConversion"/>
  </si>
  <si>
    <t>고객별 주문 이력 관리</t>
    <phoneticPr fontId="20" type="noConversion"/>
  </si>
  <si>
    <t>CALL online_payment_easy_pay(500, @newOrderId, 'Naver Pay');</t>
    <phoneticPr fontId="20" type="noConversion"/>
  </si>
  <si>
    <t>온라인 간편 결제 생성</t>
    <phoneticPr fontId="20" type="noConversion"/>
  </si>
  <si>
    <t>CALL online_payment_card(@newOrderId, 500, 10, 10, 1234123412341234, 0)</t>
    <phoneticPr fontId="20" type="noConversion"/>
  </si>
  <si>
    <t>온라인 카드 결제 생성</t>
    <phoneticPr fontId="20" type="noConversion"/>
  </si>
  <si>
    <t>CALL create_online_order_detail(@newOrderId, 1, 3);</t>
    <phoneticPr fontId="20" type="noConversion"/>
  </si>
  <si>
    <t>온라인 주문 상세 생성</t>
    <phoneticPr fontId="20" type="noConversion"/>
  </si>
  <si>
    <t>TC-PR-002</t>
  </si>
  <si>
    <t>CALL create_online_order(1,@newOrderId);</t>
    <phoneticPr fontId="20" type="noConversion"/>
  </si>
  <si>
    <t>온라인 주문 생성</t>
    <phoneticPr fontId="20" type="noConversion"/>
  </si>
  <si>
    <t>DELIMITER //
CREATE PROCEDURE create_offline_order_detail(
IN orderId BIGINT,
IN inventoryId BIGINT,
IN buyQuantity INT
)
BEGIN
	DECLARE productId BIGINT;
	DECLARE productName VARCHAR(255);
	DECLARE productPrice INT;
	DECLARE totalPrice INT;
	START TRANSACTION;
	SELECT product_id INTO productId
	FROM store_inventory
	WHERE inventory_id = inventoryId;
	SELECT `name` INTO productName
	FROM product
	WHERE product_id = productId;
	SELECT final_price INTO productPrice
	FROM product_price
	WHERE product_id = productId
	ORDER BY date_time desc
	LIMIT 1;
	INSERT INTO offline_order_detail (
		order_id,
		inventory_id,
		product_name,
		quantity,
		price,
		`status`,
		created_at
	) VALUES (
		orderId,
		inventoryId,
		productName,
		buyQuantity,
		productPrice,
		'주문 접수',
		NOW()
	);
	SELECT total_price INTO totalPrice
	FROM offline_order
	WHERE order_id = orderId;
	UPDATE offline_order SET total_price = totalPrice + (productPrice * buyQuantity);
	COMMIT;
END //
DELIMITER ;</t>
    <phoneticPr fontId="20" type="noConversion"/>
  </si>
  <si>
    <t>오프라인 주문 상세 생성(상품 추가)</t>
    <phoneticPr fontId="20" type="noConversion"/>
  </si>
  <si>
    <t>create_offline_order_deatil</t>
    <phoneticPr fontId="20" type="noConversion"/>
  </si>
  <si>
    <t>DELIMITER //
CREATE PROCEDURE create_offline_order(
IN customerId BIGINT,
IN payMethod VARCHAR(20),
OUT newOrderId BIGINT
)
BEGIN
	DECLARE pointId BIGINT;
	START TRANSACTION;
	SELECT point_id INTO pointId
	FROM `point`
	WHERE customer_id = customerId
	ORDER BY date_time desc
	LIMIT 1;
	INSERT INTO offline_order (
		customer_id,
		point_id,
		total_price,
		pay_method,
		`status`,
		created_at
	) VALUES (
		customerId,
		pointId,
		0,
		payMethod,
		'결제 대기',
		NOW()
	);
	SET newOrderId = LAST_INSERT_ID();
	COMMIT;
END //
DELIMITER ;</t>
    <phoneticPr fontId="20" type="noConversion"/>
  </si>
  <si>
    <t>오프라인 주문 생성</t>
    <phoneticPr fontId="20" type="noConversion"/>
  </si>
  <si>
    <t>create_offline_order</t>
    <phoneticPr fontId="20" type="noConversion"/>
  </si>
  <si>
    <t>DELIMITER //
CREATE PROCEDURE online_payment_easy_pay(
IN usePoint INT,
IN orderId BIGINT,
IN provider VARCHAR(255)
)
BEGIN
	DECLARE totalPrice INT;
	DECLARE orderName VARCHAR(255);
	DECLARE productName VARCHAR(255);
	DECLARE proQuantity INT;
	DECLARE detailQuantity INT;
	DECLARE lastTransactionKey VARCHAR(64);
	DECLARE paymentKey VARCHAR(200);
	DECLARE totalAmount INT;
	DECLARE vatAmount DECIMAL(10,2);
	DECLARE suppliedAmount DECIMAL(10,2);
	DECLARE paymentId BIGINT;
	START TRANSACTION;
	SELECT total_price INTO totalPrice
	FROM online_order
	WHERE order_id = orderId;
	SELECT product_name, quantity INTO productName, proQuantity
	FROM online_order_detail
	WHERE order_id = orderId
	ORDER BY order_detail_id
	LIMIT 1;
	SELECT COUNT(*) INTO detailQuantity
	FROM online_order_detail
	WHERE order_id = orderId;
	IF detailQuantity = 1 THEN
		SET orderName = CONCAT(productName, ' ', proQuantity, '개');
	ELSE
		SET orderName = CONCAT(productName, ' ', proQuantity, '개 외 ', (detailQuantity - 1), '개');
	END IF;
   SET lastTransactionKey = UUID();
   SET paymentKey = UUID();
   SET totalAmount = totalPrice - usePoint;
   SET vatAmount = ROUND(totalAmount / 11, 0);
   SET suppliedAmount = totalAmount - vatAmount;
   INSERT INTO online_payment (
		last_transaction_key,
		payment_key,
		order_id,
		order_name,
		`status`,
		requested_at,
		approved_at,
		is_partial_cancelable,
		total_amount,
		balance_amount,
		supplied_amount,
		vat,
		method
	) VALUES (
		lastTransactionKey,
		paymentKey,
		orderId,
		orderName,
		'DONE',
		NOW(),
		ADDDATE(NOW(), INTERVAL 1 SECOND),
		1,
		totalAmount,
		totalAmount,
		suppliedAmount,
		vatAmount,
		'간편 결제'
	);
	SET paymentId = LAST_INSERT_ID();
	INSERT INTO online_easy_pay (
		provider,
		amount,
		discount_amount
	) VALUES (
		provider,
		totalAmount,
		0
	);
	UPDATE online_payment
	SET easy_pay_id = LAST_INSERT_ID()
	WHERE online_payment_id = paymentId;
	UPDATE online_order
	SET `status` = '결제 완료'
	WHERE order_id = orderId;
	COMMIT;
END //
DELIMITER ;</t>
    <phoneticPr fontId="20" type="noConversion"/>
  </si>
  <si>
    <t>온라인 주문 간편 결제 시 생성</t>
    <phoneticPr fontId="20" type="noConversion"/>
  </si>
  <si>
    <t>online_payment_easy_pay</t>
    <phoneticPr fontId="20" type="noConversion"/>
  </si>
  <si>
    <t>DELIMITER //
CREATE PROCEDURE online_payment_card(
IN orderId BIGINT,
IN usePoint INT,
IN issuerCode VARCHAR(2),
IN acquirerCode VARCHAR(2),
IN cardNum VARCHAR(16),
IN installmentPlan INT
)
BEGIN
	DECLARE totalPrice INT;
	DECLARE orderName VARCHAR(255);
	DECLARE productName VARCHAR(255);
	DECLARE proQuantity INT;
	DECLARE detailQuantity INT;
	DECLARE lastTransactionKey VARCHAR(64);
	DECLARE paymentKey VARCHAR(200);
	DECLARE totalAmount INT;
	DECLARE vatAmount DECIMAL(10,2);
	DECLARE suppliedAmount DECIMAL(10,2);
	DECLARE approveNo VARCHAR(8);
	DECLARE cardType VARCHAR(20);
	DECLARE ownerType VARCHAR(20);
	DECLARE paymentId BIGINT;
	START TRANSACTION;
	SELECT total_price INTO totalPrice
	FROM online_order
	WHERE order_id = orderId;
	SELECT product_name, quantity INTO productName, proQuantity
	FROM online_order_detail
	WHERE order_id = orderId
	ORDER BY order_detail_id
	LIMIT 1;
	SELECT COUNT(*) INTO detailQuantity
	FROM online_order_detail
	WHERE order_id = orderId;
	IF detailQuantity = 1 THEN
		SET orderName = CONCAT(productName, ' ', proQuantity, '개');
	ELSE
		SET orderName = CONCAT(productName, ' ', proQuantity, '개 외 ', (detailQuantity - 1), '개');
	END IF;
   SET lastTransactionKey = UUID();
   SET paymentKey = UUID();
   SET totalAmount = totalPrice - usePoint;
   SET vatAmount = ROUND(totalAmount / 11, 0);
   SET suppliedAmount = totalAmount - vatAmount;
   INSERT INTO online_payment (
		last_transaction_key,
		payment_key,
		order_id,
		order_name,
		`status`,
		requested_at,
		approved_at,
		is_partial_cancelable,
		total_amount,
		balance_amount,
		supplied_amount,
		vat,
		method
	) VALUES (
		lastTransactionKey,
		paymentKey,
		orderId,
		orderName,
		'DONE',
		NOW(),
		ADDDATE(NOW(), INTERVAL 1 SECOND),
		1,
		totalAmount,
		totalAmount,
		suppliedAmount,
		vatAmount,
		'간편 결제'
	);
	SET paymentId = LAST_INSERT_ID();
	SET approveNo = LPAD(FLOOR(RAND() * 100000000), 8, '0');
	SET cardType = CASE 
   	WHEN FLOOR(RAND() * 3) = 0 THEN '신용카드'
   	WHEN FLOOR(RAND() * 3) = 1 THEN '체크카드'
   	ELSE '기프트카드'
	END;
	SET ownerType = CASE
		WHEN cardType = '기프트카드' THEN '개인'
		WHEN cardType IN ('신용카드', '체크카드') THEN
			CASE
				WHEN FLOOR(RAND() * 2) = 0 THEN '개인'
				ELSE '법인'
			END
	END;
	INSERT INTO online_card (
		amount,
		issuer_code,
		acquirer_code,
		`number`,
		installment_plan_months,
		approve_no,
		card_type,
		owner_type,
		acquire_status
	) VALUES (
		totalAmount,
		issuerCode,
		acquirerCode,
		CONCAT(LEFT(cardNum, 8), '****', LEFT(RIGHT(cardNum, 4), 3), '*'),
		installmentPlan,
		approveNo,
		cardType,
		ownerType,
		'COMPLETED'
	);
	UPDATE online_payment
	SET card_id = LAST_INSERT_ID()
	WHERE online_payment_id = paymentId;
	UPDATE online_order
	SET `status` = '결제 완료'
	WHERE order_id = orderId;
	COMMIT;
END //
DELIMITER ;</t>
    <phoneticPr fontId="20" type="noConversion"/>
  </si>
  <si>
    <t>온라인 주문 카드 결제 시 생성</t>
    <phoneticPr fontId="20" type="noConversion"/>
  </si>
  <si>
    <t>online_payment_card</t>
    <phoneticPr fontId="20" type="noConversion"/>
  </si>
  <si>
    <t>DELIMITER //
CREATE PROCEDURE create_online_order_detail(
IN orderId BIGINT,
IN inventoryId BIGINT,
IN buyQuantity INT
)
BEGIN
	DECLARE productName VARCHAR(255);
	DECLARE productId BIGINT;
	DECLARE productPrice INT;
	START TRANSACTION;
	SELECT product_id INTO productId
	FROM warehouse_inventory
	WHERE inventory_id = inventoryId;
	SELECT `name` INTO productName
	FROM product
	WHERE product_id = productId;
	SELECT final_price INTO productPrice
	FROM product_price
	WHERE product_id = productId
	ORDER BY date_time desc
	LIMIT 1;
	INSERT INTO online_order_detail(
		order_id,
		inventory_id,
		product_name,
		quantity,
		price,
		`status`,
		created_at
	) VALUES (
		orderId,
		inventoryId,
		productName,
		buyQuantity,
		productPrice,
		'주문 접수',
		NOW()
	);
	SELECT total_price INTO totalPrice
	FROM online_order
	WHERE order_id = orderId;
	UPDATE online_order SET total_price = totalPrice + (buyQuantity * productPrice) WHERE order_id = orderId;
	COMMIT;
END //
DELIMITER ;</t>
    <phoneticPr fontId="20" type="noConversion"/>
  </si>
  <si>
    <t>주문 상세 정보 생성(상품 추가)</t>
    <phoneticPr fontId="20" type="noConversion"/>
  </si>
  <si>
    <t>create_online_order_detail</t>
    <phoneticPr fontId="20" type="noConversion"/>
  </si>
  <si>
    <t>DELIMITER //
CREATE PROCEDURE create_online_order(
IN customerId BIGINT,
OUT newOrderId BIGINT
)
BEGIN
	DECLARE r_name VARCHAR(255);
	DECLARE r_fullAddress VARCHAR(255);
	DECLARE pointId BIGINT;
	DECLARE r_city VARCHAR(50);
	DECLARE r_district VARCHAR(50);
	DECLARE r_address VARCHAR(50);
	DECLARE r_address2 VARCHAR(50);
	DECLARE r_postalCode VARCHAR(10);
	START TRANSACTION;
	SELECT point_id INTO pointId
	FROM `point`
	WHERE customer_id = customerId
	ORDER BY date_time desc
	LIMIT 1;
	SELECT `name` INTO r_name
	FROM customer
	WHERE customer_id = customerId;	
	SELECT city, district, address, address2, postal_code
	INTO r_city, r_district, r_address, r_address2, r_postalCode
	FROM delivery_address
	WHERE customer_id = customerId
	LIMIT 1;
	SET r_fullAddress = CONCAT(r_city, ' ', r_district, ' ', r_address, ' ', r_address2, ' ', r_postalCode);
	INSERT INTO online_order(
		customer_id,
		point_id,
		receiver_name,
		receiver_address,
		total_price,
		`status`,
		created_at
	) VALUES (
		customerId,
		pointId,
		r_name,
		r_fullAddress,
		0,
		'주문 접수',
		NOW()
	);
	SET newOrderId = LAST_INSERT_ID();
	COMMIT;
END //
DELIMITER ;</t>
    <phoneticPr fontId="20" type="noConversion"/>
  </si>
  <si>
    <t>사용자의 주문 정보 생성</t>
    <phoneticPr fontId="20" type="noConversion"/>
  </si>
  <si>
    <t>create_online_order</t>
    <phoneticPr fontId="20" type="noConversion"/>
  </si>
  <si>
    <t>총 테스트 케이스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</si>
</sst>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30">
    <font>
      <sz val="11"/>
      <color theme="1"/>
      <name val="맑은 고딕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0"/>
      <color theme="1"/>
      <name val="Arial Unicode MS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  <font>
      <u/>
      <sz val="11"/>
      <color theme="1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Consolas"/>
      <family val="3"/>
    </font>
    <font>
      <sz val="11"/>
      <color theme="1"/>
      <name val="Segoe UI Symbol"/>
      <family val="3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9" tint="0.79995117038483843"/>
        <bgColor rgb="FFFFFFFF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9" tint="0.39994506668294322"/>
        <bgColor rgb="FF000000"/>
      </patternFill>
    </fill>
    <fill>
      <patternFill patternType="solid">
        <fgColor rgb="FFF9D1F3"/>
        <bgColor rgb="FF000000"/>
      </patternFill>
    </fill>
    <fill>
      <patternFill patternType="solid">
        <fgColor theme="8" tint="0.59996337778862885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7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27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4" borderId="0" xfId="3" applyFont="1" applyAlignment="1">
      <alignment horizontal="center" vertical="center"/>
    </xf>
    <xf numFmtId="0" fontId="7" fillId="0" borderId="0" xfId="0" applyFont="1">
      <alignment vertical="center"/>
    </xf>
    <xf numFmtId="0" fontId="3" fillId="11" borderId="0" xfId="6" applyFill="1" applyAlignment="1">
      <alignment horizontal="center" vertical="center"/>
    </xf>
    <xf numFmtId="0" fontId="3" fillId="12" borderId="0" xfId="7" applyFill="1" applyAlignment="1">
      <alignment horizontal="center" vertical="center"/>
    </xf>
    <xf numFmtId="0" fontId="3" fillId="13" borderId="0" xfId="9" applyFill="1" applyAlignment="1">
      <alignment horizontal="center" vertical="center"/>
    </xf>
    <xf numFmtId="0" fontId="3" fillId="14" borderId="0" xfId="8" applyFill="1" applyAlignment="1">
      <alignment horizontal="center" vertical="center"/>
    </xf>
    <xf numFmtId="0" fontId="3" fillId="15" borderId="0" xfId="10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9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4" fillId="0" borderId="0" xfId="0" applyFont="1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15" fillId="16" borderId="0" xfId="12" applyFont="1" applyAlignment="1">
      <alignment horizontal="center" vertical="center"/>
    </xf>
    <xf numFmtId="0" fontId="15" fillId="16" borderId="0" xfId="12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3" fillId="0" borderId="0" xfId="0" applyFont="1">
      <alignment vertical="center"/>
    </xf>
    <xf numFmtId="22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3" fillId="11" borderId="0" xfId="6" applyFill="1" applyAlignment="1">
      <alignment vertical="center"/>
    </xf>
    <xf numFmtId="0" fontId="3" fillId="17" borderId="0" xfId="9" applyFill="1" applyAlignment="1">
      <alignment horizontal="center" vertical="center"/>
    </xf>
    <xf numFmtId="0" fontId="0" fillId="17" borderId="0" xfId="9" applyFont="1" applyFill="1" applyAlignment="1">
      <alignment horizontal="center" vertical="center"/>
    </xf>
    <xf numFmtId="0" fontId="13" fillId="19" borderId="0" xfId="11" applyFill="1" applyAlignment="1">
      <alignment horizontal="center" vertical="center"/>
    </xf>
    <xf numFmtId="0" fontId="13" fillId="18" borderId="0" xfId="11" applyFill="1" applyAlignment="1">
      <alignment horizontal="center" vertical="center"/>
    </xf>
    <xf numFmtId="0" fontId="2" fillId="0" borderId="0" xfId="14">
      <alignment vertical="center"/>
    </xf>
    <xf numFmtId="0" fontId="2" fillId="0" borderId="0" xfId="14" applyAlignment="1">
      <alignment horizontal="center" vertical="center" wrapText="1"/>
    </xf>
    <xf numFmtId="0" fontId="12" fillId="19" borderId="0" xfId="15" applyFont="1" applyAlignment="1">
      <alignment horizontal="center" vertical="center"/>
    </xf>
    <xf numFmtId="22" fontId="2" fillId="0" borderId="0" xfId="14" applyNumberFormat="1" applyAlignment="1">
      <alignment horizontal="center" vertical="center"/>
    </xf>
    <xf numFmtId="0" fontId="2" fillId="0" borderId="0" xfId="14" applyAlignment="1">
      <alignment horizontal="center" vertical="center"/>
    </xf>
    <xf numFmtId="0" fontId="22" fillId="0" borderId="0" xfId="16" applyAlignment="1">
      <alignment horizontal="center" vertical="center" wrapText="1"/>
    </xf>
    <xf numFmtId="0" fontId="2" fillId="0" borderId="0" xfId="14" applyAlignment="1">
      <alignment vertical="center" wrapText="1"/>
    </xf>
    <xf numFmtId="0" fontId="22" fillId="17" borderId="0" xfId="16" applyFill="1" applyAlignment="1">
      <alignment horizontal="center" vertical="center"/>
    </xf>
    <xf numFmtId="0" fontId="10" fillId="18" borderId="0" xfId="17" applyFont="1" applyAlignment="1">
      <alignment horizontal="center" vertical="center"/>
    </xf>
    <xf numFmtId="0" fontId="13" fillId="17" borderId="0" xfId="16" applyFont="1" applyFill="1" applyAlignment="1">
      <alignment horizontal="center" vertical="center"/>
    </xf>
    <xf numFmtId="0" fontId="9" fillId="20" borderId="0" xfId="18" applyFont="1" applyAlignment="1">
      <alignment horizontal="center" vertical="center" wrapText="1"/>
    </xf>
    <xf numFmtId="0" fontId="9" fillId="20" borderId="0" xfId="18" applyFont="1" applyAlignment="1">
      <alignment horizontal="center" vertical="center"/>
    </xf>
    <xf numFmtId="0" fontId="26" fillId="0" borderId="0" xfId="14" applyFont="1" applyAlignment="1">
      <alignment vertical="center" wrapText="1"/>
    </xf>
    <xf numFmtId="176" fontId="2" fillId="0" borderId="0" xfId="14" applyNumberFormat="1" applyAlignment="1">
      <alignment horizontal="center" vertical="center"/>
    </xf>
    <xf numFmtId="0" fontId="7" fillId="0" borderId="0" xfId="14" applyFont="1" applyAlignment="1">
      <alignment horizontal="center" vertical="center" wrapText="1"/>
    </xf>
    <xf numFmtId="0" fontId="15" fillId="21" borderId="0" xfId="19" applyFont="1" applyAlignment="1">
      <alignment horizontal="center" vertical="center"/>
    </xf>
    <xf numFmtId="0" fontId="15" fillId="21" borderId="0" xfId="19" applyFont="1" applyAlignment="1">
      <alignment horizontal="center" vertical="center" wrapText="1"/>
    </xf>
    <xf numFmtId="0" fontId="3" fillId="23" borderId="0" xfId="8" applyFill="1" applyAlignment="1">
      <alignment horizontal="center" vertical="center"/>
    </xf>
    <xf numFmtId="0" fontId="22" fillId="0" borderId="0" xfId="16" applyAlignment="1">
      <alignment vertical="center" wrapText="1"/>
    </xf>
    <xf numFmtId="0" fontId="22" fillId="0" borderId="0" xfId="16" applyAlignment="1">
      <alignment horizontal="center" vertical="center"/>
    </xf>
    <xf numFmtId="0" fontId="2" fillId="23" borderId="0" xfId="20" applyFill="1" applyAlignment="1">
      <alignment horizontal="center" vertical="center"/>
    </xf>
    <xf numFmtId="0" fontId="22" fillId="23" borderId="0" xfId="16" applyFill="1" applyAlignment="1">
      <alignment horizontal="center" vertical="center"/>
    </xf>
    <xf numFmtId="0" fontId="3" fillId="25" borderId="0" xfId="7" applyFill="1" applyAlignment="1">
      <alignment horizontal="center" vertical="center"/>
    </xf>
    <xf numFmtId="0" fontId="12" fillId="19" borderId="0" xfId="15" applyFont="1" applyAlignment="1">
      <alignment horizontal="center" vertical="center" wrapText="1"/>
    </xf>
    <xf numFmtId="0" fontId="10" fillId="18" borderId="0" xfId="17" applyFont="1" applyAlignment="1">
      <alignment horizontal="center" vertical="center" wrapText="1"/>
    </xf>
    <xf numFmtId="0" fontId="3" fillId="0" borderId="0" xfId="21" applyAlignment="1">
      <alignment horizontal="center" vertical="center" wrapText="1"/>
    </xf>
    <xf numFmtId="0" fontId="2" fillId="25" borderId="0" xfId="22" applyFill="1" applyAlignment="1">
      <alignment horizontal="center" vertical="center"/>
    </xf>
    <xf numFmtId="22" fontId="2" fillId="0" borderId="0" xfId="14" applyNumberFormat="1" applyAlignment="1">
      <alignment horizontal="center" vertical="center" wrapText="1"/>
    </xf>
    <xf numFmtId="0" fontId="3" fillId="0" borderId="0" xfId="21">
      <alignment vertical="center"/>
    </xf>
    <xf numFmtId="0" fontId="3" fillId="0" borderId="0" xfId="21" applyAlignment="1">
      <alignment vertical="center" wrapText="1"/>
    </xf>
    <xf numFmtId="0" fontId="3" fillId="0" borderId="0" xfId="21" applyAlignment="1">
      <alignment horizontal="center" vertical="center"/>
    </xf>
    <xf numFmtId="176" fontId="3" fillId="0" borderId="0" xfId="21" applyNumberFormat="1" applyAlignment="1">
      <alignment horizontal="center" vertical="center" wrapText="1"/>
    </xf>
    <xf numFmtId="176" fontId="3" fillId="0" borderId="0" xfId="21" applyNumberFormat="1" applyAlignment="1">
      <alignment horizontal="center" vertical="center"/>
    </xf>
    <xf numFmtId="0" fontId="15" fillId="16" borderId="0" xfId="23" applyFont="1" applyAlignment="1">
      <alignment horizontal="center" vertical="center"/>
    </xf>
    <xf numFmtId="0" fontId="15" fillId="16" borderId="0" xfId="23" applyFont="1" applyAlignment="1">
      <alignment horizontal="center" vertical="center" wrapText="1"/>
    </xf>
    <xf numFmtId="0" fontId="8" fillId="5" borderId="0" xfId="5" applyAlignment="1">
      <alignment horizontal="center" vertical="center"/>
    </xf>
    <xf numFmtId="0" fontId="7" fillId="0" borderId="1" xfId="4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11" borderId="0" xfId="6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2" fillId="0" borderId="0" xfId="14" applyAlignment="1">
      <alignment horizontal="center" vertical="center"/>
    </xf>
    <xf numFmtId="0" fontId="22" fillId="17" borderId="0" xfId="16" applyFill="1" applyAlignment="1">
      <alignment horizontal="center" vertical="center"/>
    </xf>
    <xf numFmtId="0" fontId="13" fillId="17" borderId="0" xfId="16" applyFont="1" applyFill="1" applyAlignment="1">
      <alignment horizontal="center" vertical="center"/>
    </xf>
    <xf numFmtId="0" fontId="2" fillId="0" borderId="0" xfId="14" applyAlignment="1">
      <alignment horizontal="center" vertical="center" wrapText="1"/>
    </xf>
    <xf numFmtId="0" fontId="3" fillId="26" borderId="0" xfId="10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0" borderId="0" xfId="24">
      <alignment vertical="center"/>
    </xf>
    <xf numFmtId="0" fontId="1" fillId="0" borderId="0" xfId="24" applyAlignment="1">
      <alignment horizontal="center" vertical="center" wrapText="1"/>
    </xf>
    <xf numFmtId="0" fontId="1" fillId="26" borderId="0" xfId="25" applyFill="1" applyAlignment="1">
      <alignment horizontal="center" vertical="center" wrapText="1"/>
    </xf>
    <xf numFmtId="22" fontId="1" fillId="0" borderId="0" xfId="24" applyNumberFormat="1" applyAlignment="1">
      <alignment horizontal="center" vertical="center" wrapText="1"/>
    </xf>
    <xf numFmtId="176" fontId="1" fillId="0" borderId="0" xfId="24" applyNumberFormat="1" applyAlignment="1">
      <alignment horizontal="center" vertical="center"/>
    </xf>
    <xf numFmtId="0" fontId="1" fillId="0" borderId="0" xfId="24" applyAlignment="1">
      <alignment vertical="center" wrapText="1"/>
    </xf>
    <xf numFmtId="0" fontId="1" fillId="0" borderId="0" xfId="24" applyAlignment="1">
      <alignment horizontal="left" vertical="center" wrapText="1"/>
    </xf>
    <xf numFmtId="0" fontId="1" fillId="0" borderId="0" xfId="24" applyAlignment="1">
      <alignment horizontal="center" vertical="center"/>
    </xf>
    <xf numFmtId="0" fontId="7" fillId="0" borderId="0" xfId="24" applyFont="1" applyAlignment="1">
      <alignment horizontal="center" vertical="center"/>
    </xf>
    <xf numFmtId="0" fontId="28" fillId="0" borderId="0" xfId="24" applyFont="1" applyAlignment="1">
      <alignment vertical="center" wrapText="1"/>
    </xf>
    <xf numFmtId="0" fontId="29" fillId="0" borderId="0" xfId="24" applyFont="1" applyAlignment="1">
      <alignment vertical="center" wrapText="1"/>
    </xf>
    <xf numFmtId="0" fontId="15" fillId="21" borderId="0" xfId="26" applyFont="1" applyAlignment="1">
      <alignment horizontal="center" vertical="center"/>
    </xf>
    <xf numFmtId="0" fontId="15" fillId="21" borderId="0" xfId="26" applyFont="1" applyAlignment="1">
      <alignment horizontal="center" vertical="center" wrapText="1"/>
    </xf>
    <xf numFmtId="0" fontId="9" fillId="4" borderId="2" xfId="3" applyFont="1" applyBorder="1" applyAlignment="1">
      <alignment horizontal="center" vertical="center"/>
    </xf>
    <xf numFmtId="0" fontId="9" fillId="4" borderId="3" xfId="3" applyFont="1" applyBorder="1" applyAlignment="1">
      <alignment horizontal="center" vertical="center"/>
    </xf>
    <xf numFmtId="0" fontId="9" fillId="4" borderId="4" xfId="3" applyFont="1" applyBorder="1" applyAlignment="1">
      <alignment horizontal="center" vertical="center"/>
    </xf>
    <xf numFmtId="0" fontId="9" fillId="4" borderId="5" xfId="3" applyFont="1" applyBorder="1" applyAlignment="1">
      <alignment horizontal="center" vertical="center"/>
    </xf>
    <xf numFmtId="10" fontId="9" fillId="4" borderId="5" xfId="3" applyNumberFormat="1" applyFont="1" applyBorder="1" applyAlignment="1">
      <alignment horizontal="center" vertical="center"/>
    </xf>
    <xf numFmtId="0" fontId="9" fillId="4" borderId="6" xfId="3" applyFont="1" applyBorder="1" applyAlignment="1">
      <alignment horizontal="center" vertical="center"/>
    </xf>
    <xf numFmtId="10" fontId="9" fillId="4" borderId="7" xfId="3" applyNumberFormat="1" applyFont="1" applyBorder="1" applyAlignment="1">
      <alignment horizontal="center" vertical="center"/>
    </xf>
  </cellXfs>
  <cellStyles count="27">
    <cellStyle name="20% - 강조색1" xfId="6" builtinId="30"/>
    <cellStyle name="20% - 강조색2" xfId="7" builtinId="34"/>
    <cellStyle name="20% - 강조색2 2" xfId="22" xr:uid="{BE82A989-2469-4811-9AA4-B56E8EFBBA35}"/>
    <cellStyle name="20% - 강조색3" xfId="8" builtinId="38"/>
    <cellStyle name="20% - 강조색3 2" xfId="20" xr:uid="{9EE1BAFD-0C28-47BA-A35C-5CBBBD35F380}"/>
    <cellStyle name="20% - 강조색4" xfId="9" builtinId="42"/>
    <cellStyle name="20% - 강조색4 2" xfId="25" xr:uid="{84910253-5C2E-46D4-A174-8D2B0BC39EC6}"/>
    <cellStyle name="20% - 강조색6" xfId="10" builtinId="50"/>
    <cellStyle name="40% - 강조색5" xfId="12" builtinId="47"/>
    <cellStyle name="40% - 강조색5 2" xfId="19" xr:uid="{95CA3380-BB32-4BC0-8CAF-838A96E20D90}"/>
    <cellStyle name="40% - 강조색5 2 2" xfId="23" xr:uid="{7FFFE248-D868-4447-A0DA-63E132EBB562}"/>
    <cellStyle name="40% - 강조색5 3" xfId="26" xr:uid="{201D0147-58D4-454C-B2C9-F7689FC5A778}"/>
    <cellStyle name="강조색1" xfId="5" builtinId="29"/>
    <cellStyle name="나쁨" xfId="2" builtinId="27"/>
    <cellStyle name="나쁨 2" xfId="17" xr:uid="{6561CD8D-4074-4957-9AF0-ED3161BDD18D}"/>
    <cellStyle name="보통" xfId="3" builtinId="28"/>
    <cellStyle name="보통 2" xfId="18" xr:uid="{11A7A672-55E0-498F-965D-EE424A9E1CFC}"/>
    <cellStyle name="열어 본 하이퍼링크" xfId="13" builtinId="9" hidden="1"/>
    <cellStyle name="요약" xfId="4" builtinId="25"/>
    <cellStyle name="좋음" xfId="1" builtinId="26"/>
    <cellStyle name="좋음 2" xfId="15" xr:uid="{929A9C82-AE34-449C-9A9F-0D730589BC8A}"/>
    <cellStyle name="표준" xfId="0" builtinId="0"/>
    <cellStyle name="표준 2" xfId="14" xr:uid="{5FA0A8FB-D557-4837-8A47-90FA58B78F8D}"/>
    <cellStyle name="표준 2 2" xfId="21" xr:uid="{1FBAE95A-C5B0-4FA3-BE46-82839DAF8762}"/>
    <cellStyle name="표준 3" xfId="24" xr:uid="{A68BB460-FB23-496B-B691-CF59D423A6CA}"/>
    <cellStyle name="하이퍼링크" xfId="11" builtinId="8"/>
    <cellStyle name="하이퍼링크 2" xfId="16" xr:uid="{45275B6A-8695-4D43-A0B6-D4889CBA4E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"/>
  <sheetViews>
    <sheetView tabSelected="1" zoomScaleNormal="100" workbookViewId="0">
      <pane ySplit="7" topLeftCell="A81" activePane="bottomLeft" state="frozen"/>
      <selection pane="bottomLeft" activeCell="J91" sqref="J91"/>
    </sheetView>
  </sheetViews>
  <sheetFormatPr defaultRowHeight="16.5"/>
  <cols>
    <col min="1" max="1" width="10.625" customWidth="1"/>
    <col min="2" max="2" width="15.25" hidden="1" customWidth="1"/>
    <col min="3" max="3" width="30.375" customWidth="1"/>
    <col min="4" max="4" width="37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>
      <c r="F1" s="68" t="s">
        <v>15</v>
      </c>
      <c r="G1" s="68"/>
    </row>
    <row r="2" spans="1:11">
      <c r="F2" s="5" t="s">
        <v>8</v>
      </c>
      <c r="G2" s="6" t="s">
        <v>17</v>
      </c>
    </row>
    <row r="3" spans="1:11">
      <c r="F3" s="7" t="s">
        <v>9</v>
      </c>
      <c r="G3" s="7" t="s">
        <v>14</v>
      </c>
    </row>
    <row r="4" spans="1:11">
      <c r="F4" s="8" t="s">
        <v>11</v>
      </c>
      <c r="G4" s="8" t="s">
        <v>10</v>
      </c>
    </row>
    <row r="5" spans="1:11">
      <c r="A5" s="69" t="s">
        <v>6</v>
      </c>
      <c r="B5" s="69"/>
      <c r="C5" s="69"/>
      <c r="D5" s="69"/>
      <c r="E5" s="69"/>
      <c r="F5" s="9" t="s">
        <v>12</v>
      </c>
      <c r="G5" s="9" t="s">
        <v>13</v>
      </c>
      <c r="I5" s="13" t="s">
        <v>33</v>
      </c>
    </row>
    <row r="6" spans="1:11">
      <c r="A6" t="s">
        <v>7</v>
      </c>
      <c r="I6" s="14" t="s">
        <v>32</v>
      </c>
    </row>
    <row r="7" spans="1:11" s="4" customFormat="1" ht="33">
      <c r="A7" s="3" t="s">
        <v>3</v>
      </c>
      <c r="B7" s="3" t="s">
        <v>5</v>
      </c>
      <c r="C7" s="3" t="s">
        <v>4</v>
      </c>
      <c r="D7" s="3" t="s">
        <v>34</v>
      </c>
      <c r="E7" s="15" t="s">
        <v>36</v>
      </c>
      <c r="F7" s="3" t="s">
        <v>0</v>
      </c>
      <c r="G7" s="3" t="s">
        <v>2</v>
      </c>
      <c r="H7" s="3" t="s">
        <v>35</v>
      </c>
      <c r="I7" s="15" t="s">
        <v>37</v>
      </c>
      <c r="J7" s="3" t="s">
        <v>29</v>
      </c>
      <c r="K7" s="3" t="s">
        <v>1</v>
      </c>
    </row>
    <row r="8" spans="1:11" ht="49.5">
      <c r="A8" s="5" t="s">
        <v>16</v>
      </c>
      <c r="B8" s="1" t="s">
        <v>8</v>
      </c>
      <c r="C8" s="2" t="s">
        <v>25</v>
      </c>
      <c r="D8" s="2" t="s">
        <v>66</v>
      </c>
      <c r="E8" s="11" t="s">
        <v>31</v>
      </c>
      <c r="F8" s="2" t="s">
        <v>67</v>
      </c>
      <c r="G8" s="2" t="s">
        <v>68</v>
      </c>
      <c r="H8" s="2" t="s">
        <v>106</v>
      </c>
      <c r="I8" s="14" t="s">
        <v>32</v>
      </c>
      <c r="J8" s="2" t="s">
        <v>103</v>
      </c>
      <c r="K8" s="1"/>
    </row>
    <row r="9" spans="1:11" ht="33">
      <c r="A9" s="10" t="s">
        <v>24</v>
      </c>
      <c r="B9" s="1"/>
      <c r="C9" s="2" t="s">
        <v>25</v>
      </c>
      <c r="D9" s="2" t="s">
        <v>69</v>
      </c>
      <c r="E9" s="11" t="s">
        <v>31</v>
      </c>
      <c r="F9" s="2" t="s">
        <v>107</v>
      </c>
      <c r="G9" s="2" t="s">
        <v>70</v>
      </c>
      <c r="H9" s="2" t="s">
        <v>70</v>
      </c>
      <c r="I9" s="14" t="s">
        <v>32</v>
      </c>
      <c r="J9" s="2" t="s">
        <v>103</v>
      </c>
      <c r="K9" s="1"/>
    </row>
    <row r="10" spans="1:11" ht="132">
      <c r="A10" s="10" t="s">
        <v>88</v>
      </c>
      <c r="B10" s="1"/>
      <c r="C10" s="2" t="s">
        <v>26</v>
      </c>
      <c r="D10" s="2" t="s">
        <v>71</v>
      </c>
      <c r="E10" s="12" t="s">
        <v>30</v>
      </c>
      <c r="F10" s="2" t="s">
        <v>178</v>
      </c>
      <c r="G10" s="2" t="s">
        <v>72</v>
      </c>
      <c r="H10" s="2" t="s">
        <v>179</v>
      </c>
      <c r="I10" s="14" t="s">
        <v>32</v>
      </c>
      <c r="J10" s="2" t="s">
        <v>103</v>
      </c>
      <c r="K10" s="1"/>
    </row>
    <row r="11" spans="1:11" ht="33">
      <c r="A11" s="10" t="s">
        <v>89</v>
      </c>
      <c r="B11" s="1"/>
      <c r="C11" s="2" t="s">
        <v>26</v>
      </c>
      <c r="D11" s="2" t="s">
        <v>73</v>
      </c>
      <c r="E11" s="12" t="s">
        <v>30</v>
      </c>
      <c r="F11" s="2" t="s">
        <v>108</v>
      </c>
      <c r="G11" s="2" t="s">
        <v>109</v>
      </c>
      <c r="H11" s="2" t="s">
        <v>110</v>
      </c>
      <c r="I11" s="14" t="s">
        <v>32</v>
      </c>
      <c r="J11" s="2" t="s">
        <v>104</v>
      </c>
      <c r="K11" s="1"/>
    </row>
    <row r="12" spans="1:11" ht="33">
      <c r="A12" s="10" t="s">
        <v>90</v>
      </c>
      <c r="B12" s="1"/>
      <c r="C12" s="2" t="s">
        <v>27</v>
      </c>
      <c r="D12" s="2" t="s">
        <v>74</v>
      </c>
      <c r="E12" s="11" t="s">
        <v>31</v>
      </c>
      <c r="F12" s="2" t="s">
        <v>75</v>
      </c>
      <c r="G12" s="2" t="s">
        <v>76</v>
      </c>
      <c r="H12" s="2" t="s">
        <v>76</v>
      </c>
      <c r="I12" s="14" t="s">
        <v>32</v>
      </c>
      <c r="J12" s="2" t="s">
        <v>157</v>
      </c>
      <c r="K12" s="1"/>
    </row>
    <row r="13" spans="1:11" ht="33">
      <c r="A13" s="10" t="s">
        <v>91</v>
      </c>
      <c r="B13" s="1"/>
      <c r="C13" s="2" t="s">
        <v>27</v>
      </c>
      <c r="D13" s="2" t="s">
        <v>77</v>
      </c>
      <c r="E13" s="12" t="s">
        <v>30</v>
      </c>
      <c r="F13" s="2" t="s">
        <v>111</v>
      </c>
      <c r="G13" s="2" t="s">
        <v>78</v>
      </c>
      <c r="H13" s="2" t="s">
        <v>112</v>
      </c>
      <c r="I13" s="14" t="s">
        <v>32</v>
      </c>
      <c r="J13" s="2" t="s">
        <v>103</v>
      </c>
      <c r="K13" s="1"/>
    </row>
    <row r="14" spans="1:11" ht="49.5">
      <c r="A14" s="10" t="s">
        <v>92</v>
      </c>
      <c r="B14" s="1"/>
      <c r="C14" s="2" t="s">
        <v>27</v>
      </c>
      <c r="D14" s="2" t="s">
        <v>79</v>
      </c>
      <c r="E14" s="12" t="s">
        <v>30</v>
      </c>
      <c r="F14" s="2" t="s">
        <v>80</v>
      </c>
      <c r="G14" s="2" t="s">
        <v>81</v>
      </c>
      <c r="H14" s="2" t="s">
        <v>81</v>
      </c>
      <c r="I14" s="14" t="s">
        <v>32</v>
      </c>
      <c r="J14" s="2" t="s">
        <v>104</v>
      </c>
      <c r="K14" s="1"/>
    </row>
    <row r="15" spans="1:11" ht="33">
      <c r="A15" s="10" t="s">
        <v>93</v>
      </c>
      <c r="B15" s="1"/>
      <c r="C15" s="2" t="s">
        <v>27</v>
      </c>
      <c r="D15" s="2" t="s">
        <v>82</v>
      </c>
      <c r="E15" s="11" t="s">
        <v>31</v>
      </c>
      <c r="F15" s="2" t="s">
        <v>83</v>
      </c>
      <c r="G15" s="2" t="s">
        <v>84</v>
      </c>
      <c r="H15" s="2" t="s">
        <v>84</v>
      </c>
      <c r="I15" s="14" t="s">
        <v>32</v>
      </c>
      <c r="J15" s="2" t="s">
        <v>157</v>
      </c>
      <c r="K15" s="1"/>
    </row>
    <row r="16" spans="1:11" ht="49.5">
      <c r="A16" s="5" t="s">
        <v>231</v>
      </c>
      <c r="B16" s="1"/>
      <c r="C16" s="2" t="s">
        <v>27</v>
      </c>
      <c r="D16" s="2" t="s">
        <v>85</v>
      </c>
      <c r="E16" s="12" t="s">
        <v>30</v>
      </c>
      <c r="F16" s="2" t="s">
        <v>86</v>
      </c>
      <c r="G16" s="2" t="s">
        <v>87</v>
      </c>
      <c r="H16" s="2" t="s">
        <v>120</v>
      </c>
      <c r="I16" s="13" t="s">
        <v>33</v>
      </c>
      <c r="J16" s="2" t="s">
        <v>124</v>
      </c>
      <c r="K16" s="1"/>
    </row>
    <row r="17" spans="1:11" ht="16.5" customHeight="1">
      <c r="A17" s="73" t="s">
        <v>232</v>
      </c>
      <c r="B17" s="1"/>
      <c r="C17" s="71" t="s">
        <v>237</v>
      </c>
      <c r="D17" s="72" t="s">
        <v>126</v>
      </c>
      <c r="E17" s="76" t="s">
        <v>30</v>
      </c>
      <c r="F17" s="23" t="s">
        <v>147</v>
      </c>
      <c r="G17" s="72" t="s">
        <v>143</v>
      </c>
      <c r="H17" s="72" t="s">
        <v>143</v>
      </c>
      <c r="I17" s="75" t="s">
        <v>32</v>
      </c>
      <c r="J17" s="70" t="s">
        <v>103</v>
      </c>
      <c r="K17" s="1"/>
    </row>
    <row r="18" spans="1:11" ht="66">
      <c r="A18" s="74"/>
      <c r="B18" s="1"/>
      <c r="C18" s="72"/>
      <c r="D18" s="72"/>
      <c r="E18" s="76"/>
      <c r="F18" s="2" t="s">
        <v>146</v>
      </c>
      <c r="G18" s="72"/>
      <c r="H18" s="72"/>
      <c r="I18" s="75"/>
      <c r="J18" s="70"/>
      <c r="K18" s="1"/>
    </row>
    <row r="19" spans="1:11" ht="33">
      <c r="A19" s="74"/>
      <c r="B19" s="1"/>
      <c r="C19" s="72"/>
      <c r="D19" s="72"/>
      <c r="E19" s="76"/>
      <c r="F19" s="2" t="s">
        <v>145</v>
      </c>
      <c r="G19" s="72"/>
      <c r="H19" s="72"/>
      <c r="I19" s="75"/>
      <c r="J19" s="70"/>
      <c r="K19" s="1"/>
    </row>
    <row r="20" spans="1:11" ht="49.5">
      <c r="A20" s="28" t="s">
        <v>233</v>
      </c>
      <c r="B20" s="1"/>
      <c r="C20" s="22" t="s">
        <v>237</v>
      </c>
      <c r="D20" s="2" t="s">
        <v>142</v>
      </c>
      <c r="E20" s="12" t="s">
        <v>30</v>
      </c>
      <c r="F20" s="2" t="s">
        <v>163</v>
      </c>
      <c r="G20" s="2" t="s">
        <v>144</v>
      </c>
      <c r="H20" s="23" t="s">
        <v>236</v>
      </c>
      <c r="I20" s="14" t="s">
        <v>32</v>
      </c>
      <c r="J20" s="2" t="s">
        <v>104</v>
      </c>
      <c r="K20" s="1"/>
    </row>
    <row r="21" spans="1:11">
      <c r="A21" s="73" t="s">
        <v>234</v>
      </c>
      <c r="B21" s="1"/>
      <c r="C21" s="71" t="s">
        <v>238</v>
      </c>
      <c r="D21" s="72" t="s">
        <v>125</v>
      </c>
      <c r="E21" s="76" t="s">
        <v>30</v>
      </c>
      <c r="F21" s="2" t="s">
        <v>148</v>
      </c>
      <c r="G21" s="72" t="s">
        <v>160</v>
      </c>
      <c r="H21" s="72" t="s">
        <v>161</v>
      </c>
      <c r="I21" s="75" t="s">
        <v>32</v>
      </c>
      <c r="J21" s="70" t="s">
        <v>104</v>
      </c>
      <c r="K21" s="1"/>
    </row>
    <row r="22" spans="1:11" ht="33">
      <c r="A22" s="74"/>
      <c r="B22" s="1"/>
      <c r="C22" s="72"/>
      <c r="D22" s="72"/>
      <c r="E22" s="76"/>
      <c r="F22" s="2" t="s">
        <v>159</v>
      </c>
      <c r="G22" s="72"/>
      <c r="H22" s="72"/>
      <c r="I22" s="75"/>
      <c r="J22" s="70"/>
      <c r="K22" s="1"/>
    </row>
    <row r="23" spans="1:11" ht="181.5">
      <c r="A23" s="5" t="s">
        <v>235</v>
      </c>
      <c r="B23" s="1"/>
      <c r="C23" s="2" t="s">
        <v>27</v>
      </c>
      <c r="D23" s="23" t="s">
        <v>197</v>
      </c>
      <c r="E23" s="12" t="s">
        <v>30</v>
      </c>
      <c r="F23" s="22" t="s">
        <v>198</v>
      </c>
      <c r="G23" s="16" t="s">
        <v>182</v>
      </c>
      <c r="H23" s="22" t="s">
        <v>201</v>
      </c>
      <c r="I23" s="14" t="s">
        <v>32</v>
      </c>
      <c r="J23" s="23" t="s">
        <v>199</v>
      </c>
      <c r="K23" s="1"/>
    </row>
    <row r="24" spans="1:11" ht="409.5">
      <c r="A24" s="5" t="s">
        <v>229</v>
      </c>
      <c r="B24" s="1"/>
      <c r="C24" s="2" t="s">
        <v>27</v>
      </c>
      <c r="D24" s="23" t="s">
        <v>202</v>
      </c>
      <c r="E24" s="12" t="s">
        <v>30</v>
      </c>
      <c r="F24" s="22" t="s">
        <v>203</v>
      </c>
      <c r="G24" s="22" t="s">
        <v>205</v>
      </c>
      <c r="H24" s="22" t="s">
        <v>205</v>
      </c>
      <c r="I24" s="14" t="s">
        <v>32</v>
      </c>
      <c r="J24" s="23" t="s">
        <v>208</v>
      </c>
      <c r="K24" s="1"/>
    </row>
    <row r="25" spans="1:11" ht="231">
      <c r="A25" s="5" t="s">
        <v>230</v>
      </c>
      <c r="B25" s="1" t="s">
        <v>8</v>
      </c>
      <c r="C25" s="2" t="s">
        <v>27</v>
      </c>
      <c r="D25" s="23" t="s">
        <v>209</v>
      </c>
      <c r="E25" s="12" t="s">
        <v>30</v>
      </c>
      <c r="F25" s="22" t="s">
        <v>210</v>
      </c>
      <c r="G25" s="23" t="s">
        <v>212</v>
      </c>
      <c r="H25" s="23" t="s">
        <v>212</v>
      </c>
      <c r="I25" s="14" t="s">
        <v>32</v>
      </c>
      <c r="J25" s="23" t="s">
        <v>208</v>
      </c>
      <c r="K25" s="1"/>
    </row>
    <row r="26" spans="1:11" ht="66">
      <c r="A26" s="29" t="s">
        <v>239</v>
      </c>
      <c r="B26" s="1" t="s">
        <v>240</v>
      </c>
      <c r="C26" s="2" t="s">
        <v>241</v>
      </c>
      <c r="D26" s="2" t="s">
        <v>242</v>
      </c>
      <c r="E26" s="11" t="s">
        <v>243</v>
      </c>
      <c r="F26" s="2" t="s">
        <v>244</v>
      </c>
      <c r="G26" s="2" t="s">
        <v>245</v>
      </c>
      <c r="H26" s="2" t="s">
        <v>246</v>
      </c>
      <c r="I26" s="13" t="s">
        <v>247</v>
      </c>
      <c r="J26" s="1" t="s">
        <v>104</v>
      </c>
      <c r="K26" s="1"/>
    </row>
    <row r="27" spans="1:11" ht="49.5">
      <c r="A27" s="30" t="s">
        <v>248</v>
      </c>
      <c r="B27" s="1" t="s">
        <v>240</v>
      </c>
      <c r="C27" s="2" t="s">
        <v>241</v>
      </c>
      <c r="D27" s="2" t="s">
        <v>249</v>
      </c>
      <c r="E27" s="11" t="s">
        <v>243</v>
      </c>
      <c r="F27" s="2" t="s">
        <v>250</v>
      </c>
      <c r="G27" s="2" t="s">
        <v>251</v>
      </c>
      <c r="H27" s="1" t="s">
        <v>252</v>
      </c>
      <c r="I27" s="31" t="s">
        <v>253</v>
      </c>
      <c r="J27" s="2" t="s">
        <v>254</v>
      </c>
      <c r="K27" s="1"/>
    </row>
    <row r="28" spans="1:11" ht="33">
      <c r="A28" s="29" t="s">
        <v>18</v>
      </c>
      <c r="B28" s="1" t="s">
        <v>240</v>
      </c>
      <c r="C28" s="2" t="s">
        <v>241</v>
      </c>
      <c r="D28" s="2" t="s">
        <v>255</v>
      </c>
      <c r="E28" s="11" t="s">
        <v>243</v>
      </c>
      <c r="F28" s="2" t="s">
        <v>256</v>
      </c>
      <c r="G28" s="2" t="s">
        <v>257</v>
      </c>
      <c r="H28" s="1" t="s">
        <v>252</v>
      </c>
      <c r="I28" s="31" t="s">
        <v>253</v>
      </c>
      <c r="J28" s="2" t="s">
        <v>254</v>
      </c>
      <c r="K28" s="1"/>
    </row>
    <row r="29" spans="1:11" ht="33">
      <c r="A29" s="30" t="s">
        <v>19</v>
      </c>
      <c r="B29" s="1" t="s">
        <v>240</v>
      </c>
      <c r="C29" s="2" t="s">
        <v>241</v>
      </c>
      <c r="D29" s="2" t="s">
        <v>258</v>
      </c>
      <c r="E29" s="11" t="s">
        <v>243</v>
      </c>
      <c r="F29" s="2" t="s">
        <v>259</v>
      </c>
      <c r="G29" s="2" t="s">
        <v>260</v>
      </c>
      <c r="H29" s="1" t="s">
        <v>252</v>
      </c>
      <c r="I29" s="31" t="s">
        <v>253</v>
      </c>
      <c r="J29" s="2" t="s">
        <v>254</v>
      </c>
      <c r="K29" s="1"/>
    </row>
    <row r="30" spans="1:11" ht="33">
      <c r="A30" s="29" t="s">
        <v>20</v>
      </c>
      <c r="B30" s="1" t="s">
        <v>240</v>
      </c>
      <c r="C30" s="2" t="s">
        <v>241</v>
      </c>
      <c r="D30" s="2" t="s">
        <v>261</v>
      </c>
      <c r="E30" s="11" t="s">
        <v>243</v>
      </c>
      <c r="F30" s="2" t="s">
        <v>262</v>
      </c>
      <c r="G30" s="2" t="s">
        <v>263</v>
      </c>
      <c r="H30" s="1" t="s">
        <v>252</v>
      </c>
      <c r="I30" s="31" t="s">
        <v>253</v>
      </c>
      <c r="J30" s="2" t="s">
        <v>254</v>
      </c>
      <c r="K30" s="1"/>
    </row>
    <row r="31" spans="1:11" ht="165">
      <c r="A31" s="30" t="s">
        <v>21</v>
      </c>
      <c r="B31" s="1" t="s">
        <v>240</v>
      </c>
      <c r="C31" s="2" t="s">
        <v>241</v>
      </c>
      <c r="D31" s="2" t="s">
        <v>264</v>
      </c>
      <c r="E31" s="11" t="s">
        <v>243</v>
      </c>
      <c r="F31" s="2" t="s">
        <v>265</v>
      </c>
      <c r="G31" s="2" t="s">
        <v>266</v>
      </c>
      <c r="H31" s="2" t="s">
        <v>267</v>
      </c>
      <c r="I31" s="31" t="s">
        <v>253</v>
      </c>
      <c r="J31" s="1" t="s">
        <v>268</v>
      </c>
      <c r="K31" s="1"/>
    </row>
    <row r="32" spans="1:11" ht="165">
      <c r="A32" s="29" t="s">
        <v>22</v>
      </c>
      <c r="B32" s="1"/>
      <c r="C32" s="2" t="s">
        <v>269</v>
      </c>
      <c r="D32" s="2" t="s">
        <v>270</v>
      </c>
      <c r="E32" s="11" t="s">
        <v>243</v>
      </c>
      <c r="F32" s="2" t="s">
        <v>271</v>
      </c>
      <c r="G32" s="2" t="s">
        <v>272</v>
      </c>
      <c r="H32" s="2" t="s">
        <v>273</v>
      </c>
      <c r="I32" s="31" t="s">
        <v>253</v>
      </c>
      <c r="J32" s="1" t="s">
        <v>274</v>
      </c>
      <c r="K32" s="1"/>
    </row>
    <row r="33" spans="1:11" ht="33">
      <c r="A33" s="30" t="s">
        <v>23</v>
      </c>
      <c r="B33" s="1"/>
      <c r="C33" s="2" t="s">
        <v>275</v>
      </c>
      <c r="D33" s="2" t="s">
        <v>276</v>
      </c>
      <c r="E33" s="12" t="s">
        <v>277</v>
      </c>
      <c r="F33" s="2" t="s">
        <v>278</v>
      </c>
      <c r="G33" s="2" t="s">
        <v>279</v>
      </c>
      <c r="H33" s="2" t="s">
        <v>280</v>
      </c>
      <c r="I33" s="31" t="s">
        <v>253</v>
      </c>
      <c r="J33" s="1" t="s">
        <v>254</v>
      </c>
      <c r="K33" s="1"/>
    </row>
    <row r="34" spans="1:11" ht="33">
      <c r="A34" s="29" t="s">
        <v>39</v>
      </c>
      <c r="B34" s="1"/>
      <c r="C34" s="2" t="s">
        <v>281</v>
      </c>
      <c r="D34" s="2" t="s">
        <v>282</v>
      </c>
      <c r="E34" s="12" t="s">
        <v>277</v>
      </c>
      <c r="F34" s="2" t="s">
        <v>283</v>
      </c>
      <c r="G34" s="2" t="s">
        <v>284</v>
      </c>
      <c r="H34" s="2" t="s">
        <v>280</v>
      </c>
      <c r="I34" s="32" t="s">
        <v>247</v>
      </c>
      <c r="J34" s="2" t="s">
        <v>254</v>
      </c>
      <c r="K34" s="1"/>
    </row>
    <row r="35" spans="1:11" ht="33">
      <c r="A35" s="30" t="s">
        <v>40</v>
      </c>
      <c r="B35" s="1"/>
      <c r="C35" s="2" t="s">
        <v>281</v>
      </c>
      <c r="D35" s="2" t="s">
        <v>285</v>
      </c>
      <c r="E35" s="11" t="s">
        <v>243</v>
      </c>
      <c r="F35" s="2" t="s">
        <v>286</v>
      </c>
      <c r="G35" s="2" t="s">
        <v>287</v>
      </c>
      <c r="H35" s="2" t="s">
        <v>288</v>
      </c>
      <c r="I35" s="32" t="s">
        <v>247</v>
      </c>
      <c r="J35" s="2" t="s">
        <v>289</v>
      </c>
      <c r="K35" s="1"/>
    </row>
    <row r="36" spans="1:11" ht="49.5">
      <c r="A36" s="29" t="s">
        <v>41</v>
      </c>
      <c r="B36" s="1" t="s">
        <v>240</v>
      </c>
      <c r="C36" s="2" t="s">
        <v>290</v>
      </c>
      <c r="D36" s="2" t="s">
        <v>291</v>
      </c>
      <c r="E36" s="11" t="s">
        <v>243</v>
      </c>
      <c r="F36" s="2" t="s">
        <v>292</v>
      </c>
      <c r="G36" s="2" t="s">
        <v>293</v>
      </c>
      <c r="H36" s="2" t="s">
        <v>294</v>
      </c>
      <c r="I36" s="32" t="s">
        <v>247</v>
      </c>
      <c r="J36" s="1" t="s">
        <v>254</v>
      </c>
      <c r="K36" s="1"/>
    </row>
    <row r="37" spans="1:11" ht="33">
      <c r="A37" s="30" t="s">
        <v>42</v>
      </c>
      <c r="B37" s="1"/>
      <c r="C37" s="2" t="s">
        <v>290</v>
      </c>
      <c r="D37" s="2" t="s">
        <v>295</v>
      </c>
      <c r="E37" s="12" t="s">
        <v>277</v>
      </c>
      <c r="F37" s="2" t="s">
        <v>296</v>
      </c>
      <c r="G37" s="2" t="s">
        <v>297</v>
      </c>
      <c r="H37" s="2" t="s">
        <v>288</v>
      </c>
      <c r="I37" s="32" t="s">
        <v>247</v>
      </c>
      <c r="J37" s="2" t="s">
        <v>254</v>
      </c>
      <c r="K37" s="1"/>
    </row>
    <row r="38" spans="1:11" ht="33">
      <c r="A38" s="29" t="s">
        <v>43</v>
      </c>
      <c r="B38" s="1"/>
      <c r="C38" s="2" t="s">
        <v>290</v>
      </c>
      <c r="D38" s="2" t="s">
        <v>298</v>
      </c>
      <c r="E38" s="12" t="s">
        <v>277</v>
      </c>
      <c r="F38" s="2" t="s">
        <v>299</v>
      </c>
      <c r="G38" s="2" t="s">
        <v>300</v>
      </c>
      <c r="H38" s="2" t="s">
        <v>301</v>
      </c>
      <c r="I38" s="31" t="s">
        <v>253</v>
      </c>
      <c r="J38" s="1"/>
      <c r="K38" s="1"/>
    </row>
    <row r="39" spans="1:11" ht="330">
      <c r="A39" s="30" t="s">
        <v>44</v>
      </c>
      <c r="B39" s="1"/>
      <c r="C39" s="2" t="s">
        <v>281</v>
      </c>
      <c r="D39" s="2" t="s">
        <v>302</v>
      </c>
      <c r="E39" s="12" t="s">
        <v>277</v>
      </c>
      <c r="F39" s="2" t="s">
        <v>303</v>
      </c>
      <c r="G39" s="2" t="s">
        <v>304</v>
      </c>
      <c r="H39" s="2" t="s">
        <v>305</v>
      </c>
      <c r="I39" s="31" t="s">
        <v>253</v>
      </c>
      <c r="J39" s="1" t="s">
        <v>289</v>
      </c>
      <c r="K39" s="1"/>
    </row>
    <row r="40" spans="1:11" ht="99">
      <c r="A40" s="30" t="s">
        <v>306</v>
      </c>
      <c r="B40" s="1"/>
      <c r="C40" s="2" t="s">
        <v>281</v>
      </c>
      <c r="D40" s="2" t="s">
        <v>307</v>
      </c>
      <c r="E40" s="12" t="s">
        <v>277</v>
      </c>
      <c r="F40" s="2" t="s">
        <v>308</v>
      </c>
      <c r="G40" s="2" t="s">
        <v>309</v>
      </c>
      <c r="H40" s="2" t="s">
        <v>301</v>
      </c>
      <c r="I40" s="31" t="s">
        <v>253</v>
      </c>
      <c r="J40" s="1"/>
      <c r="K40" s="1"/>
    </row>
    <row r="41" spans="1:11" ht="330">
      <c r="A41" s="30" t="s">
        <v>46</v>
      </c>
      <c r="B41" s="1"/>
      <c r="C41" s="2" t="s">
        <v>241</v>
      </c>
      <c r="D41" s="2" t="s">
        <v>310</v>
      </c>
      <c r="E41" s="12" t="s">
        <v>277</v>
      </c>
      <c r="F41" s="2" t="s">
        <v>311</v>
      </c>
      <c r="G41" s="2" t="s">
        <v>312</v>
      </c>
      <c r="H41" s="2" t="s">
        <v>313</v>
      </c>
      <c r="I41" s="31" t="s">
        <v>253</v>
      </c>
      <c r="J41" s="2" t="s">
        <v>314</v>
      </c>
      <c r="K41" s="1"/>
    </row>
    <row r="42" spans="1:11" ht="379.5">
      <c r="A42" s="30" t="s">
        <v>315</v>
      </c>
      <c r="B42" s="1"/>
      <c r="C42" s="2" t="s">
        <v>241</v>
      </c>
      <c r="D42" s="2" t="s">
        <v>316</v>
      </c>
      <c r="E42" s="12" t="s">
        <v>277</v>
      </c>
      <c r="F42" s="2" t="s">
        <v>317</v>
      </c>
      <c r="G42" s="2" t="s">
        <v>316</v>
      </c>
      <c r="H42" s="2" t="s">
        <v>316</v>
      </c>
      <c r="I42" s="31" t="s">
        <v>253</v>
      </c>
      <c r="J42" s="1" t="s">
        <v>254</v>
      </c>
      <c r="K42" s="1"/>
    </row>
    <row r="43" spans="1:11" ht="409.5">
      <c r="A43" s="30" t="s">
        <v>318</v>
      </c>
      <c r="B43" s="1"/>
      <c r="C43" s="2" t="s">
        <v>275</v>
      </c>
      <c r="D43" s="2" t="s">
        <v>319</v>
      </c>
      <c r="E43" s="12" t="s">
        <v>277</v>
      </c>
      <c r="F43" s="2" t="s">
        <v>320</v>
      </c>
      <c r="G43" s="2" t="s">
        <v>321</v>
      </c>
      <c r="H43" s="2" t="s">
        <v>322</v>
      </c>
      <c r="I43" s="32" t="s">
        <v>247</v>
      </c>
      <c r="J43" s="2" t="s">
        <v>323</v>
      </c>
      <c r="K43" s="1"/>
    </row>
    <row r="44" spans="1:11" ht="409.5">
      <c r="A44" s="30" t="s">
        <v>324</v>
      </c>
      <c r="B44" s="1"/>
      <c r="C44" s="2" t="s">
        <v>325</v>
      </c>
      <c r="D44" s="2" t="s">
        <v>326</v>
      </c>
      <c r="E44" s="12" t="s">
        <v>277</v>
      </c>
      <c r="F44" s="2" t="s">
        <v>327</v>
      </c>
      <c r="G44" s="2" t="s">
        <v>328</v>
      </c>
      <c r="H44" s="2" t="s">
        <v>322</v>
      </c>
      <c r="I44" s="32" t="s">
        <v>247</v>
      </c>
      <c r="J44" s="1" t="s">
        <v>329</v>
      </c>
      <c r="K44" s="1"/>
    </row>
    <row r="45" spans="1:11" ht="66">
      <c r="A45" s="50" t="s">
        <v>575</v>
      </c>
      <c r="B45" s="1"/>
      <c r="C45" s="2" t="s">
        <v>576</v>
      </c>
      <c r="D45" s="2" t="s">
        <v>433</v>
      </c>
      <c r="E45" s="12" t="s">
        <v>277</v>
      </c>
      <c r="F45" s="2" t="s">
        <v>434</v>
      </c>
      <c r="G45" s="2" t="s">
        <v>437</v>
      </c>
      <c r="H45" s="1" t="s">
        <v>100</v>
      </c>
      <c r="I45" s="35" t="s">
        <v>253</v>
      </c>
      <c r="J45" s="2" t="s">
        <v>436</v>
      </c>
      <c r="K45" s="1"/>
    </row>
    <row r="46" spans="1:11" ht="66">
      <c r="A46" s="50" t="s">
        <v>47</v>
      </c>
      <c r="B46" s="1"/>
      <c r="C46" s="2" t="s">
        <v>576</v>
      </c>
      <c r="D46" s="2" t="s">
        <v>439</v>
      </c>
      <c r="E46" s="11" t="s">
        <v>243</v>
      </c>
      <c r="F46" s="16" t="s">
        <v>48</v>
      </c>
      <c r="G46" s="2" t="s">
        <v>440</v>
      </c>
      <c r="H46" s="2" t="s">
        <v>100</v>
      </c>
      <c r="I46" s="41" t="s">
        <v>247</v>
      </c>
      <c r="J46" s="2" t="s">
        <v>254</v>
      </c>
      <c r="K46" s="1"/>
    </row>
    <row r="47" spans="1:11" ht="49.5">
      <c r="A47" s="50" t="s">
        <v>50</v>
      </c>
      <c r="C47" s="2" t="s">
        <v>577</v>
      </c>
      <c r="D47" s="2" t="s">
        <v>439</v>
      </c>
      <c r="E47" s="12" t="s">
        <v>277</v>
      </c>
      <c r="F47" s="16" t="s">
        <v>442</v>
      </c>
      <c r="G47" s="2" t="s">
        <v>440</v>
      </c>
      <c r="H47" s="2" t="s">
        <v>444</v>
      </c>
      <c r="I47" s="35" t="s">
        <v>253</v>
      </c>
      <c r="J47" s="2" t="s">
        <v>443</v>
      </c>
    </row>
    <row r="48" spans="1:11" ht="33">
      <c r="A48" s="50" t="s">
        <v>51</v>
      </c>
      <c r="C48" s="2" t="s">
        <v>578</v>
      </c>
      <c r="D48" s="2" t="s">
        <v>447</v>
      </c>
      <c r="E48" s="12" t="s">
        <v>277</v>
      </c>
      <c r="F48" s="16" t="s">
        <v>448</v>
      </c>
      <c r="G48" s="2" t="s">
        <v>449</v>
      </c>
      <c r="H48" s="1" t="s">
        <v>100</v>
      </c>
      <c r="I48" s="35" t="s">
        <v>253</v>
      </c>
      <c r="J48" s="2" t="s">
        <v>104</v>
      </c>
    </row>
    <row r="49" spans="1:10" ht="33">
      <c r="A49" s="50" t="s">
        <v>52</v>
      </c>
      <c r="C49" s="2" t="s">
        <v>579</v>
      </c>
      <c r="D49" s="2" t="s">
        <v>451</v>
      </c>
      <c r="E49" s="11" t="s">
        <v>243</v>
      </c>
      <c r="F49" s="16" t="s">
        <v>452</v>
      </c>
      <c r="G49" s="2" t="s">
        <v>453</v>
      </c>
      <c r="H49" s="1" t="s">
        <v>100</v>
      </c>
      <c r="I49" s="35" t="s">
        <v>253</v>
      </c>
      <c r="J49" s="2" t="s">
        <v>254</v>
      </c>
    </row>
    <row r="50" spans="1:10" ht="148.5">
      <c r="A50" s="50" t="s">
        <v>53</v>
      </c>
      <c r="C50" s="2" t="s">
        <v>580</v>
      </c>
      <c r="D50" s="2" t="s">
        <v>455</v>
      </c>
      <c r="E50" s="11" t="s">
        <v>243</v>
      </c>
      <c r="F50" s="16" t="s">
        <v>456</v>
      </c>
      <c r="G50" s="2" t="s">
        <v>457</v>
      </c>
      <c r="H50" s="2" t="s">
        <v>458</v>
      </c>
      <c r="I50" s="35" t="s">
        <v>253</v>
      </c>
      <c r="J50" s="2" t="s">
        <v>289</v>
      </c>
    </row>
    <row r="51" spans="1:10" ht="49.5">
      <c r="A51" s="50" t="s">
        <v>54</v>
      </c>
      <c r="B51" s="1" t="s">
        <v>581</v>
      </c>
      <c r="C51" s="2" t="s">
        <v>580</v>
      </c>
      <c r="D51" s="2" t="s">
        <v>460</v>
      </c>
      <c r="E51" s="12" t="s">
        <v>277</v>
      </c>
      <c r="F51" s="16" t="s">
        <v>461</v>
      </c>
      <c r="G51" s="2" t="s">
        <v>462</v>
      </c>
      <c r="H51" s="2" t="s">
        <v>463</v>
      </c>
      <c r="I51" s="35" t="s">
        <v>253</v>
      </c>
      <c r="J51" s="2" t="s">
        <v>289</v>
      </c>
    </row>
    <row r="52" spans="1:10" ht="33">
      <c r="A52" s="50" t="s">
        <v>55</v>
      </c>
      <c r="B52" s="1" t="s">
        <v>581</v>
      </c>
      <c r="C52" s="2" t="s">
        <v>582</v>
      </c>
      <c r="D52" s="2" t="s">
        <v>465</v>
      </c>
      <c r="E52" s="12" t="s">
        <v>277</v>
      </c>
      <c r="F52" s="16" t="s">
        <v>49</v>
      </c>
      <c r="G52" s="2" t="s">
        <v>466</v>
      </c>
      <c r="H52" s="2" t="s">
        <v>100</v>
      </c>
      <c r="I52" s="35" t="s">
        <v>253</v>
      </c>
      <c r="J52" s="2" t="s">
        <v>436</v>
      </c>
    </row>
    <row r="53" spans="1:10" ht="49.5">
      <c r="A53" s="50" t="s">
        <v>56</v>
      </c>
      <c r="B53" s="1" t="s">
        <v>581</v>
      </c>
      <c r="C53" s="2" t="s">
        <v>582</v>
      </c>
      <c r="D53" s="2" t="s">
        <v>468</v>
      </c>
      <c r="E53" s="12" t="s">
        <v>277</v>
      </c>
      <c r="F53" s="16" t="s">
        <v>469</v>
      </c>
      <c r="G53" s="2" t="s">
        <v>470</v>
      </c>
      <c r="H53" s="2" t="s">
        <v>471</v>
      </c>
      <c r="I53" s="35" t="s">
        <v>253</v>
      </c>
      <c r="J53" s="2" t="s">
        <v>254</v>
      </c>
    </row>
    <row r="54" spans="1:10" ht="33">
      <c r="A54" s="50" t="s">
        <v>57</v>
      </c>
      <c r="B54" s="1" t="s">
        <v>581</v>
      </c>
      <c r="C54" s="2" t="s">
        <v>583</v>
      </c>
      <c r="D54" s="2" t="s">
        <v>473</v>
      </c>
      <c r="E54" s="11" t="s">
        <v>243</v>
      </c>
      <c r="F54" s="16" t="s">
        <v>474</v>
      </c>
      <c r="G54" s="2" t="s">
        <v>475</v>
      </c>
      <c r="H54" s="2" t="s">
        <v>100</v>
      </c>
      <c r="I54" s="35" t="s">
        <v>253</v>
      </c>
      <c r="J54" s="2" t="s">
        <v>436</v>
      </c>
    </row>
    <row r="55" spans="1:10" ht="49.5">
      <c r="A55" s="50" t="s">
        <v>584</v>
      </c>
      <c r="B55" s="1" t="s">
        <v>581</v>
      </c>
      <c r="C55" s="2" t="s">
        <v>582</v>
      </c>
      <c r="D55" s="2" t="s">
        <v>477</v>
      </c>
      <c r="E55" s="12" t="s">
        <v>277</v>
      </c>
      <c r="F55" s="16" t="s">
        <v>478</v>
      </c>
      <c r="G55" s="2" t="s">
        <v>479</v>
      </c>
      <c r="H55" s="2" t="s">
        <v>480</v>
      </c>
      <c r="I55" s="35" t="s">
        <v>253</v>
      </c>
      <c r="J55" s="2" t="s">
        <v>254</v>
      </c>
    </row>
    <row r="56" spans="1:10" ht="49.5">
      <c r="A56" s="50" t="s">
        <v>585</v>
      </c>
      <c r="B56" s="1" t="s">
        <v>581</v>
      </c>
      <c r="C56" s="2" t="s">
        <v>586</v>
      </c>
      <c r="D56" s="2" t="s">
        <v>482</v>
      </c>
      <c r="E56" s="11" t="s">
        <v>243</v>
      </c>
      <c r="F56" s="16" t="s">
        <v>483</v>
      </c>
      <c r="G56" s="2" t="s">
        <v>486</v>
      </c>
      <c r="H56" s="2" t="s">
        <v>486</v>
      </c>
      <c r="I56" s="35" t="s">
        <v>253</v>
      </c>
      <c r="J56" s="2" t="s">
        <v>485</v>
      </c>
    </row>
    <row r="57" spans="1:10" ht="99">
      <c r="A57" s="50" t="s">
        <v>587</v>
      </c>
      <c r="B57" s="1"/>
      <c r="C57" s="2" t="s">
        <v>586</v>
      </c>
      <c r="D57" s="2" t="s">
        <v>489</v>
      </c>
      <c r="E57" s="12" t="s">
        <v>277</v>
      </c>
      <c r="F57" s="16" t="s">
        <v>490</v>
      </c>
      <c r="G57" s="2" t="s">
        <v>486</v>
      </c>
      <c r="H57" s="2" t="s">
        <v>486</v>
      </c>
      <c r="I57" s="35" t="s">
        <v>253</v>
      </c>
      <c r="J57" s="2" t="s">
        <v>491</v>
      </c>
    </row>
    <row r="58" spans="1:10" ht="264">
      <c r="A58" s="50" t="s">
        <v>588</v>
      </c>
      <c r="B58" s="1"/>
      <c r="C58" s="2" t="s">
        <v>586</v>
      </c>
      <c r="D58" s="2" t="s">
        <v>493</v>
      </c>
      <c r="E58" s="12" t="s">
        <v>277</v>
      </c>
      <c r="F58" s="16" t="s">
        <v>494</v>
      </c>
      <c r="G58" s="2" t="s">
        <v>486</v>
      </c>
      <c r="H58" s="2" t="s">
        <v>486</v>
      </c>
      <c r="I58" s="35" t="s">
        <v>253</v>
      </c>
      <c r="J58" s="2" t="s">
        <v>495</v>
      </c>
    </row>
    <row r="59" spans="1:10" ht="66">
      <c r="A59" s="50" t="s">
        <v>589</v>
      </c>
      <c r="B59" s="1"/>
      <c r="C59" s="2" t="s">
        <v>586</v>
      </c>
      <c r="D59" s="2" t="s">
        <v>498</v>
      </c>
      <c r="E59" s="12" t="s">
        <v>277</v>
      </c>
      <c r="F59" s="16" t="s">
        <v>499</v>
      </c>
      <c r="G59" s="2" t="s">
        <v>486</v>
      </c>
      <c r="H59" s="2" t="s">
        <v>486</v>
      </c>
      <c r="I59" s="35" t="s">
        <v>253</v>
      </c>
      <c r="J59" s="2" t="s">
        <v>500</v>
      </c>
    </row>
    <row r="60" spans="1:10" ht="99">
      <c r="A60" s="50" t="s">
        <v>590</v>
      </c>
      <c r="B60" s="1"/>
      <c r="C60" s="2" t="s">
        <v>586</v>
      </c>
      <c r="D60" s="2" t="s">
        <v>503</v>
      </c>
      <c r="E60" s="12" t="s">
        <v>277</v>
      </c>
      <c r="F60" s="16" t="s">
        <v>504</v>
      </c>
      <c r="G60" s="2" t="s">
        <v>486</v>
      </c>
      <c r="H60" s="2" t="s">
        <v>486</v>
      </c>
      <c r="I60" s="41" t="s">
        <v>247</v>
      </c>
      <c r="J60" s="2" t="s">
        <v>505</v>
      </c>
    </row>
    <row r="61" spans="1:10" ht="231">
      <c r="A61" s="50" t="s">
        <v>591</v>
      </c>
      <c r="B61" s="1"/>
      <c r="C61" s="2" t="s">
        <v>586</v>
      </c>
      <c r="D61" s="2" t="s">
        <v>507</v>
      </c>
      <c r="E61" s="12" t="s">
        <v>277</v>
      </c>
      <c r="F61" s="16" t="s">
        <v>508</v>
      </c>
      <c r="G61" s="2" t="s">
        <v>486</v>
      </c>
      <c r="H61" s="2" t="s">
        <v>486</v>
      </c>
      <c r="I61" s="41" t="s">
        <v>247</v>
      </c>
      <c r="J61" s="2" t="s">
        <v>509</v>
      </c>
    </row>
    <row r="62" spans="1:10" ht="33">
      <c r="A62" s="50" t="s">
        <v>592</v>
      </c>
      <c r="B62" s="1"/>
      <c r="C62" s="2" t="s">
        <v>586</v>
      </c>
      <c r="D62" s="2" t="s">
        <v>511</v>
      </c>
      <c r="E62" s="12" t="s">
        <v>277</v>
      </c>
      <c r="F62" s="16" t="s">
        <v>512</v>
      </c>
      <c r="G62" s="2" t="s">
        <v>486</v>
      </c>
      <c r="H62" s="2" t="s">
        <v>486</v>
      </c>
      <c r="I62" s="41" t="s">
        <v>247</v>
      </c>
      <c r="J62" s="2" t="s">
        <v>513</v>
      </c>
    </row>
    <row r="63" spans="1:10" ht="198">
      <c r="A63" s="50" t="s">
        <v>593</v>
      </c>
      <c r="B63" s="1"/>
      <c r="C63" s="2" t="s">
        <v>586</v>
      </c>
      <c r="D63" s="2" t="s">
        <v>511</v>
      </c>
      <c r="E63" s="12" t="s">
        <v>277</v>
      </c>
      <c r="F63" s="16" t="s">
        <v>516</v>
      </c>
      <c r="G63" s="2" t="s">
        <v>518</v>
      </c>
      <c r="H63" s="2" t="s">
        <v>518</v>
      </c>
      <c r="I63" s="41" t="s">
        <v>247</v>
      </c>
      <c r="J63" s="2" t="s">
        <v>517</v>
      </c>
    </row>
    <row r="64" spans="1:10" ht="198">
      <c r="A64" s="50" t="s">
        <v>594</v>
      </c>
      <c r="B64" s="1"/>
      <c r="C64" s="2" t="s">
        <v>586</v>
      </c>
      <c r="D64" s="2" t="s">
        <v>511</v>
      </c>
      <c r="E64" s="12" t="s">
        <v>277</v>
      </c>
      <c r="F64" s="16" t="s">
        <v>521</v>
      </c>
      <c r="G64" s="2" t="s">
        <v>486</v>
      </c>
      <c r="H64" s="2" t="s">
        <v>523</v>
      </c>
      <c r="I64" s="41" t="s">
        <v>247</v>
      </c>
      <c r="J64" s="2" t="s">
        <v>522</v>
      </c>
    </row>
    <row r="65" spans="1:10" ht="99">
      <c r="A65" s="50" t="s">
        <v>595</v>
      </c>
      <c r="B65" s="1"/>
      <c r="C65" s="2" t="s">
        <v>586</v>
      </c>
      <c r="D65" s="2" t="s">
        <v>526</v>
      </c>
      <c r="E65" s="11" t="s">
        <v>243</v>
      </c>
      <c r="F65" s="16" t="s">
        <v>527</v>
      </c>
      <c r="G65" s="2" t="s">
        <v>529</v>
      </c>
      <c r="H65" s="2" t="s">
        <v>530</v>
      </c>
      <c r="I65" s="41" t="s">
        <v>247</v>
      </c>
      <c r="J65" s="2" t="s">
        <v>528</v>
      </c>
    </row>
    <row r="66" spans="1:10">
      <c r="A66" s="50" t="s">
        <v>596</v>
      </c>
      <c r="B66" s="1"/>
      <c r="C66" s="2" t="s">
        <v>583</v>
      </c>
      <c r="D66" s="2" t="s">
        <v>532</v>
      </c>
      <c r="E66" s="12" t="s">
        <v>277</v>
      </c>
      <c r="F66" s="16" t="s">
        <v>533</v>
      </c>
      <c r="G66" s="2" t="s">
        <v>534</v>
      </c>
      <c r="H66" s="2" t="s">
        <v>100</v>
      </c>
      <c r="I66" s="35" t="s">
        <v>253</v>
      </c>
      <c r="J66" s="2" t="s">
        <v>371</v>
      </c>
    </row>
    <row r="67" spans="1:10" ht="49.5">
      <c r="A67" s="50" t="s">
        <v>597</v>
      </c>
      <c r="B67" s="1"/>
      <c r="C67" s="2" t="s">
        <v>583</v>
      </c>
      <c r="D67" s="2" t="s">
        <v>536</v>
      </c>
      <c r="E67" s="12" t="s">
        <v>277</v>
      </c>
      <c r="F67" s="16" t="s">
        <v>537</v>
      </c>
      <c r="G67" s="2" t="s">
        <v>538</v>
      </c>
      <c r="H67" s="2" t="s">
        <v>539</v>
      </c>
      <c r="I67" s="35" t="s">
        <v>253</v>
      </c>
      <c r="J67" s="2" t="s">
        <v>289</v>
      </c>
    </row>
    <row r="68" spans="1:10" ht="49.5">
      <c r="A68" s="50" t="s">
        <v>598</v>
      </c>
      <c r="B68" s="1"/>
      <c r="C68" s="2" t="s">
        <v>583</v>
      </c>
      <c r="D68" s="2" t="s">
        <v>541</v>
      </c>
      <c r="E68" s="12" t="s">
        <v>277</v>
      </c>
      <c r="F68" s="16" t="s">
        <v>542</v>
      </c>
      <c r="G68" s="2" t="s">
        <v>543</v>
      </c>
      <c r="H68" s="2" t="s">
        <v>544</v>
      </c>
      <c r="I68" s="35" t="s">
        <v>253</v>
      </c>
      <c r="J68" s="2" t="s">
        <v>289</v>
      </c>
    </row>
    <row r="69" spans="1:10" ht="49.5">
      <c r="A69" s="50" t="s">
        <v>599</v>
      </c>
      <c r="B69" s="1"/>
      <c r="C69" s="2" t="s">
        <v>583</v>
      </c>
      <c r="D69" s="2" t="s">
        <v>546</v>
      </c>
      <c r="E69" s="12" t="s">
        <v>277</v>
      </c>
      <c r="F69" s="16" t="s">
        <v>547</v>
      </c>
      <c r="G69" s="2" t="s">
        <v>548</v>
      </c>
      <c r="H69" s="2" t="s">
        <v>294</v>
      </c>
      <c r="I69" s="35" t="s">
        <v>253</v>
      </c>
      <c r="J69" s="2" t="s">
        <v>254</v>
      </c>
    </row>
    <row r="70" spans="1:10" ht="49.5">
      <c r="A70" s="50" t="s">
        <v>600</v>
      </c>
      <c r="B70" s="1"/>
      <c r="C70" s="2" t="s">
        <v>582</v>
      </c>
      <c r="D70" s="2" t="s">
        <v>550</v>
      </c>
      <c r="E70" s="12" t="s">
        <v>277</v>
      </c>
      <c r="F70" s="16" t="s">
        <v>551</v>
      </c>
      <c r="G70" s="2" t="s">
        <v>552</v>
      </c>
      <c r="H70" s="2" t="s">
        <v>544</v>
      </c>
      <c r="I70" s="35" t="s">
        <v>253</v>
      </c>
      <c r="J70" s="2" t="s">
        <v>254</v>
      </c>
    </row>
    <row r="71" spans="1:10" ht="165">
      <c r="A71" s="50" t="s">
        <v>601</v>
      </c>
      <c r="B71" s="1"/>
      <c r="C71" s="2" t="s">
        <v>582</v>
      </c>
      <c r="D71" s="2" t="s">
        <v>554</v>
      </c>
      <c r="E71" s="12" t="s">
        <v>277</v>
      </c>
      <c r="F71" s="16" t="s">
        <v>555</v>
      </c>
      <c r="G71" s="2" t="s">
        <v>556</v>
      </c>
      <c r="H71" s="2" t="s">
        <v>544</v>
      </c>
      <c r="I71" s="35" t="s">
        <v>253</v>
      </c>
      <c r="J71" s="2" t="s">
        <v>289</v>
      </c>
    </row>
    <row r="72" spans="1:10" ht="66">
      <c r="A72" s="50" t="s">
        <v>602</v>
      </c>
      <c r="B72" s="1"/>
      <c r="C72" s="2" t="s">
        <v>582</v>
      </c>
      <c r="D72" s="2" t="s">
        <v>558</v>
      </c>
      <c r="E72" s="12" t="s">
        <v>277</v>
      </c>
      <c r="F72" s="16" t="s">
        <v>559</v>
      </c>
      <c r="G72" s="2" t="s">
        <v>560</v>
      </c>
      <c r="H72" s="2" t="s">
        <v>294</v>
      </c>
      <c r="I72" s="35" t="s">
        <v>253</v>
      </c>
      <c r="J72" s="2" t="s">
        <v>289</v>
      </c>
    </row>
    <row r="73" spans="1:10" ht="165">
      <c r="A73" s="50" t="s">
        <v>603</v>
      </c>
      <c r="B73" s="1"/>
      <c r="C73" s="2" t="s">
        <v>582</v>
      </c>
      <c r="D73" s="2" t="s">
        <v>562</v>
      </c>
      <c r="E73" s="12" t="s">
        <v>277</v>
      </c>
      <c r="F73" s="16" t="s">
        <v>563</v>
      </c>
      <c r="G73" s="2" t="s">
        <v>564</v>
      </c>
      <c r="H73" s="2" t="s">
        <v>294</v>
      </c>
      <c r="I73" s="35" t="s">
        <v>253</v>
      </c>
      <c r="J73" s="2" t="s">
        <v>289</v>
      </c>
    </row>
    <row r="74" spans="1:10" ht="49.5">
      <c r="A74" s="50" t="s">
        <v>604</v>
      </c>
      <c r="B74" s="1"/>
      <c r="C74" s="2" t="s">
        <v>583</v>
      </c>
      <c r="D74" s="2" t="s">
        <v>566</v>
      </c>
      <c r="E74" s="12" t="s">
        <v>277</v>
      </c>
      <c r="F74" s="16" t="s">
        <v>567</v>
      </c>
      <c r="G74" s="2" t="s">
        <v>569</v>
      </c>
      <c r="H74" s="2" t="s">
        <v>570</v>
      </c>
      <c r="I74" s="41" t="s">
        <v>247</v>
      </c>
      <c r="J74" s="2" t="s">
        <v>568</v>
      </c>
    </row>
    <row r="75" spans="1:10" ht="49.5">
      <c r="A75" s="50" t="s">
        <v>605</v>
      </c>
      <c r="B75" s="1"/>
      <c r="C75" s="2" t="s">
        <v>583</v>
      </c>
      <c r="D75" s="2" t="s">
        <v>566</v>
      </c>
      <c r="E75" s="12" t="s">
        <v>277</v>
      </c>
      <c r="F75" s="16" t="s">
        <v>573</v>
      </c>
      <c r="G75" s="2" t="s">
        <v>569</v>
      </c>
      <c r="H75" s="2" t="s">
        <v>570</v>
      </c>
      <c r="I75" s="35" t="s">
        <v>253</v>
      </c>
      <c r="J75" s="2" t="s">
        <v>574</v>
      </c>
    </row>
    <row r="76" spans="1:10" ht="66">
      <c r="A76" s="82" t="s">
        <v>717</v>
      </c>
      <c r="B76" s="1" t="s">
        <v>718</v>
      </c>
      <c r="C76" s="2" t="s">
        <v>719</v>
      </c>
      <c r="D76" s="2" t="s">
        <v>720</v>
      </c>
      <c r="E76" s="83" t="s">
        <v>30</v>
      </c>
      <c r="F76" s="2" t="s">
        <v>721</v>
      </c>
      <c r="G76" s="2" t="s">
        <v>722</v>
      </c>
      <c r="I76" s="56" t="s">
        <v>253</v>
      </c>
    </row>
    <row r="77" spans="1:10" ht="82.5">
      <c r="A77" s="82" t="s">
        <v>723</v>
      </c>
      <c r="B77" s="1"/>
      <c r="C77" s="2" t="s">
        <v>719</v>
      </c>
      <c r="D77" s="2" t="s">
        <v>724</v>
      </c>
      <c r="E77" s="84" t="s">
        <v>31</v>
      </c>
      <c r="F77" s="2" t="s">
        <v>725</v>
      </c>
      <c r="G77" s="2" t="s">
        <v>726</v>
      </c>
      <c r="I77" s="56" t="s">
        <v>253</v>
      </c>
    </row>
    <row r="78" spans="1:10" ht="115.5">
      <c r="A78" s="82" t="s">
        <v>727</v>
      </c>
      <c r="B78" s="1"/>
      <c r="C78" s="2" t="s">
        <v>728</v>
      </c>
      <c r="D78" s="2" t="s">
        <v>729</v>
      </c>
      <c r="E78" s="83" t="s">
        <v>30</v>
      </c>
      <c r="F78" s="2" t="s">
        <v>730</v>
      </c>
      <c r="G78" s="2" t="s">
        <v>731</v>
      </c>
      <c r="I78" s="56" t="s">
        <v>253</v>
      </c>
    </row>
    <row r="79" spans="1:10" ht="132">
      <c r="A79" s="82" t="s">
        <v>732</v>
      </c>
      <c r="B79" s="1"/>
      <c r="C79" s="2" t="s">
        <v>728</v>
      </c>
      <c r="D79" s="2" t="s">
        <v>733</v>
      </c>
      <c r="E79" s="83" t="s">
        <v>277</v>
      </c>
      <c r="F79" s="2" t="s">
        <v>734</v>
      </c>
      <c r="G79" s="2" t="s">
        <v>735</v>
      </c>
      <c r="I79" s="56" t="s">
        <v>253</v>
      </c>
    </row>
    <row r="80" spans="1:10" ht="82.5">
      <c r="A80" s="82" t="s">
        <v>736</v>
      </c>
      <c r="B80" s="1"/>
      <c r="C80" s="2" t="s">
        <v>737</v>
      </c>
      <c r="D80" s="2" t="s">
        <v>738</v>
      </c>
      <c r="E80" s="83" t="s">
        <v>30</v>
      </c>
      <c r="F80" s="2" t="s">
        <v>739</v>
      </c>
      <c r="G80" s="2" t="s">
        <v>740</v>
      </c>
      <c r="I80" s="56" t="s">
        <v>253</v>
      </c>
    </row>
    <row r="81" spans="1:10" ht="49.5">
      <c r="A81" s="55" t="s">
        <v>661</v>
      </c>
      <c r="B81" s="1" t="s">
        <v>662</v>
      </c>
      <c r="C81" s="1" t="s">
        <v>28</v>
      </c>
      <c r="D81" s="2" t="s">
        <v>663</v>
      </c>
      <c r="E81" s="12" t="s">
        <v>277</v>
      </c>
      <c r="F81" s="16" t="s">
        <v>664</v>
      </c>
      <c r="G81" s="2" t="s">
        <v>665</v>
      </c>
      <c r="H81" s="2" t="s">
        <v>666</v>
      </c>
      <c r="I81" s="56" t="s">
        <v>253</v>
      </c>
      <c r="J81" s="2" t="s">
        <v>667</v>
      </c>
    </row>
    <row r="82" spans="1:10" ht="33">
      <c r="A82" s="55" t="s">
        <v>63</v>
      </c>
      <c r="B82" s="1" t="s">
        <v>662</v>
      </c>
      <c r="C82" s="2" t="s">
        <v>668</v>
      </c>
      <c r="D82" s="2" t="s">
        <v>669</v>
      </c>
      <c r="E82" s="11" t="s">
        <v>243</v>
      </c>
      <c r="F82" s="16" t="s">
        <v>670</v>
      </c>
      <c r="G82" s="2" t="s">
        <v>671</v>
      </c>
      <c r="H82" s="2" t="s">
        <v>672</v>
      </c>
      <c r="I82" s="57" t="s">
        <v>247</v>
      </c>
      <c r="J82" s="2" t="s">
        <v>103</v>
      </c>
    </row>
    <row r="83" spans="1:10" ht="33">
      <c r="A83" s="55" t="s">
        <v>64</v>
      </c>
      <c r="B83" s="1" t="s">
        <v>662</v>
      </c>
      <c r="C83" s="2" t="s">
        <v>668</v>
      </c>
      <c r="D83" s="2" t="s">
        <v>673</v>
      </c>
      <c r="E83" s="11" t="s">
        <v>243</v>
      </c>
      <c r="F83" s="16" t="s">
        <v>674</v>
      </c>
      <c r="G83" s="2" t="s">
        <v>675</v>
      </c>
      <c r="H83" s="2" t="s">
        <v>676</v>
      </c>
      <c r="I83" s="57" t="s">
        <v>247</v>
      </c>
      <c r="J83" s="2" t="s">
        <v>103</v>
      </c>
    </row>
    <row r="84" spans="1:10" ht="33">
      <c r="A84" s="55" t="s">
        <v>65</v>
      </c>
      <c r="B84" s="55" t="s">
        <v>677</v>
      </c>
      <c r="C84" s="2" t="s">
        <v>668</v>
      </c>
      <c r="D84" s="16" t="s">
        <v>678</v>
      </c>
      <c r="E84" s="11" t="s">
        <v>243</v>
      </c>
      <c r="F84" s="16" t="s">
        <v>679</v>
      </c>
      <c r="G84" s="16" t="s">
        <v>680</v>
      </c>
      <c r="H84" s="2" t="s">
        <v>676</v>
      </c>
      <c r="I84" s="57" t="s">
        <v>247</v>
      </c>
      <c r="J84" s="2" t="s">
        <v>103</v>
      </c>
    </row>
    <row r="85" spans="1:10" ht="49.5">
      <c r="A85" s="55" t="s">
        <v>677</v>
      </c>
      <c r="C85" s="2" t="s">
        <v>668</v>
      </c>
      <c r="D85" s="16" t="s">
        <v>681</v>
      </c>
      <c r="E85" s="12" t="s">
        <v>277</v>
      </c>
      <c r="F85" s="16" t="s">
        <v>682</v>
      </c>
      <c r="G85" s="16" t="s">
        <v>683</v>
      </c>
      <c r="H85" s="16" t="s">
        <v>684</v>
      </c>
      <c r="I85" s="56" t="s">
        <v>253</v>
      </c>
      <c r="J85" s="2" t="s">
        <v>685</v>
      </c>
    </row>
    <row r="86" spans="1:10" ht="49.5">
      <c r="A86" s="55" t="s">
        <v>686</v>
      </c>
      <c r="C86" s="2" t="s">
        <v>668</v>
      </c>
      <c r="D86" s="16" t="s">
        <v>687</v>
      </c>
      <c r="E86" s="11" t="s">
        <v>243</v>
      </c>
      <c r="F86" s="16" t="s">
        <v>688</v>
      </c>
      <c r="G86" s="16" t="s">
        <v>689</v>
      </c>
      <c r="H86" s="16" t="s">
        <v>690</v>
      </c>
      <c r="I86" s="57" t="s">
        <v>247</v>
      </c>
      <c r="J86" s="2" t="s">
        <v>691</v>
      </c>
    </row>
    <row r="87" spans="1:10" ht="33.75" thickBot="1">
      <c r="A87" s="55" t="s">
        <v>692</v>
      </c>
      <c r="C87" s="2" t="s">
        <v>668</v>
      </c>
      <c r="D87" s="16" t="s">
        <v>693</v>
      </c>
      <c r="E87" s="11" t="s">
        <v>243</v>
      </c>
      <c r="F87" s="16" t="s">
        <v>694</v>
      </c>
      <c r="G87" s="16" t="s">
        <v>695</v>
      </c>
      <c r="H87" s="16" t="s">
        <v>696</v>
      </c>
      <c r="I87" s="57" t="s">
        <v>247</v>
      </c>
      <c r="J87" s="2" t="s">
        <v>697</v>
      </c>
    </row>
    <row r="88" spans="1:10">
      <c r="H88" s="98" t="s">
        <v>715</v>
      </c>
      <c r="I88" s="99">
        <f>COUNTIF(I23:I87, "fail")</f>
        <v>20</v>
      </c>
    </row>
    <row r="89" spans="1:10">
      <c r="H89" s="100" t="s">
        <v>716</v>
      </c>
      <c r="I89" s="101">
        <f>COUNTIF(I24:I88, "PASS")</f>
        <v>44</v>
      </c>
    </row>
    <row r="90" spans="1:10">
      <c r="H90" s="100" t="s">
        <v>773</v>
      </c>
      <c r="I90" s="101">
        <f>SUM(I89,I88)</f>
        <v>64</v>
      </c>
    </row>
    <row r="91" spans="1:10">
      <c r="H91" s="100" t="s">
        <v>714</v>
      </c>
      <c r="I91" s="102">
        <f>I88/I90</f>
        <v>0.3125</v>
      </c>
    </row>
    <row r="92" spans="1:10" ht="17.25" thickBot="1">
      <c r="H92" s="103" t="s">
        <v>713</v>
      </c>
      <c r="I92" s="104">
        <f>I89/I90</f>
        <v>0.6875</v>
      </c>
    </row>
  </sheetData>
  <autoFilter ref="A7:N7" xr:uid="{00000000-0009-0000-0000-000000000000}"/>
  <mergeCells count="18">
    <mergeCell ref="E17:E19"/>
    <mergeCell ref="E21:E22"/>
    <mergeCell ref="F1:G1"/>
    <mergeCell ref="A5:E5"/>
    <mergeCell ref="J17:J19"/>
    <mergeCell ref="J21:J22"/>
    <mergeCell ref="C17:C19"/>
    <mergeCell ref="C21:C22"/>
    <mergeCell ref="A17:A19"/>
    <mergeCell ref="A21:A22"/>
    <mergeCell ref="G17:G19"/>
    <mergeCell ref="G21:G22"/>
    <mergeCell ref="I17:I19"/>
    <mergeCell ref="H17:H19"/>
    <mergeCell ref="H21:H22"/>
    <mergeCell ref="I21:I22"/>
    <mergeCell ref="D17:D19"/>
    <mergeCell ref="D21:D22"/>
  </mergeCells>
  <phoneticPr fontId="3" type="noConversion"/>
  <conditionalFormatting sqref="A8:A17 A20 A23:A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6" location="Product!A3" display="FAIL" xr:uid="{20051352-8713-462F-A669-59F8A4E1B6F0}"/>
    <hyperlink ref="I28" location="Product!A6" display="PASS" xr:uid="{62A8730B-6384-4E7D-A286-4CC038737FD1}"/>
    <hyperlink ref="I27" location="Product!A5" display="PASS" xr:uid="{DE6D8796-4B5E-46C0-9FD2-91A59B5DA122}"/>
    <hyperlink ref="I29" location="Product!A7" display="PASS" xr:uid="{C9E430A2-05DB-46CA-A011-C6159C147366}"/>
    <hyperlink ref="I30" location="Product!A8" display="PASS" xr:uid="{11E797AF-2D55-45B8-A6CC-C749A8DBB4FB}"/>
    <hyperlink ref="I31" location="Product!A9" display="PASS" xr:uid="{A00826F8-487A-40A9-944A-029E04404FE6}"/>
    <hyperlink ref="I32" location="Product!A10" display="PASS" xr:uid="{14BEDF01-9CFB-4BA0-AB0C-08242B20E868}"/>
    <hyperlink ref="I33" location="Product!A11" display="PASS" xr:uid="{1D7EDFC7-CA89-455C-96E9-56E681E592E6}"/>
    <hyperlink ref="I35" location="Product!A15" display="FAIL" xr:uid="{DCF0FD26-9856-4F99-9283-D9C49B2781FE}"/>
    <hyperlink ref="I34" location="Product!A12" display="FAIL" xr:uid="{EE49D2F6-287A-4680-9ADC-CD3F34F48137}"/>
    <hyperlink ref="I36" location="Product!A17" display="FAIL" xr:uid="{A0EECE4C-863B-4A3E-A594-CC2F513C3BEE}"/>
    <hyperlink ref="I37" location="Product!A19" display="FAIL" xr:uid="{5FBB3407-6272-4B04-8C3E-6B81504CE3BD}"/>
    <hyperlink ref="I38" location="Product!A21" display="PASS" xr:uid="{533274D5-E800-4681-808D-EE71D3CC6953}"/>
    <hyperlink ref="I39" location="Product!A22" display="PASS" xr:uid="{4C508BD2-7FF1-4107-B714-365939F9ACAE}"/>
    <hyperlink ref="I40" location="Product!A23" display="PASS" xr:uid="{5C5628A3-8E2E-4549-A2D4-848A733FF81A}"/>
    <hyperlink ref="I41" location="Product!A24" display="PASS" xr:uid="{068D6CAF-3478-4CC9-811A-B98A4C1696FB}"/>
    <hyperlink ref="I42" location="Product!A25" display="PASS" xr:uid="{41FB5CB2-C9E3-4AD0-BD60-B63A377F41B4}"/>
    <hyperlink ref="I43" location="Product!A26" display="FAIL" xr:uid="{54AC059A-083B-4EBE-ACC2-BCDBFECF3306}"/>
    <hyperlink ref="I44" location="Product!A27" display="FAIL" xr:uid="{631D7CF3-ECCB-4C0C-8EC9-E2651F44F48B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EC17-7E54-4950-B73F-BE5A1B90CC2B}">
  <dimension ref="A1:G14"/>
  <sheetViews>
    <sheetView workbookViewId="0">
      <selection activeCell="D3" sqref="D3"/>
    </sheetView>
  </sheetViews>
  <sheetFormatPr defaultRowHeight="16.5"/>
  <cols>
    <col min="1" max="1" width="21.25" style="85" customWidth="1"/>
    <col min="2" max="2" width="13.875" style="85" customWidth="1"/>
    <col min="3" max="3" width="23.375" style="85" customWidth="1"/>
    <col min="4" max="4" width="31.5" style="85" customWidth="1"/>
    <col min="5" max="5" width="98.25" style="85" customWidth="1"/>
    <col min="6" max="6" width="20.25" style="85" customWidth="1"/>
    <col min="7" max="7" width="18.5" style="85" customWidth="1"/>
    <col min="8" max="16384" width="9" style="85"/>
  </cols>
  <sheetData>
    <row r="1" spans="1:7" ht="17.25">
      <c r="A1" s="96" t="s">
        <v>431</v>
      </c>
      <c r="B1" s="96" t="s">
        <v>430</v>
      </c>
      <c r="C1" s="96" t="s">
        <v>429</v>
      </c>
      <c r="D1" s="97" t="s">
        <v>428</v>
      </c>
      <c r="E1" s="97" t="s">
        <v>427</v>
      </c>
      <c r="F1" s="96" t="s">
        <v>426</v>
      </c>
      <c r="G1" s="96" t="s">
        <v>425</v>
      </c>
    </row>
    <row r="2" spans="1:7" ht="409.5">
      <c r="B2" s="93" t="s">
        <v>347</v>
      </c>
      <c r="C2" s="92" t="s">
        <v>772</v>
      </c>
      <c r="D2" s="91" t="s">
        <v>771</v>
      </c>
      <c r="E2" s="95" t="s">
        <v>770</v>
      </c>
      <c r="F2" s="89">
        <v>45730</v>
      </c>
    </row>
    <row r="3" spans="1:7" ht="409.5">
      <c r="B3" s="93" t="s">
        <v>347</v>
      </c>
      <c r="C3" s="92" t="s">
        <v>769</v>
      </c>
      <c r="D3" s="91" t="s">
        <v>768</v>
      </c>
      <c r="E3" s="94" t="s">
        <v>767</v>
      </c>
      <c r="F3" s="89">
        <v>45731</v>
      </c>
    </row>
    <row r="4" spans="1:7" ht="409.5">
      <c r="B4" s="93" t="s">
        <v>347</v>
      </c>
      <c r="C4" s="92" t="s">
        <v>766</v>
      </c>
      <c r="D4" s="91" t="s">
        <v>765</v>
      </c>
      <c r="E4" s="94" t="s">
        <v>764</v>
      </c>
      <c r="F4" s="89">
        <v>45731</v>
      </c>
    </row>
    <row r="5" spans="1:7" ht="409.5">
      <c r="B5" s="93" t="s">
        <v>347</v>
      </c>
      <c r="C5" s="92" t="s">
        <v>763</v>
      </c>
      <c r="D5" s="91" t="s">
        <v>762</v>
      </c>
      <c r="E5" s="94" t="s">
        <v>761</v>
      </c>
      <c r="F5" s="89">
        <v>45733</v>
      </c>
    </row>
    <row r="6" spans="1:7" ht="409.5">
      <c r="B6" s="93" t="s">
        <v>347</v>
      </c>
      <c r="C6" s="92" t="s">
        <v>760</v>
      </c>
      <c r="D6" s="91" t="s">
        <v>759</v>
      </c>
      <c r="E6" s="94" t="s">
        <v>758</v>
      </c>
      <c r="F6" s="89">
        <v>45733</v>
      </c>
    </row>
    <row r="7" spans="1:7" ht="409.5">
      <c r="B7" s="93" t="s">
        <v>347</v>
      </c>
      <c r="C7" s="92" t="s">
        <v>757</v>
      </c>
      <c r="D7" s="91" t="s">
        <v>756</v>
      </c>
      <c r="E7" s="94" t="s">
        <v>755</v>
      </c>
      <c r="F7" s="89">
        <v>45733</v>
      </c>
    </row>
    <row r="8" spans="1:7">
      <c r="B8" s="93"/>
      <c r="C8" s="92"/>
      <c r="D8" s="91"/>
      <c r="E8" s="94"/>
      <c r="F8" s="89"/>
    </row>
    <row r="9" spans="1:7">
      <c r="B9" s="93"/>
      <c r="C9" s="92"/>
      <c r="D9" s="91"/>
      <c r="E9" s="94"/>
      <c r="F9" s="89"/>
    </row>
    <row r="10" spans="1:7">
      <c r="B10" s="93"/>
      <c r="C10" s="92"/>
      <c r="D10" s="91"/>
      <c r="E10" s="94"/>
      <c r="F10" s="89"/>
    </row>
    <row r="11" spans="1:7">
      <c r="B11" s="93"/>
      <c r="C11" s="92"/>
      <c r="D11" s="91"/>
      <c r="E11" s="94"/>
      <c r="F11" s="89"/>
    </row>
    <row r="12" spans="1:7">
      <c r="B12" s="93"/>
      <c r="C12" s="92"/>
      <c r="D12" s="91"/>
      <c r="E12" s="94"/>
      <c r="F12" s="89"/>
    </row>
    <row r="13" spans="1:7">
      <c r="B13" s="93"/>
      <c r="C13" s="92"/>
      <c r="D13" s="91"/>
      <c r="E13" s="94"/>
      <c r="F13" s="89"/>
    </row>
    <row r="14" spans="1:7">
      <c r="B14" s="93"/>
      <c r="C14" s="92"/>
      <c r="D14" s="91"/>
      <c r="E14" s="90"/>
      <c r="F14" s="89"/>
    </row>
  </sheetData>
  <phoneticPr fontId="2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0FB1-DBE4-40C9-8263-14D188AC4AF1}">
  <dimension ref="A2:J13"/>
  <sheetViews>
    <sheetView zoomScale="70" zoomScaleNormal="70" workbookViewId="0">
      <selection activeCell="E11" sqref="E11"/>
    </sheetView>
  </sheetViews>
  <sheetFormatPr defaultRowHeight="16.5"/>
  <cols>
    <col min="1" max="1" width="18.375" style="61" customWidth="1"/>
    <col min="2" max="2" width="11.5" style="61" customWidth="1"/>
    <col min="3" max="3" width="22.625" style="61" customWidth="1"/>
    <col min="4" max="4" width="31.875" style="61" customWidth="1"/>
    <col min="5" max="5" width="81.375" style="61" customWidth="1"/>
    <col min="6" max="6" width="19.5" style="61" customWidth="1"/>
    <col min="7" max="7" width="23.125" style="61" customWidth="1"/>
    <col min="8" max="8" width="14.625" style="61" customWidth="1"/>
    <col min="9" max="16384" width="9" style="61"/>
  </cols>
  <sheetData>
    <row r="2" spans="1:10" ht="17.25">
      <c r="A2" s="66" t="s">
        <v>137</v>
      </c>
      <c r="B2" s="66" t="s">
        <v>136</v>
      </c>
      <c r="C2" s="66" t="s">
        <v>135</v>
      </c>
      <c r="D2" s="67" t="s">
        <v>134</v>
      </c>
      <c r="E2" s="67" t="s">
        <v>133</v>
      </c>
      <c r="F2" s="66" t="s">
        <v>132</v>
      </c>
      <c r="G2" s="66" t="s">
        <v>131</v>
      </c>
    </row>
    <row r="3" spans="1:10" ht="409.5">
      <c r="A3" s="59" t="s">
        <v>712</v>
      </c>
      <c r="B3" s="58" t="s">
        <v>347</v>
      </c>
      <c r="C3" s="58" t="s">
        <v>711</v>
      </c>
      <c r="D3" s="58" t="s">
        <v>710</v>
      </c>
      <c r="E3" s="62" t="s">
        <v>709</v>
      </c>
      <c r="F3" s="65">
        <v>45747</v>
      </c>
      <c r="G3" s="62" t="s">
        <v>708</v>
      </c>
    </row>
    <row r="4" spans="1:10" ht="409.5">
      <c r="A4" s="59" t="s">
        <v>707</v>
      </c>
      <c r="B4" s="58" t="s">
        <v>347</v>
      </c>
      <c r="C4" s="58" t="s">
        <v>706</v>
      </c>
      <c r="D4" s="64" t="s">
        <v>705</v>
      </c>
      <c r="E4" s="62" t="s">
        <v>704</v>
      </c>
      <c r="F4" s="64">
        <v>45752</v>
      </c>
      <c r="G4" s="62" t="s">
        <v>703</v>
      </c>
      <c r="H4" s="62"/>
      <c r="I4" s="62"/>
      <c r="J4" s="62"/>
    </row>
    <row r="5" spans="1:10">
      <c r="B5" s="64"/>
      <c r="C5" s="64"/>
      <c r="E5" s="62"/>
      <c r="F5" s="65"/>
    </row>
    <row r="6" spans="1:10">
      <c r="B6" s="64"/>
      <c r="C6" s="64"/>
      <c r="D6" s="64"/>
      <c r="E6" s="62"/>
      <c r="F6" s="65"/>
    </row>
    <row r="7" spans="1:10">
      <c r="B7" s="64"/>
      <c r="C7" s="64"/>
      <c r="D7" s="64"/>
      <c r="E7" s="62"/>
      <c r="F7" s="65"/>
    </row>
    <row r="8" spans="1:10">
      <c r="B8" s="64"/>
      <c r="C8" s="64"/>
      <c r="D8" s="64"/>
      <c r="E8" s="62"/>
    </row>
    <row r="9" spans="1:10">
      <c r="B9" s="64"/>
      <c r="D9" s="62"/>
      <c r="E9" s="62"/>
    </row>
    <row r="10" spans="1:10">
      <c r="B10" s="64"/>
      <c r="C10" s="64"/>
      <c r="D10" s="62"/>
      <c r="E10" s="62"/>
    </row>
    <row r="11" spans="1:10">
      <c r="B11" s="64"/>
      <c r="D11" s="62"/>
      <c r="E11" s="62"/>
    </row>
    <row r="12" spans="1:10">
      <c r="B12" s="64"/>
      <c r="D12" s="62"/>
      <c r="E12" s="62"/>
    </row>
    <row r="13" spans="1:10">
      <c r="B13" s="64"/>
      <c r="C13" s="63"/>
      <c r="D13" s="62"/>
      <c r="E13" s="62"/>
    </row>
  </sheetData>
  <phoneticPr fontId="2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="80" workbookViewId="0">
      <pane ySplit="2" topLeftCell="A3" activePane="bottomLeft" state="frozen"/>
      <selection pane="bottomLeft" activeCell="A28" sqref="A28"/>
    </sheetView>
  </sheetViews>
  <sheetFormatPr defaultRowHeight="16.5"/>
  <cols>
    <col min="1" max="1" width="10.5" customWidth="1"/>
    <col min="2" max="2" width="26.25" customWidth="1"/>
    <col min="3" max="3" width="43.125" customWidth="1"/>
    <col min="4" max="4" width="8.125" customWidth="1"/>
    <col min="5" max="5" width="7.375" customWidth="1"/>
    <col min="6" max="6" width="16.625" customWidth="1"/>
    <col min="7" max="7" width="10.625" customWidth="1"/>
    <col min="8" max="8" width="6.5" customWidth="1"/>
    <col min="9" max="9" width="32.875" customWidth="1"/>
    <col min="10" max="10" width="36.75" customWidth="1"/>
    <col min="11" max="11" width="32.75" customWidth="1"/>
  </cols>
  <sheetData>
    <row r="2" spans="1:11" ht="33">
      <c r="A2" s="3" t="s">
        <v>58</v>
      </c>
      <c r="B2" s="3" t="s">
        <v>59</v>
      </c>
      <c r="C2" s="15" t="s">
        <v>98</v>
      </c>
      <c r="D2" s="15" t="s">
        <v>141</v>
      </c>
      <c r="E2" s="3" t="s">
        <v>60</v>
      </c>
      <c r="F2" s="3" t="s">
        <v>102</v>
      </c>
      <c r="G2" s="3" t="s">
        <v>101</v>
      </c>
      <c r="H2" s="3" t="s">
        <v>61</v>
      </c>
      <c r="I2" s="3" t="s">
        <v>62</v>
      </c>
      <c r="J2" s="3" t="s">
        <v>35</v>
      </c>
      <c r="K2" s="15" t="s">
        <v>99</v>
      </c>
    </row>
    <row r="3" spans="1:11" ht="49.5">
      <c r="A3" s="5" t="s">
        <v>16</v>
      </c>
      <c r="B3" s="2" t="s">
        <v>66</v>
      </c>
      <c r="C3" s="2" t="s">
        <v>67</v>
      </c>
      <c r="D3" s="2"/>
      <c r="E3" s="2" t="s">
        <v>105</v>
      </c>
      <c r="F3" s="17">
        <v>45728.804861111101</v>
      </c>
      <c r="G3" s="2" t="s">
        <v>103</v>
      </c>
      <c r="H3" s="14" t="s">
        <v>32</v>
      </c>
      <c r="I3" s="2" t="s">
        <v>68</v>
      </c>
      <c r="J3" s="2" t="s">
        <v>106</v>
      </c>
      <c r="K3" s="16"/>
    </row>
    <row r="4" spans="1:11" ht="33">
      <c r="A4" s="10" t="s">
        <v>24</v>
      </c>
      <c r="B4" s="2" t="s">
        <v>69</v>
      </c>
      <c r="C4" s="2" t="s">
        <v>107</v>
      </c>
      <c r="D4" s="2"/>
      <c r="E4" s="2" t="s">
        <v>105</v>
      </c>
      <c r="F4" s="17">
        <v>45728.809027777803</v>
      </c>
      <c r="G4" s="2" t="s">
        <v>103</v>
      </c>
      <c r="H4" s="14" t="s">
        <v>32</v>
      </c>
      <c r="I4" s="2" t="s">
        <v>70</v>
      </c>
      <c r="J4" s="2" t="s">
        <v>70</v>
      </c>
      <c r="K4" s="16"/>
    </row>
    <row r="5" spans="1:11" ht="132">
      <c r="A5" s="10" t="s">
        <v>88</v>
      </c>
      <c r="B5" s="2" t="s">
        <v>71</v>
      </c>
      <c r="C5" s="2" t="s">
        <v>178</v>
      </c>
      <c r="D5" s="2"/>
      <c r="E5" s="2" t="s">
        <v>105</v>
      </c>
      <c r="F5" s="17">
        <v>45734.868750000001</v>
      </c>
      <c r="G5" s="2" t="s">
        <v>103</v>
      </c>
      <c r="H5" s="14" t="s">
        <v>32</v>
      </c>
      <c r="I5" s="2" t="s">
        <v>72</v>
      </c>
      <c r="J5" s="2" t="s">
        <v>179</v>
      </c>
    </row>
    <row r="6" spans="1:11" ht="33">
      <c r="A6" s="10" t="s">
        <v>89</v>
      </c>
      <c r="B6" s="2" t="s">
        <v>73</v>
      </c>
      <c r="C6" s="2" t="s">
        <v>108</v>
      </c>
      <c r="D6" s="2"/>
      <c r="E6" s="2" t="s">
        <v>105</v>
      </c>
      <c r="F6" s="17">
        <v>45728.845138888901</v>
      </c>
      <c r="G6" s="2" t="s">
        <v>104</v>
      </c>
      <c r="H6" s="14" t="s">
        <v>32</v>
      </c>
      <c r="I6" s="2" t="s">
        <v>109</v>
      </c>
      <c r="J6" s="2" t="s">
        <v>110</v>
      </c>
    </row>
    <row r="7" spans="1:11" ht="33">
      <c r="A7" s="10" t="s">
        <v>90</v>
      </c>
      <c r="B7" s="2" t="s">
        <v>74</v>
      </c>
      <c r="C7" s="2" t="s">
        <v>75</v>
      </c>
      <c r="D7" s="22" t="s">
        <v>130</v>
      </c>
      <c r="E7" s="2" t="s">
        <v>105</v>
      </c>
      <c r="F7" s="17">
        <v>45733.8125</v>
      </c>
      <c r="G7" s="2" t="s">
        <v>157</v>
      </c>
      <c r="H7" s="14" t="s">
        <v>32</v>
      </c>
      <c r="I7" s="2" t="s">
        <v>76</v>
      </c>
      <c r="J7" s="2" t="s">
        <v>76</v>
      </c>
    </row>
    <row r="8" spans="1:11" ht="33">
      <c r="A8" s="10" t="s">
        <v>91</v>
      </c>
      <c r="B8" s="2" t="s">
        <v>77</v>
      </c>
      <c r="C8" s="2" t="s">
        <v>111</v>
      </c>
      <c r="D8" s="2"/>
      <c r="E8" s="2" t="s">
        <v>105</v>
      </c>
      <c r="F8" s="17">
        <v>45728.848611111098</v>
      </c>
      <c r="G8" s="2" t="s">
        <v>103</v>
      </c>
      <c r="H8" s="14" t="s">
        <v>32</v>
      </c>
      <c r="I8" s="2" t="s">
        <v>78</v>
      </c>
      <c r="J8" s="2" t="s">
        <v>112</v>
      </c>
    </row>
    <row r="9" spans="1:11" ht="49.5">
      <c r="A9" s="10" t="s">
        <v>92</v>
      </c>
      <c r="B9" s="2" t="s">
        <v>79</v>
      </c>
      <c r="C9" s="2" t="s">
        <v>80</v>
      </c>
      <c r="D9" s="2"/>
      <c r="E9" s="2" t="s">
        <v>105</v>
      </c>
      <c r="F9" s="17">
        <v>45728.853472222203</v>
      </c>
      <c r="G9" s="2" t="s">
        <v>104</v>
      </c>
      <c r="H9" s="14" t="s">
        <v>32</v>
      </c>
      <c r="I9" s="2" t="s">
        <v>81</v>
      </c>
      <c r="J9" s="2" t="s">
        <v>81</v>
      </c>
    </row>
    <row r="10" spans="1:11" ht="33">
      <c r="A10" s="10" t="s">
        <v>93</v>
      </c>
      <c r="B10" s="2" t="s">
        <v>82</v>
      </c>
      <c r="C10" s="2" t="s">
        <v>83</v>
      </c>
      <c r="D10" s="22" t="s">
        <v>130</v>
      </c>
      <c r="E10" s="2" t="s">
        <v>105</v>
      </c>
      <c r="F10" s="17">
        <v>45733.8125</v>
      </c>
      <c r="G10" s="2" t="s">
        <v>157</v>
      </c>
      <c r="H10" s="14" t="s">
        <v>32</v>
      </c>
      <c r="I10" s="2" t="s">
        <v>84</v>
      </c>
      <c r="J10" s="2" t="s">
        <v>84</v>
      </c>
    </row>
    <row r="11" spans="1:11" ht="49.5">
      <c r="A11" s="10" t="s">
        <v>94</v>
      </c>
      <c r="B11" s="2" t="s">
        <v>85</v>
      </c>
      <c r="C11" s="2" t="s">
        <v>86</v>
      </c>
      <c r="D11" s="2"/>
      <c r="E11" s="2" t="s">
        <v>105</v>
      </c>
      <c r="F11" s="17">
        <v>45728.859027777798</v>
      </c>
      <c r="G11" s="2" t="s">
        <v>113</v>
      </c>
      <c r="H11" s="13" t="s">
        <v>33</v>
      </c>
      <c r="I11" s="2" t="s">
        <v>87</v>
      </c>
      <c r="J11" s="2" t="s">
        <v>120</v>
      </c>
      <c r="K11" s="2" t="s">
        <v>114</v>
      </c>
    </row>
    <row r="12" spans="1:11" ht="49.5">
      <c r="A12" s="10" t="s">
        <v>95</v>
      </c>
      <c r="B12" s="2" t="s">
        <v>85</v>
      </c>
      <c r="C12" s="2" t="s">
        <v>86</v>
      </c>
      <c r="D12" s="2"/>
      <c r="E12" s="2" t="s">
        <v>105</v>
      </c>
      <c r="F12" s="17">
        <v>45729.814583333296</v>
      </c>
      <c r="G12" s="2" t="s">
        <v>115</v>
      </c>
      <c r="H12" s="13" t="s">
        <v>33</v>
      </c>
      <c r="I12" s="2" t="s">
        <v>119</v>
      </c>
      <c r="J12" s="2" t="s">
        <v>120</v>
      </c>
      <c r="K12" s="2" t="s">
        <v>116</v>
      </c>
    </row>
    <row r="13" spans="1:11" ht="49.5">
      <c r="A13" s="10" t="s">
        <v>96</v>
      </c>
      <c r="B13" s="2" t="s">
        <v>85</v>
      </c>
      <c r="C13" s="2" t="s">
        <v>86</v>
      </c>
      <c r="D13" s="2"/>
      <c r="E13" s="2" t="s">
        <v>105</v>
      </c>
      <c r="F13" s="17">
        <v>45729.815277777801</v>
      </c>
      <c r="G13" s="2" t="s">
        <v>117</v>
      </c>
      <c r="H13" s="13" t="s">
        <v>33</v>
      </c>
      <c r="I13" s="2" t="s">
        <v>119</v>
      </c>
      <c r="J13" s="2" t="s">
        <v>120</v>
      </c>
      <c r="K13" s="2" t="s">
        <v>118</v>
      </c>
    </row>
    <row r="14" spans="1:11" ht="49.5">
      <c r="A14" s="10" t="s">
        <v>97</v>
      </c>
      <c r="B14" s="2" t="s">
        <v>85</v>
      </c>
      <c r="C14" s="2" t="s">
        <v>86</v>
      </c>
      <c r="D14" s="2"/>
      <c r="E14" s="2" t="s">
        <v>105</v>
      </c>
      <c r="F14" s="17">
        <v>45729.819444444402</v>
      </c>
      <c r="G14" s="2" t="s">
        <v>121</v>
      </c>
      <c r="H14" s="13" t="s">
        <v>33</v>
      </c>
      <c r="I14" s="2" t="s">
        <v>119</v>
      </c>
      <c r="J14" s="2" t="s">
        <v>120</v>
      </c>
      <c r="K14" s="2" t="s">
        <v>122</v>
      </c>
    </row>
    <row r="15" spans="1:11" ht="49.5">
      <c r="A15" s="10" t="s">
        <v>127</v>
      </c>
      <c r="B15" s="2" t="s">
        <v>85</v>
      </c>
      <c r="C15" s="2" t="s">
        <v>86</v>
      </c>
      <c r="D15" s="2"/>
      <c r="E15" s="2" t="s">
        <v>105</v>
      </c>
      <c r="F15" s="17">
        <v>45729.822222222203</v>
      </c>
      <c r="G15" s="2" t="s">
        <v>124</v>
      </c>
      <c r="H15" s="13" t="s">
        <v>33</v>
      </c>
      <c r="I15" s="2" t="s">
        <v>87</v>
      </c>
      <c r="J15" s="2" t="s">
        <v>123</v>
      </c>
      <c r="K15" s="2"/>
    </row>
    <row r="16" spans="1:11">
      <c r="A16" s="73" t="s">
        <v>221</v>
      </c>
      <c r="B16" s="72" t="s">
        <v>126</v>
      </c>
      <c r="C16" s="23" t="s">
        <v>147</v>
      </c>
      <c r="D16" s="23" t="s">
        <v>130</v>
      </c>
      <c r="E16" s="72" t="s">
        <v>105</v>
      </c>
      <c r="F16" s="77">
        <v>45730.8</v>
      </c>
      <c r="G16" s="2" t="s">
        <v>104</v>
      </c>
      <c r="H16" s="75" t="s">
        <v>32</v>
      </c>
      <c r="I16" s="72" t="s">
        <v>143</v>
      </c>
      <c r="J16" s="72" t="s">
        <v>143</v>
      </c>
      <c r="K16" s="72"/>
    </row>
    <row r="17" spans="1:11" ht="66">
      <c r="A17" s="74"/>
      <c r="B17" s="72"/>
      <c r="C17" s="2" t="s">
        <v>146</v>
      </c>
      <c r="D17" s="16"/>
      <c r="E17" s="72"/>
      <c r="F17" s="77"/>
      <c r="G17" s="2" t="s">
        <v>103</v>
      </c>
      <c r="H17" s="75"/>
      <c r="I17" s="72"/>
      <c r="J17" s="72"/>
      <c r="K17" s="72"/>
    </row>
    <row r="18" spans="1:11" ht="33">
      <c r="A18" s="74"/>
      <c r="B18" s="72"/>
      <c r="C18" s="2" t="s">
        <v>145</v>
      </c>
      <c r="D18" s="16"/>
      <c r="E18" s="72"/>
      <c r="F18" s="77"/>
      <c r="G18" s="2" t="s">
        <v>103</v>
      </c>
      <c r="H18" s="75"/>
      <c r="I18" s="72"/>
      <c r="J18" s="72"/>
      <c r="K18" s="72"/>
    </row>
    <row r="19" spans="1:11" ht="49.5">
      <c r="A19" s="5" t="s">
        <v>222</v>
      </c>
      <c r="B19" s="16" t="s">
        <v>142</v>
      </c>
      <c r="C19" s="2" t="s">
        <v>163</v>
      </c>
      <c r="D19" s="22" t="s">
        <v>156</v>
      </c>
      <c r="E19" s="2" t="s">
        <v>105</v>
      </c>
      <c r="F19" s="17">
        <v>45733.866666666698</v>
      </c>
      <c r="G19" s="2" t="s">
        <v>104</v>
      </c>
      <c r="H19" s="14" t="s">
        <v>32</v>
      </c>
      <c r="I19" s="23" t="s">
        <v>236</v>
      </c>
      <c r="J19" s="23" t="s">
        <v>236</v>
      </c>
      <c r="K19" s="2"/>
    </row>
    <row r="20" spans="1:11">
      <c r="A20" s="73" t="s">
        <v>223</v>
      </c>
      <c r="B20" s="72" t="s">
        <v>125</v>
      </c>
      <c r="C20" s="2" t="s">
        <v>177</v>
      </c>
      <c r="D20" s="23" t="s">
        <v>150</v>
      </c>
      <c r="E20" s="72" t="s">
        <v>105</v>
      </c>
      <c r="F20" s="77">
        <v>45735.854166666664</v>
      </c>
      <c r="G20" s="2" t="s">
        <v>103</v>
      </c>
      <c r="H20" s="75" t="s">
        <v>32</v>
      </c>
      <c r="I20" s="72" t="s">
        <v>160</v>
      </c>
      <c r="J20" s="72" t="s">
        <v>161</v>
      </c>
      <c r="K20" s="70"/>
    </row>
    <row r="21" spans="1:11" ht="33">
      <c r="A21" s="74"/>
      <c r="B21" s="72"/>
      <c r="C21" s="2" t="s">
        <v>159</v>
      </c>
      <c r="D21" s="22"/>
      <c r="E21" s="72"/>
      <c r="F21" s="77"/>
      <c r="G21" s="2" t="s">
        <v>104</v>
      </c>
      <c r="H21" s="75"/>
      <c r="I21" s="72"/>
      <c r="J21" s="72"/>
      <c r="K21" s="70"/>
    </row>
    <row r="22" spans="1:11" ht="198">
      <c r="A22" s="28" t="s">
        <v>128</v>
      </c>
      <c r="B22" s="22" t="s">
        <v>197</v>
      </c>
      <c r="C22" s="22" t="s">
        <v>198</v>
      </c>
      <c r="E22" s="16" t="s">
        <v>105</v>
      </c>
      <c r="F22" s="26">
        <v>45736.822916666664</v>
      </c>
      <c r="G22" s="2" t="s">
        <v>181</v>
      </c>
      <c r="H22" s="13" t="s">
        <v>33</v>
      </c>
      <c r="I22" s="16" t="s">
        <v>182</v>
      </c>
      <c r="J22" s="22" t="s">
        <v>200</v>
      </c>
      <c r="K22" s="22" t="s">
        <v>196</v>
      </c>
    </row>
    <row r="23" spans="1:11" ht="198">
      <c r="A23" s="28" t="s">
        <v>224</v>
      </c>
      <c r="B23" s="22" t="s">
        <v>197</v>
      </c>
      <c r="C23" s="16" t="s">
        <v>180</v>
      </c>
      <c r="E23" s="16" t="s">
        <v>105</v>
      </c>
      <c r="F23" s="26">
        <v>45736.822916666664</v>
      </c>
      <c r="G23" s="23" t="s">
        <v>199</v>
      </c>
      <c r="H23" s="14" t="s">
        <v>32</v>
      </c>
      <c r="I23" s="16" t="s">
        <v>182</v>
      </c>
      <c r="J23" s="22" t="s">
        <v>201</v>
      </c>
      <c r="K23" s="22"/>
    </row>
    <row r="24" spans="1:11" ht="409.5">
      <c r="A24" s="28" t="s">
        <v>225</v>
      </c>
      <c r="B24" s="22" t="s">
        <v>202</v>
      </c>
      <c r="C24" s="22" t="s">
        <v>203</v>
      </c>
      <c r="E24" s="16" t="s">
        <v>105</v>
      </c>
      <c r="F24" s="26">
        <v>45750.831944444442</v>
      </c>
      <c r="G24" s="23" t="s">
        <v>204</v>
      </c>
      <c r="H24" s="13" t="s">
        <v>33</v>
      </c>
      <c r="I24" s="22" t="s">
        <v>205</v>
      </c>
      <c r="J24" s="22" t="s">
        <v>206</v>
      </c>
      <c r="K24" s="25" t="s">
        <v>207</v>
      </c>
    </row>
    <row r="25" spans="1:11" ht="409.5">
      <c r="A25" s="28" t="s">
        <v>226</v>
      </c>
      <c r="B25" s="22" t="s">
        <v>202</v>
      </c>
      <c r="C25" s="22" t="s">
        <v>203</v>
      </c>
      <c r="E25" s="16" t="s">
        <v>105</v>
      </c>
      <c r="F25" s="26">
        <v>45750.84375</v>
      </c>
      <c r="G25" s="23" t="s">
        <v>208</v>
      </c>
      <c r="H25" s="14" t="s">
        <v>32</v>
      </c>
      <c r="I25" s="22" t="s">
        <v>205</v>
      </c>
      <c r="J25" s="22" t="s">
        <v>205</v>
      </c>
      <c r="K25" s="25"/>
    </row>
    <row r="26" spans="1:11" ht="264">
      <c r="A26" s="28" t="s">
        <v>227</v>
      </c>
      <c r="B26" s="22" t="s">
        <v>209</v>
      </c>
      <c r="C26" s="22" t="s">
        <v>210</v>
      </c>
      <c r="E26" s="16" t="s">
        <v>105</v>
      </c>
      <c r="F26" s="26">
        <v>45753.981249999997</v>
      </c>
      <c r="G26" s="23" t="s">
        <v>211</v>
      </c>
      <c r="H26" s="13" t="s">
        <v>33</v>
      </c>
      <c r="I26" s="23" t="s">
        <v>212</v>
      </c>
      <c r="J26" s="22" t="s">
        <v>213</v>
      </c>
      <c r="K26" s="27" t="s">
        <v>214</v>
      </c>
    </row>
    <row r="27" spans="1:11" ht="231">
      <c r="A27" s="28" t="s">
        <v>228</v>
      </c>
      <c r="B27" s="22" t="s">
        <v>209</v>
      </c>
      <c r="C27" s="22" t="s">
        <v>215</v>
      </c>
      <c r="E27" s="16" t="s">
        <v>105</v>
      </c>
      <c r="F27" s="26">
        <v>45753.998611111114</v>
      </c>
      <c r="G27" s="23" t="s">
        <v>208</v>
      </c>
      <c r="H27" s="14" t="s">
        <v>32</v>
      </c>
      <c r="I27" s="23" t="s">
        <v>212</v>
      </c>
      <c r="J27" s="23" t="s">
        <v>212</v>
      </c>
      <c r="K27" s="27"/>
    </row>
    <row r="28" spans="1:11">
      <c r="C28" s="18"/>
      <c r="D28" s="18"/>
    </row>
  </sheetData>
  <mergeCells count="16">
    <mergeCell ref="I16:I18"/>
    <mergeCell ref="J16:J18"/>
    <mergeCell ref="K16:K18"/>
    <mergeCell ref="K20:K21"/>
    <mergeCell ref="A20:A21"/>
    <mergeCell ref="B20:B21"/>
    <mergeCell ref="E20:E21"/>
    <mergeCell ref="I20:I21"/>
    <mergeCell ref="J20:J21"/>
    <mergeCell ref="H20:H21"/>
    <mergeCell ref="F20:F21"/>
    <mergeCell ref="A16:A18"/>
    <mergeCell ref="B16:B18"/>
    <mergeCell ref="E16:E18"/>
    <mergeCell ref="F16:F18"/>
    <mergeCell ref="H16:H18"/>
  </mergeCells>
  <phoneticPr fontId="3" type="noConversion"/>
  <conditionalFormatting sqref="A19:A20 A3:A16 A22:A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1C42-4750-4BDA-87B6-E6C02158A4C6}">
  <dimension ref="A1:K28"/>
  <sheetViews>
    <sheetView zoomScale="55" zoomScaleNormal="55" workbookViewId="0">
      <pane ySplit="1" topLeftCell="A2" activePane="bottomLeft" state="frozen"/>
      <selection pane="bottomLeft" activeCell="G25" sqref="G25"/>
    </sheetView>
  </sheetViews>
  <sheetFormatPr defaultRowHeight="16.5"/>
  <cols>
    <col min="1" max="1" width="10.5" style="33" bestFit="1" customWidth="1"/>
    <col min="2" max="2" width="29.5" style="33" customWidth="1"/>
    <col min="3" max="3" width="43.125" style="33" customWidth="1"/>
    <col min="4" max="4" width="12.25" style="33" customWidth="1"/>
    <col min="5" max="5" width="7.375" style="33" bestFit="1" customWidth="1"/>
    <col min="6" max="6" width="16.625" style="33" bestFit="1" customWidth="1"/>
    <col min="7" max="7" width="14.625" style="33" bestFit="1" customWidth="1"/>
    <col min="8" max="8" width="9.125" style="33" customWidth="1"/>
    <col min="9" max="9" width="28.75" style="33" customWidth="1"/>
    <col min="10" max="10" width="29.25" style="33" customWidth="1"/>
    <col min="11" max="11" width="32.75" style="33" customWidth="1"/>
    <col min="12" max="16384" width="9" style="33"/>
  </cols>
  <sheetData>
    <row r="1" spans="1:11" ht="33">
      <c r="A1" s="44" t="s">
        <v>388</v>
      </c>
      <c r="B1" s="44" t="s">
        <v>387</v>
      </c>
      <c r="C1" s="43" t="s">
        <v>386</v>
      </c>
      <c r="D1" s="43" t="s">
        <v>385</v>
      </c>
      <c r="E1" s="44" t="s">
        <v>384</v>
      </c>
      <c r="F1" s="44" t="s">
        <v>383</v>
      </c>
      <c r="G1" s="44" t="s">
        <v>382</v>
      </c>
      <c r="H1" s="44" t="s">
        <v>381</v>
      </c>
      <c r="I1" s="44" t="s">
        <v>380</v>
      </c>
      <c r="J1" s="44" t="s">
        <v>379</v>
      </c>
      <c r="K1" s="43" t="s">
        <v>378</v>
      </c>
    </row>
    <row r="2" spans="1:11" ht="33">
      <c r="A2" s="80" t="s">
        <v>239</v>
      </c>
      <c r="B2" s="81" t="s">
        <v>242</v>
      </c>
      <c r="C2" s="81" t="s">
        <v>244</v>
      </c>
      <c r="D2" s="81"/>
      <c r="E2" s="81" t="s">
        <v>337</v>
      </c>
      <c r="F2" s="36">
        <v>45727.839618055557</v>
      </c>
      <c r="G2" s="34" t="s">
        <v>289</v>
      </c>
      <c r="H2" s="41" t="s">
        <v>247</v>
      </c>
      <c r="I2" s="34" t="s">
        <v>245</v>
      </c>
      <c r="J2" s="37" t="s">
        <v>100</v>
      </c>
      <c r="K2" s="39" t="s">
        <v>377</v>
      </c>
    </row>
    <row r="3" spans="1:11" ht="49.5">
      <c r="A3" s="80"/>
      <c r="B3" s="81"/>
      <c r="C3" s="81"/>
      <c r="D3" s="81"/>
      <c r="E3" s="81"/>
      <c r="F3" s="36">
        <v>45727.854421296295</v>
      </c>
      <c r="G3" s="34" t="s">
        <v>254</v>
      </c>
      <c r="H3" s="35" t="s">
        <v>253</v>
      </c>
      <c r="I3" s="34" t="s">
        <v>245</v>
      </c>
      <c r="J3" s="34" t="s">
        <v>246</v>
      </c>
      <c r="K3" s="39" t="s">
        <v>376</v>
      </c>
    </row>
    <row r="4" spans="1:11" ht="49.5">
      <c r="A4" s="42" t="s">
        <v>248</v>
      </c>
      <c r="B4" s="34" t="s">
        <v>249</v>
      </c>
      <c r="C4" s="34" t="s">
        <v>250</v>
      </c>
      <c r="D4" s="34"/>
      <c r="E4" s="34" t="s">
        <v>337</v>
      </c>
      <c r="F4" s="36">
        <v>45727.906504629631</v>
      </c>
      <c r="G4" s="34" t="s">
        <v>254</v>
      </c>
      <c r="H4" s="35" t="s">
        <v>253</v>
      </c>
      <c r="I4" s="34" t="s">
        <v>251</v>
      </c>
      <c r="J4" s="34" t="s">
        <v>375</v>
      </c>
    </row>
    <row r="5" spans="1:11" ht="33">
      <c r="A5" s="42" t="s">
        <v>18</v>
      </c>
      <c r="B5" s="34" t="s">
        <v>255</v>
      </c>
      <c r="C5" s="34" t="s">
        <v>256</v>
      </c>
      <c r="D5" s="34"/>
      <c r="E5" s="34" t="s">
        <v>337</v>
      </c>
      <c r="F5" s="36">
        <v>45727.901932870373</v>
      </c>
      <c r="G5" s="34" t="s">
        <v>254</v>
      </c>
      <c r="H5" s="35" t="s">
        <v>253</v>
      </c>
      <c r="I5" s="34" t="s">
        <v>257</v>
      </c>
      <c r="J5" s="34" t="s">
        <v>252</v>
      </c>
    </row>
    <row r="6" spans="1:11" ht="33">
      <c r="A6" s="42" t="s">
        <v>374</v>
      </c>
      <c r="B6" s="34" t="s">
        <v>258</v>
      </c>
      <c r="C6" s="34" t="s">
        <v>259</v>
      </c>
      <c r="D6" s="34"/>
      <c r="E6" s="34" t="s">
        <v>337</v>
      </c>
      <c r="F6" s="36">
        <v>45727.907893518517</v>
      </c>
      <c r="G6" s="34" t="s">
        <v>254</v>
      </c>
      <c r="H6" s="35" t="s">
        <v>253</v>
      </c>
      <c r="I6" s="34" t="s">
        <v>260</v>
      </c>
      <c r="J6" s="34" t="s">
        <v>252</v>
      </c>
    </row>
    <row r="7" spans="1:11" ht="33">
      <c r="A7" s="42" t="s">
        <v>373</v>
      </c>
      <c r="B7" s="34" t="s">
        <v>261</v>
      </c>
      <c r="C7" s="34" t="s">
        <v>262</v>
      </c>
      <c r="D7" s="34"/>
      <c r="E7" s="34" t="s">
        <v>337</v>
      </c>
      <c r="F7" s="36">
        <v>45727.910671296297</v>
      </c>
      <c r="G7" s="34" t="s">
        <v>254</v>
      </c>
      <c r="H7" s="35" t="s">
        <v>253</v>
      </c>
      <c r="I7" s="34" t="s">
        <v>372</v>
      </c>
      <c r="J7" s="34" t="s">
        <v>252</v>
      </c>
      <c r="K7" s="34"/>
    </row>
    <row r="8" spans="1:11" ht="132">
      <c r="A8" s="42" t="s">
        <v>21</v>
      </c>
      <c r="B8" s="34" t="s">
        <v>264</v>
      </c>
      <c r="C8" s="34" t="s">
        <v>265</v>
      </c>
      <c r="D8" s="34"/>
      <c r="E8" s="34" t="s">
        <v>337</v>
      </c>
      <c r="F8" s="36">
        <v>45728.794699074075</v>
      </c>
      <c r="G8" s="34" t="s">
        <v>371</v>
      </c>
      <c r="H8" s="35" t="s">
        <v>253</v>
      </c>
      <c r="I8" s="34" t="s">
        <v>266</v>
      </c>
      <c r="J8" s="34" t="s">
        <v>267</v>
      </c>
    </row>
    <row r="9" spans="1:11" ht="115.5">
      <c r="A9" s="42" t="s">
        <v>22</v>
      </c>
      <c r="B9" s="34" t="s">
        <v>270</v>
      </c>
      <c r="C9" s="34" t="s">
        <v>271</v>
      </c>
      <c r="D9" s="34"/>
      <c r="E9" s="34" t="s">
        <v>337</v>
      </c>
      <c r="F9" s="36">
        <v>45728.819004629629</v>
      </c>
      <c r="G9" s="34" t="s">
        <v>289</v>
      </c>
      <c r="H9" s="35" t="s">
        <v>253</v>
      </c>
      <c r="I9" s="34" t="s">
        <v>272</v>
      </c>
      <c r="J9" s="34" t="s">
        <v>273</v>
      </c>
    </row>
    <row r="10" spans="1:11" ht="33">
      <c r="A10" s="42" t="s">
        <v>23</v>
      </c>
      <c r="B10" s="34" t="s">
        <v>276</v>
      </c>
      <c r="C10" s="34" t="s">
        <v>278</v>
      </c>
      <c r="D10" s="34"/>
      <c r="E10" s="34" t="s">
        <v>337</v>
      </c>
      <c r="F10" s="36">
        <v>45728.821087962962</v>
      </c>
      <c r="G10" s="34" t="s">
        <v>254</v>
      </c>
      <c r="H10" s="35" t="s">
        <v>253</v>
      </c>
      <c r="I10" s="34" t="s">
        <v>279</v>
      </c>
      <c r="J10" s="34" t="s">
        <v>280</v>
      </c>
    </row>
    <row r="11" spans="1:11" ht="49.5" customHeight="1">
      <c r="A11" s="80" t="s">
        <v>39</v>
      </c>
      <c r="B11" s="81" t="s">
        <v>282</v>
      </c>
      <c r="C11" s="34" t="s">
        <v>283</v>
      </c>
      <c r="D11" s="34"/>
      <c r="E11" s="81" t="s">
        <v>337</v>
      </c>
      <c r="F11" s="36">
        <v>45729.850254629629</v>
      </c>
      <c r="G11" s="34" t="s">
        <v>254</v>
      </c>
      <c r="H11" s="41" t="s">
        <v>247</v>
      </c>
      <c r="I11" s="81" t="s">
        <v>284</v>
      </c>
      <c r="J11" s="34" t="s">
        <v>370</v>
      </c>
      <c r="K11" s="34" t="s">
        <v>369</v>
      </c>
    </row>
    <row r="12" spans="1:11" ht="82.5">
      <c r="A12" s="80"/>
      <c r="B12" s="81"/>
      <c r="C12" s="34" t="s">
        <v>368</v>
      </c>
      <c r="D12" s="38" t="s">
        <v>345</v>
      </c>
      <c r="E12" s="81"/>
      <c r="F12" s="36">
        <v>45728.904421296298</v>
      </c>
      <c r="G12" s="34" t="s">
        <v>367</v>
      </c>
      <c r="H12" s="41" t="s">
        <v>247</v>
      </c>
      <c r="I12" s="81"/>
      <c r="J12" s="81" t="s">
        <v>366</v>
      </c>
      <c r="K12" s="34" t="s">
        <v>365</v>
      </c>
    </row>
    <row r="13" spans="1:11" ht="33" customHeight="1">
      <c r="A13" s="80"/>
      <c r="B13" s="81"/>
      <c r="C13" s="34" t="s">
        <v>364</v>
      </c>
      <c r="D13" s="38" t="s">
        <v>347</v>
      </c>
      <c r="E13" s="81"/>
      <c r="F13" s="36">
        <v>45728.862754629627</v>
      </c>
      <c r="G13" s="34" t="s">
        <v>363</v>
      </c>
      <c r="H13" s="35" t="s">
        <v>253</v>
      </c>
      <c r="I13" s="81"/>
      <c r="J13" s="81"/>
      <c r="K13" s="34" t="s">
        <v>362</v>
      </c>
    </row>
    <row r="14" spans="1:11" ht="49.5">
      <c r="A14" s="80" t="s">
        <v>40</v>
      </c>
      <c r="B14" s="81" t="s">
        <v>285</v>
      </c>
      <c r="C14" s="78" t="s">
        <v>38</v>
      </c>
      <c r="D14" s="78"/>
      <c r="E14" s="81" t="s">
        <v>337</v>
      </c>
      <c r="F14" s="36">
        <v>45728.844004629631</v>
      </c>
      <c r="G14" s="34" t="s">
        <v>289</v>
      </c>
      <c r="H14" s="41" t="s">
        <v>247</v>
      </c>
      <c r="I14" s="34" t="s">
        <v>360</v>
      </c>
      <c r="J14" s="34" t="s">
        <v>288</v>
      </c>
      <c r="K14" s="34" t="s">
        <v>361</v>
      </c>
    </row>
    <row r="15" spans="1:11" ht="49.5">
      <c r="A15" s="80"/>
      <c r="B15" s="81"/>
      <c r="C15" s="78"/>
      <c r="D15" s="78"/>
      <c r="E15" s="81"/>
      <c r="F15" s="36">
        <v>45728.850254629629</v>
      </c>
      <c r="G15" s="34" t="s">
        <v>254</v>
      </c>
      <c r="H15" s="35" t="s">
        <v>253</v>
      </c>
      <c r="I15" s="34" t="s">
        <v>360</v>
      </c>
      <c r="J15" s="34" t="s">
        <v>359</v>
      </c>
    </row>
    <row r="16" spans="1:11" ht="33">
      <c r="A16" s="79" t="s">
        <v>41</v>
      </c>
      <c r="B16" s="81" t="s">
        <v>291</v>
      </c>
      <c r="C16" s="81" t="s">
        <v>292</v>
      </c>
      <c r="E16" s="81" t="s">
        <v>337</v>
      </c>
      <c r="F16" s="36">
        <v>45729.887060185189</v>
      </c>
      <c r="G16" s="34" t="s">
        <v>289</v>
      </c>
      <c r="H16" s="41" t="s">
        <v>247</v>
      </c>
      <c r="I16" s="34" t="s">
        <v>357</v>
      </c>
      <c r="J16" s="34" t="s">
        <v>294</v>
      </c>
      <c r="K16" s="34" t="s">
        <v>358</v>
      </c>
    </row>
    <row r="17" spans="1:11" ht="33" customHeight="1">
      <c r="A17" s="79"/>
      <c r="B17" s="81"/>
      <c r="C17" s="81"/>
      <c r="D17" s="38" t="s">
        <v>345</v>
      </c>
      <c r="E17" s="81"/>
      <c r="F17" s="36">
        <v>45729.898865740739</v>
      </c>
      <c r="G17" s="34" t="s">
        <v>254</v>
      </c>
      <c r="H17" s="35" t="s">
        <v>253</v>
      </c>
      <c r="I17" s="34" t="s">
        <v>357</v>
      </c>
      <c r="J17" s="34" t="s">
        <v>356</v>
      </c>
    </row>
    <row r="18" spans="1:11" ht="49.5">
      <c r="A18" s="79" t="s">
        <v>355</v>
      </c>
      <c r="B18" s="81" t="s">
        <v>354</v>
      </c>
      <c r="C18" s="34" t="s">
        <v>296</v>
      </c>
      <c r="E18" s="78" t="s">
        <v>337</v>
      </c>
      <c r="F18" s="36">
        <v>45730.857199074075</v>
      </c>
      <c r="G18" s="34" t="s">
        <v>254</v>
      </c>
      <c r="H18" s="41" t="s">
        <v>247</v>
      </c>
      <c r="I18" s="34" t="s">
        <v>353</v>
      </c>
      <c r="J18" s="34" t="s">
        <v>352</v>
      </c>
      <c r="K18" s="34" t="s">
        <v>351</v>
      </c>
    </row>
    <row r="19" spans="1:11" ht="115.5">
      <c r="A19" s="79"/>
      <c r="B19" s="81"/>
      <c r="C19" s="34" t="s">
        <v>350</v>
      </c>
      <c r="D19" s="38" t="s">
        <v>347</v>
      </c>
      <c r="E19" s="78"/>
      <c r="F19" s="36">
        <v>45730.907893518517</v>
      </c>
      <c r="G19" s="34" t="s">
        <v>254</v>
      </c>
      <c r="H19" s="35" t="s">
        <v>253</v>
      </c>
      <c r="I19" s="34" t="s">
        <v>349</v>
      </c>
      <c r="J19" s="34" t="s">
        <v>349</v>
      </c>
    </row>
    <row r="20" spans="1:11" ht="49.5">
      <c r="A20" s="40" t="s">
        <v>348</v>
      </c>
      <c r="B20" s="34" t="s">
        <v>298</v>
      </c>
      <c r="C20" s="34" t="s">
        <v>299</v>
      </c>
      <c r="D20" s="38" t="s">
        <v>346</v>
      </c>
      <c r="E20" s="37" t="s">
        <v>337</v>
      </c>
      <c r="F20" s="36">
        <v>45731.473171296297</v>
      </c>
      <c r="H20" s="35" t="s">
        <v>253</v>
      </c>
      <c r="I20" s="34" t="s">
        <v>300</v>
      </c>
      <c r="J20" s="34" t="s">
        <v>301</v>
      </c>
    </row>
    <row r="21" spans="1:11" ht="330">
      <c r="A21" s="40" t="s">
        <v>44</v>
      </c>
      <c r="B21" s="34" t="s">
        <v>302</v>
      </c>
      <c r="C21" s="34" t="s">
        <v>303</v>
      </c>
      <c r="D21" s="38" t="s">
        <v>347</v>
      </c>
      <c r="E21" s="37" t="s">
        <v>337</v>
      </c>
      <c r="F21" s="36">
        <v>45731.555810185186</v>
      </c>
      <c r="G21" s="34" t="s">
        <v>289</v>
      </c>
      <c r="H21" s="35" t="s">
        <v>253</v>
      </c>
      <c r="I21" s="34" t="s">
        <v>304</v>
      </c>
      <c r="J21" s="34" t="s">
        <v>305</v>
      </c>
    </row>
    <row r="22" spans="1:11" ht="99">
      <c r="A22" s="40" t="s">
        <v>45</v>
      </c>
      <c r="B22" s="34" t="s">
        <v>307</v>
      </c>
      <c r="C22" s="34" t="s">
        <v>308</v>
      </c>
      <c r="D22" s="38" t="s">
        <v>346</v>
      </c>
      <c r="E22" s="37" t="s">
        <v>337</v>
      </c>
      <c r="F22" s="36">
        <v>45731.557893518519</v>
      </c>
      <c r="H22" s="35" t="s">
        <v>253</v>
      </c>
      <c r="I22" s="34" t="s">
        <v>309</v>
      </c>
      <c r="J22" s="34" t="s">
        <v>301</v>
      </c>
    </row>
    <row r="23" spans="1:11" ht="346.5">
      <c r="A23" s="40" t="s">
        <v>46</v>
      </c>
      <c r="B23" s="34" t="s">
        <v>310</v>
      </c>
      <c r="C23" s="34" t="s">
        <v>311</v>
      </c>
      <c r="D23" s="38" t="s">
        <v>345</v>
      </c>
      <c r="E23" s="37" t="s">
        <v>337</v>
      </c>
      <c r="F23" s="36">
        <v>45731.572476851848</v>
      </c>
      <c r="G23" s="34" t="s">
        <v>314</v>
      </c>
      <c r="H23" s="35" t="s">
        <v>253</v>
      </c>
      <c r="I23" s="34" t="s">
        <v>312</v>
      </c>
      <c r="J23" s="34" t="s">
        <v>344</v>
      </c>
    </row>
    <row r="24" spans="1:11" ht="396">
      <c r="A24" s="40" t="s">
        <v>315</v>
      </c>
      <c r="B24" s="34" t="s">
        <v>316</v>
      </c>
      <c r="C24" s="34" t="s">
        <v>317</v>
      </c>
      <c r="E24" s="37" t="s">
        <v>337</v>
      </c>
      <c r="F24" s="36">
        <v>45731.666226851848</v>
      </c>
      <c r="G24" s="34" t="s">
        <v>254</v>
      </c>
      <c r="H24" s="35" t="s">
        <v>253</v>
      </c>
      <c r="I24" s="34" t="s">
        <v>316</v>
      </c>
      <c r="J24" s="34" t="s">
        <v>316</v>
      </c>
    </row>
    <row r="25" spans="1:11" ht="409.5">
      <c r="A25" s="79" t="s">
        <v>343</v>
      </c>
      <c r="B25" s="81" t="s">
        <v>319</v>
      </c>
      <c r="C25" s="34" t="s">
        <v>342</v>
      </c>
      <c r="D25" s="38"/>
      <c r="E25" s="78" t="s">
        <v>337</v>
      </c>
      <c r="F25" s="36">
        <v>45733.83289351852</v>
      </c>
      <c r="G25" s="34" t="s">
        <v>323</v>
      </c>
      <c r="H25" s="41" t="s">
        <v>247</v>
      </c>
      <c r="I25" s="81" t="s">
        <v>319</v>
      </c>
      <c r="J25" s="34" t="s">
        <v>335</v>
      </c>
      <c r="K25" s="34" t="s">
        <v>341</v>
      </c>
    </row>
    <row r="26" spans="1:11">
      <c r="A26" s="79"/>
      <c r="B26" s="81"/>
      <c r="C26" s="34"/>
      <c r="D26" s="38" t="s">
        <v>332</v>
      </c>
      <c r="E26" s="78"/>
      <c r="F26" s="36">
        <v>45736.83289351852</v>
      </c>
      <c r="G26" s="34" t="s">
        <v>340</v>
      </c>
      <c r="H26" s="35" t="s">
        <v>253</v>
      </c>
      <c r="I26" s="81"/>
      <c r="J26" s="34" t="s">
        <v>330</v>
      </c>
    </row>
    <row r="27" spans="1:11" ht="409.5">
      <c r="A27" s="79" t="s">
        <v>339</v>
      </c>
      <c r="B27" s="81" t="s">
        <v>336</v>
      </c>
      <c r="C27" s="39" t="s">
        <v>338</v>
      </c>
      <c r="D27" s="38"/>
      <c r="E27" s="78" t="s">
        <v>337</v>
      </c>
      <c r="F27" s="36">
        <v>45736.83289351852</v>
      </c>
      <c r="G27" s="37" t="s">
        <v>329</v>
      </c>
      <c r="H27" s="41" t="s">
        <v>247</v>
      </c>
      <c r="I27" s="81" t="s">
        <v>336</v>
      </c>
      <c r="J27" s="34" t="s">
        <v>335</v>
      </c>
      <c r="K27" s="34" t="s">
        <v>334</v>
      </c>
    </row>
    <row r="28" spans="1:11" ht="409.5">
      <c r="A28" s="79"/>
      <c r="B28" s="81"/>
      <c r="C28" s="39" t="s">
        <v>333</v>
      </c>
      <c r="D28" s="38" t="s">
        <v>332</v>
      </c>
      <c r="E28" s="78"/>
      <c r="F28" s="36">
        <v>45752.814837962964</v>
      </c>
      <c r="G28" s="34" t="s">
        <v>331</v>
      </c>
      <c r="H28" s="35" t="s">
        <v>253</v>
      </c>
      <c r="I28" s="81"/>
      <c r="J28" s="34" t="s">
        <v>330</v>
      </c>
    </row>
  </sheetData>
  <mergeCells count="30">
    <mergeCell ref="A14:A15"/>
    <mergeCell ref="C14:C15"/>
    <mergeCell ref="A16:A17"/>
    <mergeCell ref="B18:B19"/>
    <mergeCell ref="I11:I13"/>
    <mergeCell ref="J12:J13"/>
    <mergeCell ref="E14:E15"/>
    <mergeCell ref="B14:B15"/>
    <mergeCell ref="I25:I26"/>
    <mergeCell ref="I27:I28"/>
    <mergeCell ref="A27:A28"/>
    <mergeCell ref="B27:B28"/>
    <mergeCell ref="E27:E28"/>
    <mergeCell ref="B25:B26"/>
    <mergeCell ref="E25:E26"/>
    <mergeCell ref="A25:A26"/>
    <mergeCell ref="A2:A3"/>
    <mergeCell ref="B2:B3"/>
    <mergeCell ref="A11:A13"/>
    <mergeCell ref="B11:B13"/>
    <mergeCell ref="D14:D15"/>
    <mergeCell ref="B16:B17"/>
    <mergeCell ref="C16:C17"/>
    <mergeCell ref="E16:E17"/>
    <mergeCell ref="C2:C3"/>
    <mergeCell ref="E2:E3"/>
    <mergeCell ref="D2:D3"/>
    <mergeCell ref="E11:E13"/>
    <mergeCell ref="A18:A19"/>
    <mergeCell ref="E18:E19"/>
  </mergeCells>
  <phoneticPr fontId="23" type="noConversion"/>
  <hyperlinks>
    <hyperlink ref="A2:A3" location="Testcase!A20" display="TC-PR-001" xr:uid="{37800A0C-2EFD-45A0-ACEC-9EC550B7B84F}"/>
    <hyperlink ref="A5" location="Testcase!A22" display="TC-PR-003" xr:uid="{4C228F18-8A91-47BE-9CD9-CA93B09DD5A2}"/>
    <hyperlink ref="A4" location="Testcase!A21" display="TC-PR-002" xr:uid="{2FC22C16-8679-4A77-BF84-B90352FE29B3}"/>
    <hyperlink ref="A6" location="Testcase!A23" display="TC-PR-004" xr:uid="{20EF932D-CA71-4B5C-9791-2357158919E4}"/>
    <hyperlink ref="A7" location="Testcase!A24" display="TC-PR-005" xr:uid="{E6EC74B6-7C51-4E62-B8CF-83E7D7AAA279}"/>
    <hyperlink ref="A8" location="Testcase!A25" display="TC-PR-006" xr:uid="{21E86161-29DE-4E00-86F5-A6A024BA6168}"/>
    <hyperlink ref="A9" location="Testcase!A26" display="TC-PR-007" xr:uid="{ECA74DBD-FC5E-443B-932C-C75092CD409B}"/>
    <hyperlink ref="A10" location="Testcase!A27" display="TC-PR-008" xr:uid="{8AAF4091-5D7A-4881-A4B8-BC5786F2695B}"/>
    <hyperlink ref="A14" location="Testcase!A29" display="TC-PR-010" xr:uid="{68019D6C-8631-4914-AD1D-7A74B49B9309}"/>
    <hyperlink ref="A11" location="Testcase!A28" display="TC-PR-009" xr:uid="{EF38478E-92FF-4AC8-99D9-CBEDF8BEB1FE}"/>
    <hyperlink ref="D12" location="Product_Link!A3" display="TRIGGER" xr:uid="{C05C8EC3-1845-495A-9A3B-0C898D0EE000}"/>
    <hyperlink ref="D13" location="Product_Link!A4" display="PROCEDURE" xr:uid="{AE6C8F8E-0FBC-4866-BCEF-153A48EA20F7}"/>
    <hyperlink ref="A16" location="Testcase!A30" display="TC-PR-011" xr:uid="{6791BFC4-1D7B-495C-97BC-6BE446F4713B}"/>
    <hyperlink ref="D17" location="Product_Link!A5" display="TRIGGER" xr:uid="{253FC43F-5083-4AA7-87AF-2EB64209AF5F}"/>
    <hyperlink ref="A18" location="Testcase!A31" display="TC-PR-012" xr:uid="{B0E0A845-B5AE-4113-8A2C-8C735D67E7A2}"/>
    <hyperlink ref="D19" location="Product_Link!A4" display="PROCEDURE" xr:uid="{CF8BD6B0-E7A0-4798-9FF2-61F908876B9F}"/>
    <hyperlink ref="A20" location="Testcase!A33" display="TC-PR-013" xr:uid="{D3A4A3F2-9800-4F6F-8EC1-3AE01AAD1CAF}"/>
    <hyperlink ref="D20" location="Product_Link!A6" display="PROCEDURE" xr:uid="{78E21ACE-6137-43FE-B453-54213DD01597}"/>
    <hyperlink ref="A21" location="Testcase!A33" display="TC-PR-014" xr:uid="{45103D6C-5247-414F-92A3-4588C6E27731}"/>
    <hyperlink ref="A22" location="Testcase!A34" display="TC-PR-015" xr:uid="{CDC73C3F-50DC-4D36-BD38-5E6E43B9DCE5}"/>
    <hyperlink ref="D21" location="Product_Link!A7" display="PROCEDURE" xr:uid="{2AF4CB00-F862-40AA-B364-0DBD6CDF4155}"/>
    <hyperlink ref="D22" location="Product_Link!A8" display="EVENT" xr:uid="{E6C26C04-6D05-4620-B7F7-5FC9C754840B}"/>
    <hyperlink ref="A23" location="Testcase!A35" display="TC-PR-016" xr:uid="{58CA5B17-871D-4856-B70C-CFBEE4A066E9}"/>
    <hyperlink ref="D23" location="Product_Link!A9" display="TRIGGER" xr:uid="{A406E8EE-BF1F-431A-B1E6-9D387B50BD51}"/>
    <hyperlink ref="A24" location="Testcase!A36" display="TC-PR-017" xr:uid="{79F33AC3-ABA0-4D5A-8569-564A3AFE342A}"/>
    <hyperlink ref="A25" location="Testcase!A37" display="TC-PR-018" xr:uid="{3F7D9A2A-DBC7-4EC8-A64B-979233CF23C6}"/>
    <hyperlink ref="A27" location="Testcase!A38" display="TC-PR-019" xr:uid="{3363674D-18CD-450E-8DE0-8FC4254B9D29}"/>
    <hyperlink ref="D28" location="Product_Link!A11" display="INDEX" xr:uid="{21A1360D-8741-48E7-872D-3515948AE54B}"/>
    <hyperlink ref="D26" location="Product_Link!A10" display="INDEX" xr:uid="{D04007C2-8031-46E6-9B91-D7475A81A36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7A9F-E4B2-4F2F-A1FB-335F5AB42D3B}">
  <dimension ref="A2:K33"/>
  <sheetViews>
    <sheetView zoomScale="40" zoomScaleNormal="40" workbookViewId="0">
      <selection activeCell="A3" sqref="A3:XFD33"/>
    </sheetView>
  </sheetViews>
  <sheetFormatPr defaultRowHeight="16.5"/>
  <cols>
    <col min="1" max="1" width="10.5" style="33" bestFit="1" customWidth="1"/>
    <col min="2" max="2" width="29.5" style="33" customWidth="1"/>
    <col min="3" max="3" width="45.375" style="33" customWidth="1"/>
    <col min="4" max="4" width="12" style="33" customWidth="1"/>
    <col min="5" max="5" width="7.375" style="33" bestFit="1" customWidth="1"/>
    <col min="6" max="6" width="16.625" style="33" bestFit="1" customWidth="1"/>
    <col min="7" max="7" width="14.625" style="33" bestFit="1" customWidth="1"/>
    <col min="8" max="8" width="9.125" style="33" customWidth="1"/>
    <col min="9" max="9" width="32.875" style="33" customWidth="1"/>
    <col min="10" max="10" width="36.75" style="33" customWidth="1"/>
    <col min="11" max="11" width="32.75" style="33" customWidth="1"/>
    <col min="12" max="16384" width="9" style="33"/>
  </cols>
  <sheetData>
    <row r="2" spans="1:11">
      <c r="A2" s="44" t="s">
        <v>388</v>
      </c>
      <c r="B2" s="44" t="s">
        <v>387</v>
      </c>
      <c r="C2" s="43" t="s">
        <v>386</v>
      </c>
      <c r="D2" s="43" t="s">
        <v>606</v>
      </c>
      <c r="E2" s="44" t="s">
        <v>384</v>
      </c>
      <c r="F2" s="44" t="s">
        <v>383</v>
      </c>
      <c r="G2" s="44" t="s">
        <v>382</v>
      </c>
      <c r="H2" s="44" t="s">
        <v>381</v>
      </c>
      <c r="I2" s="44" t="s">
        <v>380</v>
      </c>
      <c r="J2" s="44" t="s">
        <v>379</v>
      </c>
      <c r="K2" s="43" t="s">
        <v>378</v>
      </c>
    </row>
    <row r="3" spans="1:11" ht="66">
      <c r="A3" s="53" t="s">
        <v>432</v>
      </c>
      <c r="B3" s="34" t="s">
        <v>433</v>
      </c>
      <c r="C3" s="34" t="s">
        <v>434</v>
      </c>
      <c r="D3" s="34"/>
      <c r="E3" s="34" t="s">
        <v>435</v>
      </c>
      <c r="F3" s="36">
        <v>45727.870196759257</v>
      </c>
      <c r="G3" s="34" t="s">
        <v>436</v>
      </c>
      <c r="H3" s="35" t="s">
        <v>253</v>
      </c>
      <c r="I3" s="34" t="s">
        <v>437</v>
      </c>
      <c r="J3" s="37" t="s">
        <v>100</v>
      </c>
      <c r="K3" s="39"/>
    </row>
    <row r="4" spans="1:11" ht="66">
      <c r="A4" s="53" t="s">
        <v>438</v>
      </c>
      <c r="B4" s="34" t="s">
        <v>439</v>
      </c>
      <c r="C4" s="39" t="s">
        <v>48</v>
      </c>
      <c r="D4" s="39"/>
      <c r="E4" s="34" t="s">
        <v>435</v>
      </c>
      <c r="F4" s="36">
        <v>45727.879166666666</v>
      </c>
      <c r="G4" s="34" t="s">
        <v>254</v>
      </c>
      <c r="H4" s="41" t="s">
        <v>247</v>
      </c>
      <c r="I4" s="34" t="s">
        <v>440</v>
      </c>
      <c r="J4" s="34" t="s">
        <v>100</v>
      </c>
      <c r="K4" s="39" t="s">
        <v>376</v>
      </c>
    </row>
    <row r="5" spans="1:11" ht="49.5">
      <c r="A5" s="53" t="s">
        <v>441</v>
      </c>
      <c r="B5" s="34" t="s">
        <v>439</v>
      </c>
      <c r="C5" s="39" t="s">
        <v>442</v>
      </c>
      <c r="D5" s="39"/>
      <c r="E5" s="34" t="s">
        <v>435</v>
      </c>
      <c r="F5" s="36">
        <v>45727.884097222224</v>
      </c>
      <c r="G5" s="34" t="s">
        <v>443</v>
      </c>
      <c r="H5" s="35" t="s">
        <v>253</v>
      </c>
      <c r="I5" s="34" t="s">
        <v>440</v>
      </c>
      <c r="J5" s="34" t="s">
        <v>444</v>
      </c>
      <c r="K5" s="34" t="s">
        <v>445</v>
      </c>
    </row>
    <row r="6" spans="1:11" ht="33">
      <c r="A6" s="53" t="s">
        <v>446</v>
      </c>
      <c r="B6" s="34" t="s">
        <v>447</v>
      </c>
      <c r="C6" s="39" t="s">
        <v>448</v>
      </c>
      <c r="D6" s="39"/>
      <c r="E6" s="34" t="s">
        <v>435</v>
      </c>
      <c r="F6" s="36">
        <v>45728.837905092594</v>
      </c>
      <c r="G6" s="34" t="s">
        <v>104</v>
      </c>
      <c r="H6" s="35" t="s">
        <v>253</v>
      </c>
      <c r="I6" s="34" t="s">
        <v>449</v>
      </c>
      <c r="J6" s="37" t="s">
        <v>100</v>
      </c>
    </row>
    <row r="7" spans="1:11" ht="33">
      <c r="A7" s="53" t="s">
        <v>450</v>
      </c>
      <c r="B7" s="34" t="s">
        <v>451</v>
      </c>
      <c r="C7" s="39" t="s">
        <v>452</v>
      </c>
      <c r="D7" s="39"/>
      <c r="E7" s="34" t="s">
        <v>435</v>
      </c>
      <c r="F7" s="36">
        <v>45728.839467592596</v>
      </c>
      <c r="G7" s="34" t="s">
        <v>254</v>
      </c>
      <c r="H7" s="35" t="s">
        <v>253</v>
      </c>
      <c r="I7" s="34" t="s">
        <v>453</v>
      </c>
      <c r="J7" s="37" t="s">
        <v>100</v>
      </c>
    </row>
    <row r="8" spans="1:11" ht="99">
      <c r="A8" s="53" t="s">
        <v>454</v>
      </c>
      <c r="B8" s="34" t="s">
        <v>455</v>
      </c>
      <c r="C8" s="39" t="s">
        <v>456</v>
      </c>
      <c r="D8" s="39"/>
      <c r="E8" s="34" t="s">
        <v>435</v>
      </c>
      <c r="F8" s="36">
        <v>45728.839953703704</v>
      </c>
      <c r="G8" s="34" t="s">
        <v>289</v>
      </c>
      <c r="H8" s="35" t="s">
        <v>253</v>
      </c>
      <c r="I8" s="34" t="s">
        <v>457</v>
      </c>
      <c r="J8" s="34" t="s">
        <v>458</v>
      </c>
    </row>
    <row r="9" spans="1:11" ht="33">
      <c r="A9" s="53" t="s">
        <v>459</v>
      </c>
      <c r="B9" s="34" t="s">
        <v>460</v>
      </c>
      <c r="C9" s="39" t="s">
        <v>461</v>
      </c>
      <c r="D9" s="38" t="s">
        <v>345</v>
      </c>
      <c r="E9" s="34" t="s">
        <v>435</v>
      </c>
      <c r="F9" s="36">
        <v>45729.785509259258</v>
      </c>
      <c r="G9" s="34" t="s">
        <v>289</v>
      </c>
      <c r="H9" s="35" t="s">
        <v>253</v>
      </c>
      <c r="I9" s="34" t="s">
        <v>462</v>
      </c>
      <c r="J9" s="34" t="s">
        <v>463</v>
      </c>
    </row>
    <row r="10" spans="1:11" ht="33">
      <c r="A10" s="53" t="s">
        <v>464</v>
      </c>
      <c r="B10" s="34" t="s">
        <v>465</v>
      </c>
      <c r="C10" s="39" t="s">
        <v>49</v>
      </c>
      <c r="D10" s="39"/>
      <c r="E10" s="34" t="s">
        <v>435</v>
      </c>
      <c r="F10" s="36">
        <v>45727.881423611114</v>
      </c>
      <c r="G10" s="34" t="s">
        <v>436</v>
      </c>
      <c r="H10" s="35" t="s">
        <v>253</v>
      </c>
      <c r="I10" s="34" t="s">
        <v>466</v>
      </c>
      <c r="J10" s="34" t="s">
        <v>100</v>
      </c>
    </row>
    <row r="11" spans="1:11" ht="33">
      <c r="A11" s="53" t="s">
        <v>467</v>
      </c>
      <c r="B11" s="34" t="s">
        <v>468</v>
      </c>
      <c r="C11" s="39" t="s">
        <v>469</v>
      </c>
      <c r="D11" s="39"/>
      <c r="E11" s="34" t="s">
        <v>435</v>
      </c>
      <c r="F11" s="36">
        <v>45727.882337962961</v>
      </c>
      <c r="G11" s="34" t="s">
        <v>254</v>
      </c>
      <c r="H11" s="35" t="s">
        <v>253</v>
      </c>
      <c r="I11" s="34" t="s">
        <v>470</v>
      </c>
      <c r="J11" s="34" t="s">
        <v>471</v>
      </c>
    </row>
    <row r="12" spans="1:11" ht="33">
      <c r="A12" s="53" t="s">
        <v>472</v>
      </c>
      <c r="B12" s="34" t="s">
        <v>473</v>
      </c>
      <c r="C12" s="39" t="s">
        <v>474</v>
      </c>
      <c r="D12" s="39"/>
      <c r="E12" s="34" t="s">
        <v>435</v>
      </c>
      <c r="F12" s="36">
        <v>45727.883425925924</v>
      </c>
      <c r="G12" s="34" t="s">
        <v>436</v>
      </c>
      <c r="H12" s="35" t="s">
        <v>253</v>
      </c>
      <c r="I12" s="34" t="s">
        <v>475</v>
      </c>
      <c r="J12" s="34" t="s">
        <v>100</v>
      </c>
    </row>
    <row r="13" spans="1:11" ht="33">
      <c r="A13" s="53" t="s">
        <v>476</v>
      </c>
      <c r="B13" s="34" t="s">
        <v>477</v>
      </c>
      <c r="C13" s="39" t="s">
        <v>478</v>
      </c>
      <c r="D13" s="39"/>
      <c r="E13" s="34" t="s">
        <v>435</v>
      </c>
      <c r="F13" s="36">
        <v>45727.884097222224</v>
      </c>
      <c r="G13" s="34" t="s">
        <v>254</v>
      </c>
      <c r="H13" s="35" t="s">
        <v>253</v>
      </c>
      <c r="I13" s="34" t="s">
        <v>479</v>
      </c>
      <c r="J13" s="34" t="s">
        <v>480</v>
      </c>
    </row>
    <row r="14" spans="1:11" ht="66">
      <c r="A14" s="53" t="s">
        <v>481</v>
      </c>
      <c r="B14" s="34" t="s">
        <v>482</v>
      </c>
      <c r="C14" s="39" t="s">
        <v>483</v>
      </c>
      <c r="D14" s="38" t="s">
        <v>484</v>
      </c>
      <c r="E14" s="34" t="s">
        <v>435</v>
      </c>
      <c r="F14" s="36">
        <v>45731.636180555557</v>
      </c>
      <c r="G14" s="34" t="s">
        <v>485</v>
      </c>
      <c r="H14" s="35" t="s">
        <v>253</v>
      </c>
      <c r="I14" s="34" t="s">
        <v>486</v>
      </c>
      <c r="J14" s="34" t="s">
        <v>486</v>
      </c>
      <c r="K14" s="34" t="s">
        <v>487</v>
      </c>
    </row>
    <row r="15" spans="1:11" ht="99">
      <c r="A15" s="53" t="s">
        <v>488</v>
      </c>
      <c r="B15" s="34" t="s">
        <v>489</v>
      </c>
      <c r="C15" s="39" t="s">
        <v>490</v>
      </c>
      <c r="D15" s="38" t="s">
        <v>484</v>
      </c>
      <c r="E15" s="34" t="s">
        <v>435</v>
      </c>
      <c r="F15" s="36">
        <v>45731.636180555557</v>
      </c>
      <c r="G15" s="34" t="s">
        <v>491</v>
      </c>
      <c r="H15" s="35" t="s">
        <v>253</v>
      </c>
      <c r="I15" s="34" t="s">
        <v>486</v>
      </c>
      <c r="J15" s="34" t="s">
        <v>486</v>
      </c>
      <c r="K15" s="34" t="s">
        <v>487</v>
      </c>
    </row>
    <row r="16" spans="1:11" ht="264">
      <c r="A16" s="53" t="s">
        <v>492</v>
      </c>
      <c r="B16" s="34" t="s">
        <v>493</v>
      </c>
      <c r="C16" s="39" t="s">
        <v>494</v>
      </c>
      <c r="D16" s="38" t="s">
        <v>484</v>
      </c>
      <c r="E16" s="34" t="s">
        <v>435</v>
      </c>
      <c r="F16" s="36">
        <v>45731.636180555557</v>
      </c>
      <c r="G16" s="34" t="s">
        <v>495</v>
      </c>
      <c r="H16" s="35" t="s">
        <v>253</v>
      </c>
      <c r="I16" s="34" t="s">
        <v>486</v>
      </c>
      <c r="J16" s="34" t="s">
        <v>486</v>
      </c>
      <c r="K16" s="34" t="s">
        <v>496</v>
      </c>
    </row>
    <row r="17" spans="1:11" ht="99">
      <c r="A17" s="53" t="s">
        <v>497</v>
      </c>
      <c r="B17" s="34" t="s">
        <v>498</v>
      </c>
      <c r="C17" s="39" t="s">
        <v>499</v>
      </c>
      <c r="D17" s="38" t="s">
        <v>484</v>
      </c>
      <c r="E17" s="34" t="s">
        <v>435</v>
      </c>
      <c r="F17" s="36">
        <v>45734.822291666664</v>
      </c>
      <c r="G17" s="34" t="s">
        <v>500</v>
      </c>
      <c r="H17" s="35" t="s">
        <v>253</v>
      </c>
      <c r="I17" s="34" t="s">
        <v>486</v>
      </c>
      <c r="J17" s="34" t="s">
        <v>486</v>
      </c>
      <c r="K17" s="34" t="s">
        <v>501</v>
      </c>
    </row>
    <row r="18" spans="1:11" ht="99">
      <c r="A18" s="53" t="s">
        <v>502</v>
      </c>
      <c r="B18" s="34" t="s">
        <v>503</v>
      </c>
      <c r="C18" s="39" t="s">
        <v>504</v>
      </c>
      <c r="D18" s="38" t="s">
        <v>484</v>
      </c>
      <c r="E18" s="34" t="s">
        <v>435</v>
      </c>
      <c r="F18" s="36">
        <v>45734.822291666664</v>
      </c>
      <c r="G18" s="34" t="s">
        <v>505</v>
      </c>
      <c r="H18" s="41" t="s">
        <v>247</v>
      </c>
      <c r="I18" s="34" t="s">
        <v>486</v>
      </c>
      <c r="J18" s="34" t="s">
        <v>486</v>
      </c>
      <c r="K18" s="34" t="s">
        <v>501</v>
      </c>
    </row>
    <row r="19" spans="1:11" ht="231">
      <c r="A19" s="53" t="s">
        <v>506</v>
      </c>
      <c r="B19" s="34" t="s">
        <v>507</v>
      </c>
      <c r="C19" s="39" t="s">
        <v>508</v>
      </c>
      <c r="D19" s="38" t="s">
        <v>484</v>
      </c>
      <c r="E19" s="34" t="s">
        <v>435</v>
      </c>
      <c r="F19" s="36">
        <v>45734.822291666664</v>
      </c>
      <c r="G19" s="34" t="s">
        <v>509</v>
      </c>
      <c r="H19" s="41" t="s">
        <v>247</v>
      </c>
      <c r="I19" s="34" t="s">
        <v>486</v>
      </c>
      <c r="J19" s="34" t="s">
        <v>486</v>
      </c>
      <c r="K19" s="34" t="s">
        <v>501</v>
      </c>
    </row>
    <row r="20" spans="1:11" ht="33">
      <c r="A20" s="53" t="s">
        <v>510</v>
      </c>
      <c r="B20" s="34" t="s">
        <v>511</v>
      </c>
      <c r="C20" s="39" t="s">
        <v>512</v>
      </c>
      <c r="D20" s="38" t="s">
        <v>347</v>
      </c>
      <c r="E20" s="34" t="s">
        <v>435</v>
      </c>
      <c r="F20" s="36">
        <v>45735.822291608798</v>
      </c>
      <c r="G20" s="34" t="s">
        <v>513</v>
      </c>
      <c r="H20" s="41" t="s">
        <v>247</v>
      </c>
      <c r="I20" s="34" t="s">
        <v>486</v>
      </c>
      <c r="J20" s="34" t="s">
        <v>486</v>
      </c>
      <c r="K20" s="34" t="s">
        <v>514</v>
      </c>
    </row>
    <row r="21" spans="1:11" ht="198">
      <c r="A21" s="53" t="s">
        <v>515</v>
      </c>
      <c r="B21" s="34" t="s">
        <v>511</v>
      </c>
      <c r="C21" s="39" t="s">
        <v>516</v>
      </c>
      <c r="D21" s="38" t="s">
        <v>347</v>
      </c>
      <c r="E21" s="34" t="s">
        <v>435</v>
      </c>
      <c r="F21" s="36">
        <v>45735.856273148151</v>
      </c>
      <c r="G21" s="34" t="s">
        <v>517</v>
      </c>
      <c r="H21" s="41" t="s">
        <v>247</v>
      </c>
      <c r="I21" s="34" t="s">
        <v>518</v>
      </c>
      <c r="J21" s="34" t="s">
        <v>518</v>
      </c>
      <c r="K21" s="34" t="s">
        <v>519</v>
      </c>
    </row>
    <row r="22" spans="1:11" ht="198">
      <c r="A22" s="53" t="s">
        <v>520</v>
      </c>
      <c r="B22" s="34" t="s">
        <v>511</v>
      </c>
      <c r="C22" s="39" t="s">
        <v>521</v>
      </c>
      <c r="D22" s="38" t="s">
        <v>347</v>
      </c>
      <c r="E22" s="34" t="s">
        <v>435</v>
      </c>
      <c r="F22" s="36">
        <v>45735.863206018519</v>
      </c>
      <c r="G22" s="34" t="s">
        <v>522</v>
      </c>
      <c r="H22" s="41" t="s">
        <v>247</v>
      </c>
      <c r="I22" s="34" t="s">
        <v>486</v>
      </c>
      <c r="J22" s="34" t="s">
        <v>523</v>
      </c>
      <c r="K22" s="34" t="s">
        <v>524</v>
      </c>
    </row>
    <row r="23" spans="1:11" ht="99">
      <c r="A23" s="53" t="s">
        <v>525</v>
      </c>
      <c r="B23" s="34" t="s">
        <v>526</v>
      </c>
      <c r="C23" s="39" t="s">
        <v>527</v>
      </c>
      <c r="D23" s="38" t="s">
        <v>484</v>
      </c>
      <c r="E23" s="34" t="s">
        <v>435</v>
      </c>
      <c r="F23" s="36">
        <v>45734.825069444443</v>
      </c>
      <c r="G23" s="34" t="s">
        <v>528</v>
      </c>
      <c r="H23" s="41" t="s">
        <v>247</v>
      </c>
      <c r="I23" s="34" t="s">
        <v>529</v>
      </c>
      <c r="J23" s="34" t="s">
        <v>530</v>
      </c>
    </row>
    <row r="24" spans="1:11" ht="33">
      <c r="A24" s="53" t="s">
        <v>531</v>
      </c>
      <c r="B24" s="34" t="s">
        <v>532</v>
      </c>
      <c r="C24" s="39" t="s">
        <v>533</v>
      </c>
      <c r="D24" s="51" t="s">
        <v>347</v>
      </c>
      <c r="E24" s="34" t="s">
        <v>435</v>
      </c>
      <c r="F24" s="36">
        <v>45731.45884259259</v>
      </c>
      <c r="G24" s="34" t="s">
        <v>371</v>
      </c>
      <c r="H24" s="35" t="s">
        <v>253</v>
      </c>
      <c r="I24" s="34" t="s">
        <v>534</v>
      </c>
      <c r="J24" s="34" t="s">
        <v>100</v>
      </c>
    </row>
    <row r="25" spans="1:11" ht="49.5">
      <c r="A25" s="53" t="s">
        <v>535</v>
      </c>
      <c r="B25" s="34" t="s">
        <v>536</v>
      </c>
      <c r="C25" s="39" t="s">
        <v>537</v>
      </c>
      <c r="D25" s="38" t="s">
        <v>345</v>
      </c>
      <c r="E25" s="34" t="s">
        <v>435</v>
      </c>
      <c r="F25" s="36">
        <v>45731.473425925928</v>
      </c>
      <c r="G25" s="34" t="s">
        <v>289</v>
      </c>
      <c r="H25" s="35" t="s">
        <v>253</v>
      </c>
      <c r="I25" s="34" t="s">
        <v>538</v>
      </c>
      <c r="J25" s="34" t="s">
        <v>539</v>
      </c>
    </row>
    <row r="26" spans="1:11" ht="49.5">
      <c r="A26" s="53" t="s">
        <v>540</v>
      </c>
      <c r="B26" s="34" t="s">
        <v>541</v>
      </c>
      <c r="C26" s="39" t="s">
        <v>542</v>
      </c>
      <c r="D26" s="38" t="s">
        <v>345</v>
      </c>
      <c r="E26" s="34" t="s">
        <v>435</v>
      </c>
      <c r="F26" s="36">
        <v>45731.47828703704</v>
      </c>
      <c r="G26" s="34" t="s">
        <v>289</v>
      </c>
      <c r="H26" s="35" t="s">
        <v>253</v>
      </c>
      <c r="I26" s="34" t="s">
        <v>543</v>
      </c>
      <c r="J26" s="34" t="s">
        <v>544</v>
      </c>
    </row>
    <row r="27" spans="1:11" ht="49.5">
      <c r="A27" s="53" t="s">
        <v>545</v>
      </c>
      <c r="B27" s="34" t="s">
        <v>546</v>
      </c>
      <c r="C27" s="39" t="s">
        <v>547</v>
      </c>
      <c r="D27" s="38" t="s">
        <v>345</v>
      </c>
      <c r="E27" s="34" t="s">
        <v>435</v>
      </c>
      <c r="F27" s="36">
        <v>45731.479675925926</v>
      </c>
      <c r="G27" s="34" t="s">
        <v>254</v>
      </c>
      <c r="H27" s="35" t="s">
        <v>253</v>
      </c>
      <c r="I27" s="34" t="s">
        <v>548</v>
      </c>
      <c r="J27" s="34" t="s">
        <v>294</v>
      </c>
    </row>
    <row r="28" spans="1:11" ht="49.5">
      <c r="A28" s="53" t="s">
        <v>549</v>
      </c>
      <c r="B28" s="34" t="s">
        <v>550</v>
      </c>
      <c r="C28" s="39" t="s">
        <v>551</v>
      </c>
      <c r="D28" s="38" t="s">
        <v>345</v>
      </c>
      <c r="E28" s="34" t="s">
        <v>435</v>
      </c>
      <c r="F28" s="36">
        <v>45731.479675925926</v>
      </c>
      <c r="G28" s="34" t="s">
        <v>254</v>
      </c>
      <c r="H28" s="35" t="s">
        <v>253</v>
      </c>
      <c r="I28" s="34" t="s">
        <v>552</v>
      </c>
      <c r="J28" s="34" t="s">
        <v>544</v>
      </c>
    </row>
    <row r="29" spans="1:11" ht="165">
      <c r="A29" s="53" t="s">
        <v>553</v>
      </c>
      <c r="B29" s="34" t="s">
        <v>554</v>
      </c>
      <c r="C29" s="39" t="s">
        <v>555</v>
      </c>
      <c r="D29" s="38" t="s">
        <v>345</v>
      </c>
      <c r="E29" s="34" t="s">
        <v>435</v>
      </c>
      <c r="F29" s="36">
        <v>45731.479675925926</v>
      </c>
      <c r="G29" s="34" t="s">
        <v>289</v>
      </c>
      <c r="H29" s="35" t="s">
        <v>253</v>
      </c>
      <c r="I29" s="34" t="s">
        <v>556</v>
      </c>
      <c r="J29" s="34" t="s">
        <v>544</v>
      </c>
    </row>
    <row r="30" spans="1:11" ht="66">
      <c r="A30" s="53" t="s">
        <v>557</v>
      </c>
      <c r="B30" s="34" t="s">
        <v>558</v>
      </c>
      <c r="C30" s="39" t="s">
        <v>559</v>
      </c>
      <c r="D30" s="52" t="s">
        <v>345</v>
      </c>
      <c r="E30" s="34" t="s">
        <v>435</v>
      </c>
      <c r="F30" s="36">
        <v>45734.327592592592</v>
      </c>
      <c r="G30" s="34" t="s">
        <v>289</v>
      </c>
      <c r="H30" s="35" t="s">
        <v>253</v>
      </c>
      <c r="I30" s="34" t="s">
        <v>560</v>
      </c>
      <c r="J30" s="34" t="s">
        <v>294</v>
      </c>
    </row>
    <row r="31" spans="1:11" ht="165">
      <c r="A31" s="53" t="s">
        <v>561</v>
      </c>
      <c r="B31" s="34" t="s">
        <v>562</v>
      </c>
      <c r="C31" s="39" t="s">
        <v>563</v>
      </c>
      <c r="D31" s="52" t="s">
        <v>345</v>
      </c>
      <c r="E31" s="34" t="s">
        <v>435</v>
      </c>
      <c r="F31" s="36">
        <v>45734.327592592592</v>
      </c>
      <c r="G31" s="34" t="s">
        <v>289</v>
      </c>
      <c r="H31" s="35" t="s">
        <v>253</v>
      </c>
      <c r="I31" s="34" t="s">
        <v>564</v>
      </c>
      <c r="J31" s="34" t="s">
        <v>294</v>
      </c>
    </row>
    <row r="32" spans="1:11" ht="49.5">
      <c r="A32" s="53" t="s">
        <v>565</v>
      </c>
      <c r="B32" s="34" t="s">
        <v>566</v>
      </c>
      <c r="C32" s="39" t="s">
        <v>567</v>
      </c>
      <c r="D32" s="52" t="s">
        <v>347</v>
      </c>
      <c r="E32" s="34" t="s">
        <v>435</v>
      </c>
      <c r="F32" s="36">
        <v>45754.520833333336</v>
      </c>
      <c r="G32" s="34" t="s">
        <v>568</v>
      </c>
      <c r="H32" s="41" t="s">
        <v>247</v>
      </c>
      <c r="I32" s="34" t="s">
        <v>569</v>
      </c>
      <c r="J32" s="34" t="s">
        <v>570</v>
      </c>
      <c r="K32" s="34" t="s">
        <v>571</v>
      </c>
    </row>
    <row r="33" spans="1:10" ht="33">
      <c r="A33" s="53" t="s">
        <v>572</v>
      </c>
      <c r="B33" s="34" t="s">
        <v>566</v>
      </c>
      <c r="C33" s="39" t="s">
        <v>573</v>
      </c>
      <c r="D33" s="52" t="s">
        <v>347</v>
      </c>
      <c r="E33" s="34" t="s">
        <v>435</v>
      </c>
      <c r="F33" s="36">
        <v>45754.729166666664</v>
      </c>
      <c r="G33" s="34" t="s">
        <v>574</v>
      </c>
      <c r="H33" s="35" t="s">
        <v>253</v>
      </c>
      <c r="I33" s="34" t="s">
        <v>569</v>
      </c>
      <c r="J33" s="34" t="s">
        <v>570</v>
      </c>
    </row>
  </sheetData>
  <phoneticPr fontId="23" type="noConversion"/>
  <hyperlinks>
    <hyperlink ref="D9" location="Store_Link!A3" display="TRIGGER" xr:uid="{32EC972B-5056-4A24-B691-4CB49C404DA6}"/>
    <hyperlink ref="D24" location="Store_Link!A4" display="PROCEDURE" xr:uid="{1BF73252-C62F-42AE-BC30-EAAD00D78DC4}"/>
    <hyperlink ref="D25" location="Store_Link!A5" display="TRIGGER" xr:uid="{4F60E3B2-310E-474E-B663-EAA0693B0FCB}"/>
    <hyperlink ref="D26" location="Store_Link!A6" display="TRIGGER" xr:uid="{22193C37-3777-4B53-932F-4C597002CB2F}"/>
    <hyperlink ref="D27" location="Store_Link!A7" display="TRIGGER" xr:uid="{3A5009AC-AF60-405B-A294-960A295DBB66}"/>
    <hyperlink ref="D28" location="Store_Link!A8" display="TRIGGER" xr:uid="{8131A7D2-0E15-4FFB-A85C-7756203EDD96}"/>
    <hyperlink ref="D29" location="Store_Link!A8" display="TRIGGER" xr:uid="{BE86BA93-3915-422B-B981-37613E8DB321}"/>
    <hyperlink ref="D30" location="Store_Link!A9" display="TRIGGER" xr:uid="{F70321E2-1B94-4164-A96C-0DECEC556B72}"/>
    <hyperlink ref="D31" location="Store_Link!A9" display="TRIGGER" xr:uid="{D28860ED-BDF6-44DD-A1E6-7D26BE9C1C97}"/>
    <hyperlink ref="D23" location="Store_Link!A10" display="VIEW" xr:uid="{012EF63D-726A-4552-AEDC-65317070F8D5}"/>
    <hyperlink ref="D19" location="Store_Link!A11" display="VIEW" xr:uid="{41449BD7-A0C7-4226-8CC2-AB3D26B7F5D6}"/>
    <hyperlink ref="D18" location="Store_Link!A11" display="VIEW" xr:uid="{857E063B-3D55-4311-A65C-A10D19C28169}"/>
    <hyperlink ref="D17" location="Store_Link!A11" display="VIEW" xr:uid="{0E85E188-19AE-4533-B1E3-05BD786232A7}"/>
    <hyperlink ref="D16" location="Store_Link!A10" display="VIEW" xr:uid="{4FE96761-695C-4960-A97D-2737FABCB7BD}"/>
    <hyperlink ref="D15" location="Store_Link!A10" display="VIEW" xr:uid="{8B1F72C7-7332-475C-B669-0D8053B6364D}"/>
    <hyperlink ref="D14" location="Store_Link!A10" display="VIEW" xr:uid="{C06D3698-1784-48C2-8907-CC93F33BEF80}"/>
    <hyperlink ref="D22" location="Store_Link!A14" display="PROCEDURE" xr:uid="{E3FC3376-14DF-416A-8460-7D8EC1A7AD54}"/>
    <hyperlink ref="D20" location="Store_Link!A12" display="PROCEDURE" xr:uid="{89B54E27-438C-43FA-A79F-A01B3E4F756E}"/>
    <hyperlink ref="D21" location="Store_Link!A13" display="PROCEDURE" xr:uid="{15B1597E-6275-406B-98EF-ADF2E73626AA}"/>
    <hyperlink ref="D32" location="Store_Link!A15" display="PROCEDURE" xr:uid="{06668297-526D-4F91-B996-D3B505E9BE19}"/>
    <hyperlink ref="D33" location="Store_Link!A16" display="PROCEDURE" xr:uid="{058226BA-939C-4E22-9C59-5B3A62BC2F0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8C73-BE81-4517-8D80-687844A0BE94}">
  <dimension ref="A2:K14"/>
  <sheetViews>
    <sheetView workbookViewId="0">
      <selection activeCell="G7" sqref="G7"/>
    </sheetView>
  </sheetViews>
  <sheetFormatPr defaultRowHeight="16.5"/>
  <cols>
    <col min="1" max="1" width="10.5" style="85" bestFit="1" customWidth="1"/>
    <col min="2" max="2" width="29.5" style="85" customWidth="1"/>
    <col min="3" max="3" width="43.125" style="85" customWidth="1"/>
    <col min="4" max="4" width="15.375" style="85" customWidth="1"/>
    <col min="5" max="5" width="9.5" style="85" customWidth="1"/>
    <col min="6" max="6" width="16.625" style="85" bestFit="1" customWidth="1"/>
    <col min="7" max="7" width="14.625" style="85" bestFit="1" customWidth="1"/>
    <col min="8" max="8" width="9.125" style="85" customWidth="1"/>
    <col min="9" max="9" width="32.875" style="85" customWidth="1"/>
    <col min="10" max="10" width="36.75" style="85" customWidth="1"/>
    <col min="11" max="11" width="32.75" style="85" customWidth="1"/>
    <col min="12" max="16384" width="9" style="85"/>
  </cols>
  <sheetData>
    <row r="2" spans="1:11" ht="33">
      <c r="A2" s="44" t="s">
        <v>388</v>
      </c>
      <c r="B2" s="44" t="s">
        <v>387</v>
      </c>
      <c r="C2" s="43" t="s">
        <v>386</v>
      </c>
      <c r="D2" s="43" t="s">
        <v>385</v>
      </c>
      <c r="E2" s="44" t="s">
        <v>384</v>
      </c>
      <c r="F2" s="44" t="s">
        <v>383</v>
      </c>
      <c r="G2" s="44" t="s">
        <v>382</v>
      </c>
      <c r="H2" s="44" t="s">
        <v>381</v>
      </c>
      <c r="I2" s="44" t="s">
        <v>380</v>
      </c>
      <c r="J2" s="44" t="s">
        <v>379</v>
      </c>
      <c r="K2" s="43" t="s">
        <v>378</v>
      </c>
    </row>
    <row r="3" spans="1:11">
      <c r="A3" s="87" t="s">
        <v>239</v>
      </c>
      <c r="B3" s="86" t="s">
        <v>754</v>
      </c>
      <c r="C3" s="86" t="s">
        <v>753</v>
      </c>
      <c r="D3" s="86"/>
      <c r="E3" s="86" t="s">
        <v>741</v>
      </c>
      <c r="F3" s="88"/>
      <c r="G3" s="86"/>
      <c r="H3" s="56" t="s">
        <v>253</v>
      </c>
      <c r="I3" s="86"/>
      <c r="J3" s="86"/>
      <c r="K3" s="86"/>
    </row>
    <row r="4" spans="1:11" ht="33">
      <c r="A4" s="87" t="s">
        <v>752</v>
      </c>
      <c r="B4" s="86" t="s">
        <v>751</v>
      </c>
      <c r="C4" s="86" t="s">
        <v>750</v>
      </c>
      <c r="D4" s="86"/>
      <c r="E4" s="86" t="s">
        <v>741</v>
      </c>
      <c r="F4" s="88"/>
      <c r="G4" s="86"/>
      <c r="H4" s="56" t="s">
        <v>253</v>
      </c>
      <c r="I4" s="86"/>
      <c r="J4" s="86"/>
      <c r="K4" s="86"/>
    </row>
    <row r="5" spans="1:11" ht="33">
      <c r="A5" s="87" t="s">
        <v>18</v>
      </c>
      <c r="B5" s="86" t="s">
        <v>749</v>
      </c>
      <c r="C5" s="86" t="s">
        <v>748</v>
      </c>
      <c r="D5" s="86"/>
      <c r="E5" s="86" t="s">
        <v>741</v>
      </c>
      <c r="F5" s="86"/>
      <c r="G5" s="86"/>
      <c r="H5" s="86"/>
      <c r="I5" s="86"/>
      <c r="J5" s="86"/>
      <c r="K5" s="86"/>
    </row>
    <row r="6" spans="1:11" ht="33">
      <c r="A6" s="87" t="s">
        <v>19</v>
      </c>
      <c r="B6" s="86" t="s">
        <v>747</v>
      </c>
      <c r="C6" s="86" t="s">
        <v>746</v>
      </c>
      <c r="D6" s="86"/>
      <c r="E6" s="86" t="s">
        <v>741</v>
      </c>
      <c r="F6" s="86"/>
      <c r="G6" s="86"/>
      <c r="H6" s="86"/>
      <c r="I6" s="86"/>
      <c r="J6" s="86"/>
      <c r="K6" s="86"/>
    </row>
    <row r="7" spans="1:11" ht="409.5">
      <c r="A7" s="87" t="s">
        <v>20</v>
      </c>
      <c r="B7" s="86" t="s">
        <v>745</v>
      </c>
      <c r="C7" s="86" t="s">
        <v>744</v>
      </c>
      <c r="D7" s="86"/>
      <c r="E7" s="86" t="s">
        <v>741</v>
      </c>
      <c r="F7" s="86"/>
      <c r="G7" s="86"/>
      <c r="H7" s="86"/>
      <c r="I7" s="86"/>
      <c r="J7" s="86"/>
      <c r="K7" s="86"/>
    </row>
    <row r="8" spans="1:11" ht="115.5">
      <c r="A8" s="87" t="s">
        <v>21</v>
      </c>
      <c r="B8" s="86" t="s">
        <v>743</v>
      </c>
      <c r="C8" s="86" t="s">
        <v>742</v>
      </c>
      <c r="D8" s="86"/>
      <c r="E8" s="86" t="s">
        <v>741</v>
      </c>
      <c r="F8" s="86"/>
      <c r="G8" s="86"/>
      <c r="H8" s="86"/>
      <c r="I8" s="86"/>
      <c r="J8" s="86"/>
      <c r="K8" s="86"/>
    </row>
    <row r="9" spans="1:11">
      <c r="A9" s="87" t="s">
        <v>22</v>
      </c>
      <c r="B9" s="86"/>
      <c r="C9" s="86"/>
      <c r="D9" s="86"/>
      <c r="E9" s="86" t="s">
        <v>741</v>
      </c>
      <c r="F9" s="86"/>
      <c r="G9" s="86"/>
      <c r="H9" s="86"/>
      <c r="I9" s="86"/>
      <c r="J9" s="86"/>
      <c r="K9" s="86"/>
    </row>
    <row r="10" spans="1:11">
      <c r="A10" s="87" t="s">
        <v>23</v>
      </c>
      <c r="B10" s="86"/>
      <c r="C10" s="86"/>
      <c r="D10" s="86"/>
      <c r="E10" s="86" t="s">
        <v>741</v>
      </c>
      <c r="F10" s="86"/>
      <c r="G10" s="86"/>
      <c r="H10" s="86"/>
      <c r="I10" s="86"/>
      <c r="J10" s="86"/>
      <c r="K10" s="86"/>
    </row>
    <row r="14" spans="1:11">
      <c r="H14" s="57" t="s">
        <v>247</v>
      </c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4B879-B0B9-4A7C-81C4-3532C6014416}">
  <dimension ref="A2:K266"/>
  <sheetViews>
    <sheetView zoomScaleNormal="100" workbookViewId="0">
      <selection activeCell="G3" sqref="G3:G9"/>
    </sheetView>
  </sheetViews>
  <sheetFormatPr defaultRowHeight="16.5"/>
  <cols>
    <col min="1" max="1" width="10.5" style="33" bestFit="1" customWidth="1"/>
    <col min="2" max="2" width="29.5" style="33" customWidth="1"/>
    <col min="3" max="3" width="35.25" style="33" customWidth="1"/>
    <col min="4" max="4" width="6.5" style="33" customWidth="1"/>
    <col min="5" max="5" width="6.875" style="33" customWidth="1"/>
    <col min="6" max="6" width="12.375" style="33" customWidth="1"/>
    <col min="7" max="7" width="10.125" style="33" customWidth="1"/>
    <col min="8" max="8" width="5.625" style="33" customWidth="1"/>
    <col min="9" max="9" width="32.875" style="33" customWidth="1"/>
    <col min="10" max="10" width="36.75" style="33" customWidth="1"/>
    <col min="11" max="11" width="32.75" style="33" customWidth="1"/>
    <col min="12" max="16384" width="9" style="33"/>
  </cols>
  <sheetData>
    <row r="2" spans="1:11" ht="33">
      <c r="A2" s="44" t="s">
        <v>388</v>
      </c>
      <c r="B2" s="44" t="s">
        <v>387</v>
      </c>
      <c r="C2" s="43" t="s">
        <v>386</v>
      </c>
      <c r="D2" s="43" t="s">
        <v>141</v>
      </c>
      <c r="E2" s="44" t="s">
        <v>384</v>
      </c>
      <c r="F2" s="44" t="s">
        <v>383</v>
      </c>
      <c r="G2" s="44" t="s">
        <v>382</v>
      </c>
      <c r="H2" s="44" t="s">
        <v>381</v>
      </c>
      <c r="I2" s="44" t="s">
        <v>380</v>
      </c>
      <c r="J2" s="44" t="s">
        <v>379</v>
      </c>
      <c r="K2" s="43" t="s">
        <v>378</v>
      </c>
    </row>
    <row r="3" spans="1:11" ht="66">
      <c r="A3" s="59" t="s">
        <v>661</v>
      </c>
      <c r="B3" s="34" t="s">
        <v>663</v>
      </c>
      <c r="C3" s="39" t="s">
        <v>664</v>
      </c>
      <c r="D3" s="58" t="s">
        <v>347</v>
      </c>
      <c r="E3" s="34" t="s">
        <v>699</v>
      </c>
      <c r="F3" s="60" t="s">
        <v>702</v>
      </c>
      <c r="G3" s="34" t="s">
        <v>667</v>
      </c>
      <c r="H3" s="56" t="s">
        <v>253</v>
      </c>
      <c r="I3" s="34" t="s">
        <v>665</v>
      </c>
      <c r="J3" s="34" t="s">
        <v>666</v>
      </c>
      <c r="K3" s="39"/>
    </row>
    <row r="4" spans="1:11" ht="49.5">
      <c r="A4" s="59" t="s">
        <v>63</v>
      </c>
      <c r="B4" s="34" t="s">
        <v>669</v>
      </c>
      <c r="C4" s="39" t="s">
        <v>670</v>
      </c>
      <c r="D4" s="58" t="s">
        <v>347</v>
      </c>
      <c r="E4" s="34" t="s">
        <v>699</v>
      </c>
      <c r="F4" s="60" t="s">
        <v>702</v>
      </c>
      <c r="G4" s="34" t="s">
        <v>103</v>
      </c>
      <c r="H4" s="57" t="s">
        <v>247</v>
      </c>
      <c r="I4" s="34" t="s">
        <v>671</v>
      </c>
      <c r="J4" s="34" t="s">
        <v>672</v>
      </c>
      <c r="K4" s="39"/>
    </row>
    <row r="5" spans="1:11" ht="49.5">
      <c r="A5" s="59" t="s">
        <v>64</v>
      </c>
      <c r="B5" s="34" t="s">
        <v>673</v>
      </c>
      <c r="C5" s="39" t="s">
        <v>674</v>
      </c>
      <c r="D5" s="58" t="s">
        <v>347</v>
      </c>
      <c r="E5" s="34" t="s">
        <v>699</v>
      </c>
      <c r="F5" s="60" t="s">
        <v>702</v>
      </c>
      <c r="G5" s="34" t="s">
        <v>103</v>
      </c>
      <c r="H5" s="57" t="s">
        <v>247</v>
      </c>
      <c r="I5" s="34" t="s">
        <v>675</v>
      </c>
      <c r="J5" s="34" t="s">
        <v>676</v>
      </c>
      <c r="K5" s="39"/>
    </row>
    <row r="6" spans="1:11" ht="49.5">
      <c r="A6" s="59" t="s">
        <v>65</v>
      </c>
      <c r="B6" s="39" t="s">
        <v>678</v>
      </c>
      <c r="C6" s="39" t="s">
        <v>679</v>
      </c>
      <c r="D6" s="58" t="s">
        <v>347</v>
      </c>
      <c r="E6" s="34" t="s">
        <v>699</v>
      </c>
      <c r="F6" s="60" t="s">
        <v>701</v>
      </c>
      <c r="G6" s="34" t="s">
        <v>103</v>
      </c>
      <c r="H6" s="57" t="s">
        <v>247</v>
      </c>
      <c r="I6" s="39" t="s">
        <v>680</v>
      </c>
      <c r="J6" s="34" t="s">
        <v>676</v>
      </c>
      <c r="K6" s="39"/>
    </row>
    <row r="7" spans="1:11" ht="49.5">
      <c r="A7" s="59" t="s">
        <v>677</v>
      </c>
      <c r="B7" s="39" t="s">
        <v>681</v>
      </c>
      <c r="C7" s="39" t="s">
        <v>682</v>
      </c>
      <c r="D7" s="58" t="s">
        <v>347</v>
      </c>
      <c r="E7" s="34" t="s">
        <v>699</v>
      </c>
      <c r="F7" s="34" t="s">
        <v>700</v>
      </c>
      <c r="G7" s="34" t="s">
        <v>685</v>
      </c>
      <c r="H7" s="56" t="s">
        <v>253</v>
      </c>
      <c r="I7" s="39" t="s">
        <v>683</v>
      </c>
      <c r="J7" s="39" t="s">
        <v>684</v>
      </c>
      <c r="K7" s="39"/>
    </row>
    <row r="8" spans="1:11" ht="66">
      <c r="A8" s="59" t="s">
        <v>686</v>
      </c>
      <c r="B8" s="39" t="s">
        <v>687</v>
      </c>
      <c r="C8" s="39" t="s">
        <v>688</v>
      </c>
      <c r="D8" s="58" t="s">
        <v>347</v>
      </c>
      <c r="E8" s="34" t="s">
        <v>699</v>
      </c>
      <c r="F8" s="34" t="s">
        <v>700</v>
      </c>
      <c r="G8" s="34" t="s">
        <v>691</v>
      </c>
      <c r="H8" s="57" t="s">
        <v>247</v>
      </c>
      <c r="I8" s="39" t="s">
        <v>689</v>
      </c>
      <c r="J8" s="39" t="s">
        <v>690</v>
      </c>
      <c r="K8" s="39"/>
    </row>
    <row r="9" spans="1:11" ht="66">
      <c r="A9" s="59" t="s">
        <v>692</v>
      </c>
      <c r="B9" s="39" t="s">
        <v>693</v>
      </c>
      <c r="C9" s="39" t="s">
        <v>694</v>
      </c>
      <c r="D9" s="58" t="s">
        <v>347</v>
      </c>
      <c r="E9" s="34" t="s">
        <v>699</v>
      </c>
      <c r="F9" s="34" t="s">
        <v>698</v>
      </c>
      <c r="G9" s="34" t="s">
        <v>697</v>
      </c>
      <c r="H9" s="57" t="s">
        <v>247</v>
      </c>
      <c r="I9" s="39" t="s">
        <v>695</v>
      </c>
      <c r="J9" s="39" t="s">
        <v>696</v>
      </c>
      <c r="K9" s="39"/>
    </row>
    <row r="10" spans="1:11">
      <c r="B10" s="39"/>
      <c r="C10" s="39"/>
      <c r="D10" s="39"/>
      <c r="E10" s="39"/>
      <c r="F10" s="39"/>
      <c r="G10" s="39"/>
      <c r="H10" s="39"/>
      <c r="I10" s="39"/>
      <c r="J10" s="39"/>
      <c r="K10" s="39"/>
    </row>
    <row r="11" spans="1:11"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1">
      <c r="B12" s="39"/>
      <c r="C12" s="39"/>
      <c r="D12" s="39"/>
      <c r="E12" s="39"/>
      <c r="F12" s="39"/>
      <c r="G12" s="39"/>
      <c r="H12" s="39"/>
      <c r="I12" s="39"/>
      <c r="J12" s="39"/>
      <c r="K12" s="39"/>
    </row>
    <row r="13" spans="1:11">
      <c r="B13" s="39"/>
      <c r="C13" s="39"/>
      <c r="D13" s="39"/>
      <c r="E13" s="39"/>
      <c r="F13" s="39"/>
      <c r="G13" s="39"/>
      <c r="H13" s="39"/>
      <c r="I13" s="39"/>
      <c r="J13" s="39"/>
      <c r="K13" s="39"/>
    </row>
    <row r="14" spans="1:11">
      <c r="B14" s="39"/>
      <c r="C14" s="39"/>
      <c r="D14" s="39"/>
      <c r="E14" s="39"/>
      <c r="F14" s="39"/>
      <c r="G14" s="39"/>
      <c r="H14" s="39"/>
      <c r="I14" s="39"/>
      <c r="J14" s="39"/>
      <c r="K14" s="39"/>
    </row>
    <row r="15" spans="1:11">
      <c r="B15" s="39"/>
      <c r="C15" s="39"/>
      <c r="D15" s="39"/>
      <c r="E15" s="39"/>
      <c r="F15" s="39"/>
      <c r="G15" s="39"/>
      <c r="H15" s="39"/>
      <c r="I15" s="39"/>
      <c r="J15" s="39"/>
      <c r="K15" s="39"/>
    </row>
    <row r="16" spans="1:11"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2:11">
      <c r="B17" s="39"/>
      <c r="C17" s="39"/>
      <c r="D17" s="39"/>
      <c r="E17" s="39"/>
      <c r="F17" s="39"/>
      <c r="G17" s="39"/>
      <c r="H17" s="39"/>
      <c r="I17" s="39"/>
      <c r="J17" s="39"/>
      <c r="K17" s="39"/>
    </row>
    <row r="18" spans="2:11">
      <c r="B18" s="39"/>
      <c r="C18" s="39"/>
      <c r="D18" s="39"/>
      <c r="E18" s="39"/>
      <c r="F18" s="39"/>
      <c r="G18" s="39"/>
      <c r="H18" s="39"/>
      <c r="I18" s="39"/>
      <c r="J18" s="39"/>
      <c r="K18" s="39"/>
    </row>
    <row r="19" spans="2:11">
      <c r="B19" s="39"/>
      <c r="C19" s="39"/>
      <c r="D19" s="39"/>
      <c r="E19" s="39"/>
      <c r="F19" s="39"/>
      <c r="G19" s="39"/>
      <c r="H19" s="39"/>
      <c r="I19" s="39"/>
      <c r="J19" s="39"/>
      <c r="K19" s="39"/>
    </row>
    <row r="20" spans="2:11"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1" spans="2:11"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2" spans="2:11">
      <c r="B22" s="39"/>
      <c r="C22" s="39"/>
      <c r="D22" s="39"/>
      <c r="E22" s="39"/>
      <c r="F22" s="39"/>
      <c r="G22" s="39"/>
      <c r="H22" s="39"/>
      <c r="I22" s="39"/>
      <c r="J22" s="39"/>
      <c r="K22" s="39"/>
    </row>
    <row r="23" spans="2:11"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2:11"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2:11">
      <c r="B25" s="39"/>
      <c r="C25" s="39"/>
      <c r="D25" s="39"/>
      <c r="E25" s="39"/>
      <c r="F25" s="39"/>
      <c r="G25" s="39"/>
      <c r="H25" s="39"/>
      <c r="I25" s="39"/>
      <c r="J25" s="39"/>
      <c r="K25" s="39"/>
    </row>
    <row r="26" spans="2:11">
      <c r="B26" s="39"/>
      <c r="C26" s="39"/>
      <c r="D26" s="39"/>
      <c r="E26" s="39"/>
      <c r="F26" s="39"/>
      <c r="G26" s="39"/>
      <c r="H26" s="39"/>
      <c r="I26" s="39"/>
      <c r="J26" s="39"/>
      <c r="K26" s="39"/>
    </row>
    <row r="27" spans="2:11">
      <c r="B27" s="39"/>
      <c r="C27" s="39"/>
      <c r="D27" s="39"/>
      <c r="E27" s="39"/>
      <c r="F27" s="39"/>
      <c r="G27" s="39"/>
      <c r="H27" s="39"/>
      <c r="I27" s="39"/>
      <c r="J27" s="39"/>
      <c r="K27" s="39"/>
    </row>
    <row r="28" spans="2:11">
      <c r="B28" s="39"/>
      <c r="C28" s="39"/>
      <c r="D28" s="39"/>
      <c r="E28" s="39"/>
      <c r="F28" s="39"/>
      <c r="G28" s="39"/>
      <c r="H28" s="39"/>
      <c r="I28" s="39"/>
      <c r="J28" s="39"/>
      <c r="K28" s="39"/>
    </row>
    <row r="29" spans="2:11">
      <c r="B29" s="39"/>
      <c r="C29" s="39"/>
      <c r="D29" s="39"/>
      <c r="E29" s="39"/>
      <c r="F29" s="39"/>
      <c r="G29" s="39"/>
      <c r="H29" s="39"/>
      <c r="I29" s="39"/>
      <c r="J29" s="39"/>
      <c r="K29" s="39"/>
    </row>
    <row r="30" spans="2:11">
      <c r="B30" s="39"/>
      <c r="C30" s="39"/>
      <c r="D30" s="39"/>
      <c r="E30" s="39"/>
      <c r="F30" s="39"/>
      <c r="G30" s="39"/>
      <c r="H30" s="39"/>
      <c r="I30" s="39"/>
      <c r="J30" s="39"/>
      <c r="K30" s="39"/>
    </row>
    <row r="31" spans="2:11">
      <c r="B31" s="39"/>
      <c r="C31" s="39"/>
      <c r="D31" s="39"/>
      <c r="E31" s="39"/>
      <c r="F31" s="39"/>
      <c r="G31" s="39"/>
      <c r="H31" s="39"/>
      <c r="I31" s="39"/>
      <c r="J31" s="39"/>
      <c r="K31" s="39"/>
    </row>
    <row r="32" spans="2:11">
      <c r="B32" s="39"/>
      <c r="C32" s="39"/>
      <c r="D32" s="39"/>
      <c r="E32" s="39"/>
      <c r="F32" s="39"/>
      <c r="G32" s="39"/>
      <c r="H32" s="39"/>
      <c r="I32" s="39"/>
      <c r="J32" s="39"/>
      <c r="K32" s="39"/>
    </row>
    <row r="33" spans="2:11">
      <c r="B33" s="39"/>
      <c r="C33" s="39"/>
      <c r="D33" s="39"/>
      <c r="E33" s="39"/>
      <c r="F33" s="39"/>
      <c r="G33" s="39"/>
      <c r="H33" s="39"/>
      <c r="I33" s="39"/>
      <c r="J33" s="39"/>
      <c r="K33" s="39"/>
    </row>
    <row r="34" spans="2:11">
      <c r="B34" s="39"/>
      <c r="C34" s="39"/>
      <c r="D34" s="39"/>
      <c r="E34" s="39"/>
      <c r="F34" s="39"/>
      <c r="G34" s="39"/>
      <c r="H34" s="39"/>
      <c r="I34" s="39"/>
      <c r="J34" s="39"/>
      <c r="K34" s="39"/>
    </row>
    <row r="35" spans="2:11">
      <c r="B35" s="39"/>
      <c r="C35" s="39"/>
      <c r="D35" s="39"/>
      <c r="E35" s="39"/>
      <c r="F35" s="39"/>
      <c r="G35" s="39"/>
      <c r="H35" s="39"/>
      <c r="I35" s="39"/>
      <c r="J35" s="39"/>
      <c r="K35" s="39"/>
    </row>
    <row r="36" spans="2:11">
      <c r="B36" s="39"/>
      <c r="C36" s="39"/>
      <c r="D36" s="39"/>
      <c r="E36" s="39"/>
      <c r="F36" s="39"/>
      <c r="G36" s="39"/>
      <c r="H36" s="39"/>
      <c r="I36" s="39"/>
      <c r="J36" s="39"/>
      <c r="K36" s="39"/>
    </row>
    <row r="37" spans="2:11">
      <c r="B37" s="39"/>
      <c r="C37" s="39"/>
      <c r="D37" s="39"/>
      <c r="E37" s="39"/>
      <c r="F37" s="39"/>
      <c r="G37" s="39"/>
      <c r="H37" s="39"/>
      <c r="I37" s="39"/>
      <c r="J37" s="39"/>
      <c r="K37" s="39"/>
    </row>
    <row r="38" spans="2:11">
      <c r="B38" s="39"/>
      <c r="C38" s="39"/>
      <c r="D38" s="39"/>
      <c r="E38" s="39"/>
      <c r="F38" s="39"/>
      <c r="G38" s="39"/>
      <c r="H38" s="39"/>
      <c r="I38" s="39"/>
      <c r="J38" s="39"/>
      <c r="K38" s="39"/>
    </row>
    <row r="39" spans="2:11">
      <c r="B39" s="39"/>
      <c r="C39" s="39"/>
      <c r="D39" s="39"/>
      <c r="E39" s="39"/>
      <c r="F39" s="39"/>
      <c r="G39" s="39"/>
      <c r="H39" s="39"/>
      <c r="I39" s="39"/>
      <c r="J39" s="39"/>
      <c r="K39" s="39"/>
    </row>
    <row r="40" spans="2:11">
      <c r="B40" s="39"/>
      <c r="C40" s="39"/>
      <c r="D40" s="39"/>
      <c r="E40" s="39"/>
      <c r="F40" s="39"/>
      <c r="G40" s="39"/>
      <c r="H40" s="39"/>
      <c r="I40" s="39"/>
      <c r="J40" s="39"/>
      <c r="K40" s="39"/>
    </row>
    <row r="41" spans="2:11">
      <c r="B41" s="39"/>
      <c r="C41" s="39"/>
      <c r="D41" s="39"/>
      <c r="E41" s="39"/>
      <c r="F41" s="39"/>
      <c r="G41" s="39"/>
      <c r="H41" s="39"/>
      <c r="I41" s="39"/>
      <c r="J41" s="39"/>
      <c r="K41" s="39"/>
    </row>
    <row r="42" spans="2:11">
      <c r="B42" s="39"/>
      <c r="C42" s="39"/>
      <c r="D42" s="39"/>
      <c r="E42" s="39"/>
      <c r="F42" s="39"/>
      <c r="G42" s="39"/>
      <c r="H42" s="39"/>
      <c r="I42" s="39"/>
      <c r="J42" s="39"/>
      <c r="K42" s="39"/>
    </row>
    <row r="43" spans="2:11">
      <c r="B43" s="39"/>
      <c r="C43" s="39"/>
      <c r="D43" s="39"/>
      <c r="E43" s="39"/>
      <c r="F43" s="39"/>
      <c r="G43" s="39"/>
      <c r="H43" s="39"/>
      <c r="I43" s="39"/>
      <c r="J43" s="39"/>
      <c r="K43" s="39"/>
    </row>
    <row r="44" spans="2:11">
      <c r="B44" s="39"/>
      <c r="C44" s="39"/>
      <c r="D44" s="39"/>
      <c r="E44" s="39"/>
      <c r="F44" s="39"/>
      <c r="G44" s="39"/>
      <c r="H44" s="39"/>
      <c r="I44" s="39"/>
      <c r="J44" s="39"/>
      <c r="K44" s="39"/>
    </row>
    <row r="45" spans="2:11">
      <c r="B45" s="39"/>
      <c r="C45" s="39"/>
      <c r="D45" s="39"/>
      <c r="E45" s="39"/>
      <c r="F45" s="39"/>
      <c r="G45" s="39"/>
      <c r="H45" s="39"/>
      <c r="I45" s="39"/>
      <c r="J45" s="39"/>
      <c r="K45" s="39"/>
    </row>
    <row r="46" spans="2:11">
      <c r="B46" s="39"/>
      <c r="C46" s="39"/>
      <c r="D46" s="39"/>
      <c r="E46" s="39"/>
      <c r="F46" s="39"/>
      <c r="G46" s="39"/>
      <c r="H46" s="39"/>
      <c r="I46" s="39"/>
      <c r="J46" s="39"/>
      <c r="K46" s="39"/>
    </row>
    <row r="47" spans="2:11">
      <c r="B47" s="39"/>
      <c r="C47" s="39"/>
      <c r="D47" s="39"/>
      <c r="E47" s="39"/>
      <c r="F47" s="39"/>
      <c r="G47" s="39"/>
      <c r="H47" s="39"/>
      <c r="I47" s="39"/>
      <c r="J47" s="39"/>
      <c r="K47" s="39"/>
    </row>
    <row r="48" spans="2:11">
      <c r="B48" s="39"/>
      <c r="C48" s="39"/>
      <c r="D48" s="39"/>
      <c r="E48" s="39"/>
      <c r="F48" s="39"/>
      <c r="G48" s="39"/>
      <c r="H48" s="39"/>
      <c r="I48" s="39"/>
      <c r="J48" s="39"/>
      <c r="K48" s="39"/>
    </row>
    <row r="49" spans="2:11">
      <c r="B49" s="39"/>
      <c r="C49" s="39"/>
      <c r="D49" s="39"/>
      <c r="E49" s="39"/>
      <c r="F49" s="39"/>
      <c r="G49" s="39"/>
      <c r="H49" s="39"/>
      <c r="I49" s="39"/>
      <c r="J49" s="39"/>
      <c r="K49" s="39"/>
    </row>
    <row r="50" spans="2:11">
      <c r="B50" s="39"/>
      <c r="C50" s="39"/>
      <c r="D50" s="39"/>
      <c r="E50" s="39"/>
      <c r="F50" s="39"/>
      <c r="G50" s="39"/>
      <c r="H50" s="39"/>
      <c r="I50" s="39"/>
      <c r="J50" s="39"/>
      <c r="K50" s="39"/>
    </row>
    <row r="51" spans="2:11">
      <c r="B51" s="39"/>
      <c r="C51" s="39"/>
      <c r="D51" s="39"/>
      <c r="E51" s="39"/>
      <c r="F51" s="39"/>
      <c r="G51" s="39"/>
      <c r="H51" s="39"/>
      <c r="I51" s="39"/>
      <c r="J51" s="39"/>
      <c r="K51" s="39"/>
    </row>
    <row r="52" spans="2:11">
      <c r="B52" s="39"/>
      <c r="C52" s="39"/>
      <c r="D52" s="39"/>
      <c r="E52" s="39"/>
      <c r="F52" s="39"/>
      <c r="G52" s="39"/>
      <c r="H52" s="39"/>
      <c r="I52" s="39"/>
      <c r="J52" s="39"/>
      <c r="K52" s="39"/>
    </row>
    <row r="53" spans="2:11">
      <c r="B53" s="39"/>
      <c r="C53" s="39"/>
      <c r="D53" s="39"/>
      <c r="E53" s="39"/>
      <c r="F53" s="39"/>
      <c r="G53" s="39"/>
      <c r="H53" s="39"/>
      <c r="I53" s="39"/>
      <c r="J53" s="39"/>
      <c r="K53" s="39"/>
    </row>
    <row r="54" spans="2:11">
      <c r="B54" s="39"/>
      <c r="C54" s="39"/>
      <c r="D54" s="39"/>
      <c r="E54" s="39"/>
      <c r="F54" s="39"/>
      <c r="G54" s="39"/>
      <c r="H54" s="39"/>
      <c r="I54" s="39"/>
      <c r="J54" s="39"/>
      <c r="K54" s="39"/>
    </row>
    <row r="55" spans="2:11">
      <c r="B55" s="39"/>
      <c r="C55" s="39"/>
      <c r="D55" s="39"/>
      <c r="E55" s="39"/>
      <c r="F55" s="39"/>
      <c r="G55" s="39"/>
      <c r="H55" s="39"/>
      <c r="I55" s="39"/>
      <c r="J55" s="39"/>
      <c r="K55" s="39"/>
    </row>
    <row r="56" spans="2:11">
      <c r="B56" s="39"/>
      <c r="C56" s="39"/>
      <c r="D56" s="39"/>
      <c r="E56" s="39"/>
      <c r="F56" s="39"/>
      <c r="G56" s="39"/>
      <c r="H56" s="39"/>
      <c r="I56" s="39"/>
      <c r="J56" s="39"/>
      <c r="K56" s="39"/>
    </row>
    <row r="57" spans="2:11">
      <c r="B57" s="39"/>
      <c r="C57" s="39"/>
      <c r="D57" s="39"/>
      <c r="E57" s="39"/>
      <c r="F57" s="39"/>
      <c r="G57" s="39"/>
      <c r="H57" s="39"/>
      <c r="I57" s="39"/>
      <c r="J57" s="39"/>
      <c r="K57" s="39"/>
    </row>
    <row r="58" spans="2:11">
      <c r="B58" s="39"/>
      <c r="C58" s="39"/>
      <c r="D58" s="39"/>
      <c r="E58" s="39"/>
      <c r="F58" s="39"/>
      <c r="G58" s="39"/>
      <c r="H58" s="39"/>
      <c r="I58" s="39"/>
      <c r="J58" s="39"/>
      <c r="K58" s="39"/>
    </row>
    <row r="59" spans="2:11">
      <c r="B59" s="39"/>
      <c r="C59" s="39"/>
      <c r="D59" s="39"/>
      <c r="E59" s="39"/>
      <c r="F59" s="39"/>
      <c r="G59" s="39"/>
      <c r="H59" s="39"/>
      <c r="I59" s="39"/>
      <c r="J59" s="39"/>
      <c r="K59" s="39"/>
    </row>
    <row r="60" spans="2:11">
      <c r="B60" s="39"/>
      <c r="C60" s="39"/>
      <c r="D60" s="39"/>
      <c r="E60" s="39"/>
      <c r="F60" s="39"/>
      <c r="G60" s="39"/>
      <c r="H60" s="39"/>
      <c r="I60" s="39"/>
      <c r="J60" s="39"/>
      <c r="K60" s="39"/>
    </row>
    <row r="61" spans="2:11">
      <c r="B61" s="39"/>
      <c r="C61" s="39"/>
      <c r="D61" s="39"/>
      <c r="E61" s="39"/>
      <c r="F61" s="39"/>
      <c r="G61" s="39"/>
      <c r="H61" s="39"/>
      <c r="I61" s="39"/>
      <c r="J61" s="39"/>
      <c r="K61" s="39"/>
    </row>
    <row r="62" spans="2:11">
      <c r="B62" s="39"/>
      <c r="C62" s="39"/>
      <c r="D62" s="39"/>
      <c r="E62" s="39"/>
      <c r="F62" s="39"/>
      <c r="G62" s="39"/>
      <c r="H62" s="39"/>
      <c r="I62" s="39"/>
      <c r="J62" s="39"/>
      <c r="K62" s="39"/>
    </row>
    <row r="63" spans="2:11">
      <c r="B63" s="39"/>
      <c r="C63" s="39"/>
      <c r="D63" s="39"/>
      <c r="E63" s="39"/>
      <c r="F63" s="39"/>
      <c r="G63" s="39"/>
      <c r="H63" s="39"/>
      <c r="I63" s="39"/>
      <c r="J63" s="39"/>
      <c r="K63" s="39"/>
    </row>
    <row r="64" spans="2:11">
      <c r="B64" s="39"/>
      <c r="C64" s="39"/>
      <c r="D64" s="39"/>
      <c r="E64" s="39"/>
      <c r="F64" s="39"/>
      <c r="G64" s="39"/>
      <c r="H64" s="39"/>
      <c r="I64" s="39"/>
      <c r="J64" s="39"/>
      <c r="K64" s="39"/>
    </row>
    <row r="65" spans="2:11"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2:11">
      <c r="B66" s="39"/>
      <c r="C66" s="39"/>
      <c r="D66" s="39"/>
      <c r="E66" s="39"/>
      <c r="F66" s="39"/>
      <c r="G66" s="39"/>
      <c r="H66" s="39"/>
      <c r="I66" s="39"/>
      <c r="J66" s="39"/>
      <c r="K66" s="39"/>
    </row>
    <row r="67" spans="2:11">
      <c r="B67" s="39"/>
      <c r="C67" s="39"/>
      <c r="D67" s="39"/>
      <c r="E67" s="39"/>
      <c r="F67" s="39"/>
      <c r="G67" s="39"/>
      <c r="H67" s="39"/>
      <c r="I67" s="39"/>
      <c r="J67" s="39"/>
      <c r="K67" s="39"/>
    </row>
    <row r="68" spans="2:11">
      <c r="B68" s="39"/>
      <c r="C68" s="39"/>
      <c r="D68" s="39"/>
      <c r="E68" s="39"/>
      <c r="F68" s="39"/>
      <c r="G68" s="39"/>
      <c r="H68" s="39"/>
      <c r="I68" s="39"/>
      <c r="J68" s="39"/>
      <c r="K68" s="39"/>
    </row>
    <row r="69" spans="2:11">
      <c r="B69" s="39"/>
      <c r="C69" s="39"/>
      <c r="D69" s="39"/>
      <c r="E69" s="39"/>
      <c r="F69" s="39"/>
      <c r="G69" s="39"/>
      <c r="H69" s="39"/>
      <c r="I69" s="39"/>
      <c r="J69" s="39"/>
      <c r="K69" s="39"/>
    </row>
    <row r="70" spans="2:11">
      <c r="B70" s="39"/>
      <c r="C70" s="39"/>
      <c r="D70" s="39"/>
      <c r="E70" s="39"/>
      <c r="F70" s="39"/>
      <c r="G70" s="39"/>
      <c r="H70" s="39"/>
      <c r="I70" s="39"/>
      <c r="J70" s="39"/>
      <c r="K70" s="39"/>
    </row>
    <row r="71" spans="2:11">
      <c r="B71" s="39"/>
      <c r="C71" s="39"/>
      <c r="D71" s="39"/>
      <c r="E71" s="39"/>
      <c r="F71" s="39"/>
      <c r="G71" s="39"/>
      <c r="H71" s="39"/>
      <c r="I71" s="39"/>
      <c r="J71" s="39"/>
      <c r="K71" s="39"/>
    </row>
    <row r="72" spans="2:11">
      <c r="B72" s="39"/>
      <c r="C72" s="39"/>
      <c r="D72" s="39"/>
      <c r="E72" s="39"/>
      <c r="F72" s="39"/>
      <c r="G72" s="39"/>
      <c r="H72" s="39"/>
      <c r="I72" s="39"/>
      <c r="J72" s="39"/>
      <c r="K72" s="39"/>
    </row>
    <row r="73" spans="2:11">
      <c r="B73" s="39"/>
      <c r="C73" s="39"/>
      <c r="D73" s="39"/>
      <c r="E73" s="39"/>
      <c r="F73" s="39"/>
      <c r="G73" s="39"/>
      <c r="H73" s="39"/>
      <c r="I73" s="39"/>
      <c r="J73" s="39"/>
      <c r="K73" s="39"/>
    </row>
    <row r="74" spans="2:11">
      <c r="B74" s="39"/>
      <c r="C74" s="39"/>
      <c r="D74" s="39"/>
      <c r="E74" s="39"/>
      <c r="F74" s="39"/>
      <c r="G74" s="39"/>
      <c r="H74" s="39"/>
      <c r="I74" s="39"/>
      <c r="J74" s="39"/>
      <c r="K74" s="39"/>
    </row>
    <row r="75" spans="2:11">
      <c r="B75" s="39"/>
      <c r="C75" s="39"/>
      <c r="D75" s="39"/>
      <c r="E75" s="39"/>
      <c r="F75" s="39"/>
      <c r="G75" s="39"/>
      <c r="H75" s="39"/>
      <c r="I75" s="39"/>
      <c r="J75" s="39"/>
      <c r="K75" s="39"/>
    </row>
    <row r="76" spans="2:11">
      <c r="B76" s="39"/>
      <c r="C76" s="39"/>
      <c r="D76" s="39"/>
      <c r="E76" s="39"/>
      <c r="F76" s="39"/>
      <c r="G76" s="39"/>
      <c r="H76" s="39"/>
      <c r="I76" s="39"/>
      <c r="J76" s="39"/>
      <c r="K76" s="39"/>
    </row>
    <row r="77" spans="2:11">
      <c r="B77" s="39"/>
      <c r="C77" s="39"/>
      <c r="D77" s="39"/>
      <c r="E77" s="39"/>
      <c r="F77" s="39"/>
      <c r="G77" s="39"/>
      <c r="H77" s="39"/>
      <c r="I77" s="39"/>
      <c r="J77" s="39"/>
      <c r="K77" s="39"/>
    </row>
    <row r="78" spans="2:11">
      <c r="B78" s="39"/>
      <c r="C78" s="39"/>
      <c r="D78" s="39"/>
      <c r="E78" s="39"/>
      <c r="F78" s="39"/>
      <c r="G78" s="39"/>
      <c r="H78" s="39"/>
      <c r="I78" s="39"/>
      <c r="J78" s="39"/>
      <c r="K78" s="39"/>
    </row>
    <row r="79" spans="2:11">
      <c r="B79" s="39"/>
      <c r="C79" s="39"/>
      <c r="D79" s="39"/>
      <c r="E79" s="39"/>
      <c r="F79" s="39"/>
      <c r="G79" s="39"/>
      <c r="H79" s="39"/>
      <c r="I79" s="39"/>
      <c r="J79" s="39"/>
      <c r="K79" s="39"/>
    </row>
    <row r="80" spans="2:11">
      <c r="B80" s="39"/>
      <c r="C80" s="39"/>
      <c r="D80" s="39"/>
      <c r="E80" s="39"/>
      <c r="F80" s="39"/>
      <c r="G80" s="39"/>
      <c r="H80" s="39"/>
      <c r="I80" s="39"/>
      <c r="J80" s="39"/>
      <c r="K80" s="39"/>
    </row>
    <row r="81" spans="2:11">
      <c r="B81" s="39"/>
      <c r="C81" s="39"/>
      <c r="D81" s="39"/>
      <c r="E81" s="39"/>
      <c r="F81" s="39"/>
      <c r="G81" s="39"/>
      <c r="H81" s="39"/>
      <c r="I81" s="39"/>
      <c r="J81" s="39"/>
      <c r="K81" s="39"/>
    </row>
    <row r="82" spans="2:11">
      <c r="B82" s="39"/>
      <c r="C82" s="39"/>
      <c r="D82" s="39"/>
      <c r="E82" s="39"/>
      <c r="F82" s="39"/>
      <c r="G82" s="39"/>
      <c r="H82" s="39"/>
      <c r="I82" s="39"/>
      <c r="J82" s="39"/>
      <c r="K82" s="39"/>
    </row>
    <row r="83" spans="2:11">
      <c r="B83" s="39"/>
      <c r="C83" s="39"/>
      <c r="D83" s="39"/>
      <c r="E83" s="39"/>
      <c r="F83" s="39"/>
      <c r="G83" s="39"/>
      <c r="H83" s="39"/>
      <c r="I83" s="39"/>
      <c r="J83" s="39"/>
      <c r="K83" s="39"/>
    </row>
    <row r="84" spans="2:11">
      <c r="B84" s="39"/>
      <c r="C84" s="39"/>
      <c r="D84" s="39"/>
      <c r="E84" s="39"/>
      <c r="F84" s="39"/>
      <c r="G84" s="39"/>
      <c r="H84" s="39"/>
      <c r="I84" s="39"/>
      <c r="J84" s="39"/>
      <c r="K84" s="39"/>
    </row>
    <row r="85" spans="2:11">
      <c r="B85" s="39"/>
      <c r="C85" s="39"/>
      <c r="D85" s="39"/>
      <c r="E85" s="39"/>
      <c r="F85" s="39"/>
      <c r="G85" s="39"/>
      <c r="H85" s="39"/>
      <c r="I85" s="39"/>
      <c r="J85" s="39"/>
      <c r="K85" s="39"/>
    </row>
    <row r="86" spans="2:11">
      <c r="B86" s="39"/>
      <c r="C86" s="39"/>
      <c r="D86" s="39"/>
      <c r="E86" s="39"/>
      <c r="F86" s="39"/>
      <c r="G86" s="39"/>
      <c r="H86" s="39"/>
      <c r="I86" s="39"/>
      <c r="J86" s="39"/>
      <c r="K86" s="39"/>
    </row>
    <row r="87" spans="2:11">
      <c r="B87" s="39"/>
      <c r="C87" s="39"/>
      <c r="D87" s="39"/>
      <c r="E87" s="39"/>
      <c r="F87" s="39"/>
      <c r="G87" s="39"/>
      <c r="H87" s="39"/>
      <c r="I87" s="39"/>
      <c r="J87" s="39"/>
      <c r="K87" s="39"/>
    </row>
    <row r="88" spans="2:11">
      <c r="B88" s="39"/>
      <c r="C88" s="39"/>
      <c r="D88" s="39"/>
      <c r="E88" s="39"/>
      <c r="F88" s="39"/>
      <c r="G88" s="39"/>
      <c r="H88" s="39"/>
      <c r="I88" s="39"/>
      <c r="J88" s="39"/>
      <c r="K88" s="39"/>
    </row>
    <row r="89" spans="2:11">
      <c r="B89" s="39"/>
      <c r="C89" s="39"/>
      <c r="D89" s="39"/>
      <c r="E89" s="39"/>
      <c r="F89" s="39"/>
      <c r="G89" s="39"/>
      <c r="H89" s="39"/>
      <c r="I89" s="39"/>
      <c r="J89" s="39"/>
      <c r="K89" s="39"/>
    </row>
    <row r="90" spans="2:11">
      <c r="B90" s="39"/>
      <c r="C90" s="39"/>
      <c r="D90" s="39"/>
      <c r="E90" s="39"/>
      <c r="F90" s="39"/>
      <c r="G90" s="39"/>
      <c r="H90" s="39"/>
      <c r="I90" s="39"/>
      <c r="J90" s="39"/>
      <c r="K90" s="39"/>
    </row>
    <row r="91" spans="2:11">
      <c r="B91" s="39"/>
      <c r="C91" s="39"/>
      <c r="D91" s="39"/>
      <c r="E91" s="39"/>
      <c r="F91" s="39"/>
      <c r="G91" s="39"/>
      <c r="H91" s="39"/>
      <c r="I91" s="39"/>
      <c r="J91" s="39"/>
      <c r="K91" s="39"/>
    </row>
    <row r="92" spans="2:11">
      <c r="B92" s="39"/>
      <c r="C92" s="39"/>
      <c r="D92" s="39"/>
      <c r="E92" s="39"/>
      <c r="F92" s="39"/>
      <c r="G92" s="39"/>
      <c r="H92" s="39"/>
      <c r="I92" s="39"/>
      <c r="J92" s="39"/>
      <c r="K92" s="39"/>
    </row>
    <row r="93" spans="2:11">
      <c r="B93" s="39"/>
      <c r="C93" s="39"/>
      <c r="D93" s="39"/>
      <c r="E93" s="39"/>
      <c r="F93" s="39"/>
      <c r="G93" s="39"/>
      <c r="H93" s="39"/>
      <c r="I93" s="39"/>
      <c r="J93" s="39"/>
      <c r="K93" s="39"/>
    </row>
    <row r="94" spans="2:11">
      <c r="B94" s="39"/>
      <c r="C94" s="39"/>
      <c r="D94" s="39"/>
      <c r="E94" s="39"/>
      <c r="F94" s="39"/>
      <c r="G94" s="39"/>
      <c r="H94" s="39"/>
      <c r="I94" s="39"/>
      <c r="J94" s="39"/>
      <c r="K94" s="39"/>
    </row>
    <row r="95" spans="2:11">
      <c r="B95" s="39"/>
      <c r="C95" s="39"/>
      <c r="D95" s="39"/>
      <c r="E95" s="39"/>
      <c r="F95" s="39"/>
      <c r="G95" s="39"/>
      <c r="H95" s="39"/>
      <c r="I95" s="39"/>
      <c r="J95" s="39"/>
      <c r="K95" s="39"/>
    </row>
    <row r="96" spans="2:11">
      <c r="B96" s="39"/>
      <c r="C96" s="39"/>
      <c r="D96" s="39"/>
      <c r="E96" s="39"/>
      <c r="F96" s="39"/>
      <c r="G96" s="39"/>
      <c r="H96" s="39"/>
      <c r="I96" s="39"/>
      <c r="J96" s="39"/>
      <c r="K96" s="39"/>
    </row>
    <row r="97" spans="2:11">
      <c r="B97" s="39"/>
      <c r="C97" s="39"/>
      <c r="D97" s="39"/>
      <c r="E97" s="39"/>
      <c r="F97" s="39"/>
      <c r="G97" s="39"/>
      <c r="H97" s="39"/>
      <c r="I97" s="39"/>
      <c r="J97" s="39"/>
      <c r="K97" s="39"/>
    </row>
    <row r="98" spans="2:11">
      <c r="B98" s="39"/>
      <c r="C98" s="39"/>
      <c r="D98" s="39"/>
      <c r="E98" s="39"/>
      <c r="F98" s="39"/>
      <c r="G98" s="39"/>
      <c r="H98" s="39"/>
      <c r="I98" s="39"/>
      <c r="J98" s="39"/>
      <c r="K98" s="39"/>
    </row>
    <row r="99" spans="2:11">
      <c r="B99" s="39"/>
      <c r="C99" s="39"/>
      <c r="D99" s="39"/>
      <c r="E99" s="39"/>
      <c r="F99" s="39"/>
      <c r="G99" s="39"/>
      <c r="H99" s="39"/>
      <c r="I99" s="39"/>
      <c r="J99" s="39"/>
      <c r="K99" s="39"/>
    </row>
    <row r="100" spans="2:11">
      <c r="B100" s="39"/>
      <c r="C100" s="39"/>
      <c r="D100" s="39"/>
      <c r="E100" s="39"/>
      <c r="F100" s="39"/>
      <c r="G100" s="39"/>
      <c r="H100" s="39"/>
      <c r="I100" s="39"/>
      <c r="J100" s="39"/>
      <c r="K100" s="39"/>
    </row>
    <row r="101" spans="2:11">
      <c r="B101" s="39"/>
      <c r="C101" s="39"/>
      <c r="D101" s="39"/>
      <c r="E101" s="39"/>
      <c r="F101" s="39"/>
      <c r="G101" s="39"/>
      <c r="H101" s="39"/>
      <c r="I101" s="39"/>
      <c r="J101" s="39"/>
      <c r="K101" s="39"/>
    </row>
    <row r="102" spans="2:11">
      <c r="B102" s="39"/>
      <c r="C102" s="39"/>
      <c r="D102" s="39"/>
      <c r="E102" s="39"/>
      <c r="F102" s="39"/>
      <c r="G102" s="39"/>
      <c r="H102" s="39"/>
      <c r="I102" s="39"/>
      <c r="J102" s="39"/>
      <c r="K102" s="39"/>
    </row>
    <row r="103" spans="2:11">
      <c r="B103" s="39"/>
      <c r="C103" s="39"/>
      <c r="D103" s="39"/>
      <c r="E103" s="39"/>
      <c r="F103" s="39"/>
      <c r="G103" s="39"/>
      <c r="H103" s="39"/>
      <c r="I103" s="39"/>
      <c r="J103" s="39"/>
      <c r="K103" s="39"/>
    </row>
    <row r="104" spans="2:11">
      <c r="B104" s="39"/>
      <c r="C104" s="39"/>
      <c r="D104" s="39"/>
      <c r="E104" s="39"/>
      <c r="F104" s="39"/>
      <c r="G104" s="39"/>
      <c r="H104" s="39"/>
      <c r="I104" s="39"/>
      <c r="J104" s="39"/>
      <c r="K104" s="39"/>
    </row>
    <row r="105" spans="2:11">
      <c r="B105" s="39"/>
      <c r="C105" s="39"/>
      <c r="D105" s="39"/>
      <c r="E105" s="39"/>
      <c r="F105" s="39"/>
      <c r="G105" s="39"/>
      <c r="H105" s="39"/>
      <c r="I105" s="39"/>
      <c r="J105" s="39"/>
      <c r="K105" s="39"/>
    </row>
    <row r="106" spans="2:11">
      <c r="B106" s="39"/>
      <c r="C106" s="39"/>
      <c r="D106" s="39"/>
      <c r="E106" s="39"/>
      <c r="F106" s="39"/>
      <c r="G106" s="39"/>
      <c r="H106" s="39"/>
      <c r="I106" s="39"/>
      <c r="J106" s="39"/>
      <c r="K106" s="39"/>
    </row>
    <row r="107" spans="2:11">
      <c r="B107" s="39"/>
      <c r="C107" s="39"/>
      <c r="D107" s="39"/>
      <c r="E107" s="39"/>
      <c r="F107" s="39"/>
      <c r="G107" s="39"/>
      <c r="H107" s="39"/>
      <c r="I107" s="39"/>
      <c r="J107" s="39"/>
      <c r="K107" s="39"/>
    </row>
    <row r="108" spans="2:11">
      <c r="B108" s="39"/>
      <c r="C108" s="39"/>
      <c r="D108" s="39"/>
      <c r="E108" s="39"/>
      <c r="F108" s="39"/>
      <c r="G108" s="39"/>
      <c r="H108" s="39"/>
      <c r="I108" s="39"/>
      <c r="J108" s="39"/>
      <c r="K108" s="39"/>
    </row>
    <row r="109" spans="2:11">
      <c r="B109" s="39"/>
      <c r="C109" s="39"/>
      <c r="D109" s="39"/>
      <c r="E109" s="39"/>
      <c r="F109" s="39"/>
      <c r="G109" s="39"/>
      <c r="H109" s="39"/>
      <c r="I109" s="39"/>
      <c r="J109" s="39"/>
      <c r="K109" s="39"/>
    </row>
    <row r="110" spans="2:11">
      <c r="B110" s="39"/>
      <c r="C110" s="39"/>
      <c r="D110" s="39"/>
      <c r="E110" s="39"/>
      <c r="F110" s="39"/>
      <c r="G110" s="39"/>
      <c r="H110" s="39"/>
      <c r="I110" s="39"/>
      <c r="J110" s="39"/>
      <c r="K110" s="39"/>
    </row>
    <row r="111" spans="2:11">
      <c r="B111" s="39"/>
      <c r="C111" s="39"/>
      <c r="D111" s="39"/>
      <c r="E111" s="39"/>
      <c r="F111" s="39"/>
      <c r="G111" s="39"/>
      <c r="H111" s="39"/>
      <c r="I111" s="39"/>
      <c r="J111" s="39"/>
      <c r="K111" s="39"/>
    </row>
    <row r="112" spans="2:11">
      <c r="B112" s="39"/>
      <c r="C112" s="39"/>
      <c r="D112" s="39"/>
      <c r="E112" s="39"/>
      <c r="F112" s="39"/>
      <c r="G112" s="39"/>
      <c r="H112" s="39"/>
      <c r="I112" s="39"/>
      <c r="J112" s="39"/>
      <c r="K112" s="39"/>
    </row>
    <row r="113" spans="2:11">
      <c r="B113" s="39"/>
      <c r="C113" s="39"/>
      <c r="D113" s="39"/>
      <c r="E113" s="39"/>
      <c r="F113" s="39"/>
      <c r="G113" s="39"/>
      <c r="H113" s="39"/>
      <c r="I113" s="39"/>
      <c r="J113" s="39"/>
      <c r="K113" s="39"/>
    </row>
    <row r="114" spans="2:11">
      <c r="B114" s="39"/>
      <c r="C114" s="39"/>
      <c r="D114" s="39"/>
      <c r="E114" s="39"/>
      <c r="F114" s="39"/>
      <c r="G114" s="39"/>
      <c r="H114" s="39"/>
      <c r="I114" s="39"/>
      <c r="J114" s="39"/>
      <c r="K114" s="39"/>
    </row>
    <row r="115" spans="2:11">
      <c r="B115" s="39"/>
      <c r="C115" s="39"/>
      <c r="D115" s="39"/>
      <c r="E115" s="39"/>
      <c r="F115" s="39"/>
      <c r="G115" s="39"/>
      <c r="H115" s="39"/>
      <c r="I115" s="39"/>
      <c r="J115" s="39"/>
      <c r="K115" s="39"/>
    </row>
    <row r="116" spans="2:11">
      <c r="B116" s="39"/>
      <c r="C116" s="39"/>
      <c r="D116" s="39"/>
      <c r="E116" s="39"/>
      <c r="F116" s="39"/>
      <c r="G116" s="39"/>
      <c r="H116" s="39"/>
      <c r="I116" s="39"/>
      <c r="J116" s="39"/>
      <c r="K116" s="39"/>
    </row>
    <row r="117" spans="2:11">
      <c r="B117" s="39"/>
      <c r="C117" s="39"/>
      <c r="D117" s="39"/>
      <c r="E117" s="39"/>
      <c r="F117" s="39"/>
      <c r="G117" s="39"/>
      <c r="H117" s="39"/>
      <c r="I117" s="39"/>
      <c r="J117" s="39"/>
      <c r="K117" s="39"/>
    </row>
    <row r="118" spans="2:11">
      <c r="B118" s="39"/>
      <c r="C118" s="39"/>
      <c r="D118" s="39"/>
      <c r="E118" s="39"/>
      <c r="F118" s="39"/>
      <c r="G118" s="39"/>
      <c r="H118" s="39"/>
      <c r="I118" s="39"/>
      <c r="J118" s="39"/>
      <c r="K118" s="39"/>
    </row>
    <row r="119" spans="2:11">
      <c r="B119" s="39"/>
      <c r="C119" s="39"/>
      <c r="D119" s="39"/>
      <c r="E119" s="39"/>
      <c r="F119" s="39"/>
      <c r="G119" s="39"/>
      <c r="H119" s="39"/>
      <c r="I119" s="39"/>
      <c r="J119" s="39"/>
      <c r="K119" s="39"/>
    </row>
    <row r="120" spans="2:11">
      <c r="B120" s="39"/>
      <c r="C120" s="39"/>
      <c r="D120" s="39"/>
      <c r="E120" s="39"/>
      <c r="F120" s="39"/>
      <c r="G120" s="39"/>
      <c r="H120" s="39"/>
      <c r="I120" s="39"/>
      <c r="J120" s="39"/>
      <c r="K120" s="39"/>
    </row>
    <row r="121" spans="2:11">
      <c r="B121" s="39"/>
      <c r="C121" s="39"/>
      <c r="D121" s="39"/>
      <c r="E121" s="39"/>
      <c r="F121" s="39"/>
      <c r="G121" s="39"/>
      <c r="H121" s="39"/>
      <c r="I121" s="39"/>
      <c r="J121" s="39"/>
      <c r="K121" s="39"/>
    </row>
    <row r="122" spans="2:11">
      <c r="B122" s="39"/>
      <c r="C122" s="39"/>
      <c r="D122" s="39"/>
      <c r="E122" s="39"/>
      <c r="F122" s="39"/>
      <c r="G122" s="39"/>
      <c r="H122" s="39"/>
      <c r="I122" s="39"/>
      <c r="J122" s="39"/>
      <c r="K122" s="39"/>
    </row>
    <row r="123" spans="2:11">
      <c r="B123" s="39"/>
      <c r="C123" s="39"/>
      <c r="D123" s="39"/>
      <c r="E123" s="39"/>
      <c r="F123" s="39"/>
      <c r="G123" s="39"/>
      <c r="H123" s="39"/>
      <c r="I123" s="39"/>
      <c r="J123" s="39"/>
      <c r="K123" s="39"/>
    </row>
    <row r="124" spans="2:11">
      <c r="B124" s="39"/>
      <c r="C124" s="39"/>
      <c r="D124" s="39"/>
      <c r="E124" s="39"/>
      <c r="F124" s="39"/>
      <c r="G124" s="39"/>
      <c r="H124" s="39"/>
      <c r="I124" s="39"/>
      <c r="J124" s="39"/>
      <c r="K124" s="39"/>
    </row>
    <row r="125" spans="2:11">
      <c r="B125" s="39"/>
      <c r="C125" s="39"/>
      <c r="D125" s="39"/>
      <c r="E125" s="39"/>
      <c r="F125" s="39"/>
      <c r="G125" s="39"/>
      <c r="H125" s="39"/>
      <c r="I125" s="39"/>
      <c r="J125" s="39"/>
      <c r="K125" s="39"/>
    </row>
    <row r="126" spans="2:11">
      <c r="B126" s="39"/>
      <c r="C126" s="39"/>
      <c r="D126" s="39"/>
      <c r="E126" s="39"/>
      <c r="F126" s="39"/>
      <c r="G126" s="39"/>
      <c r="H126" s="39"/>
      <c r="I126" s="39"/>
      <c r="J126" s="39"/>
      <c r="K126" s="39"/>
    </row>
    <row r="127" spans="2:11">
      <c r="B127" s="39"/>
      <c r="C127" s="39"/>
      <c r="D127" s="39"/>
      <c r="E127" s="39"/>
      <c r="F127" s="39"/>
      <c r="G127" s="39"/>
      <c r="H127" s="39"/>
      <c r="I127" s="39"/>
      <c r="J127" s="39"/>
      <c r="K127" s="39"/>
    </row>
    <row r="128" spans="2:11">
      <c r="B128" s="39"/>
      <c r="C128" s="39"/>
      <c r="D128" s="39"/>
      <c r="E128" s="39"/>
      <c r="F128" s="39"/>
      <c r="G128" s="39"/>
      <c r="H128" s="39"/>
      <c r="I128" s="39"/>
      <c r="J128" s="39"/>
      <c r="K128" s="39"/>
    </row>
    <row r="129" spans="2:11">
      <c r="B129" s="39"/>
      <c r="C129" s="39"/>
      <c r="D129" s="39"/>
      <c r="E129" s="39"/>
      <c r="F129" s="39"/>
      <c r="G129" s="39"/>
      <c r="H129" s="39"/>
      <c r="I129" s="39"/>
      <c r="J129" s="39"/>
      <c r="K129" s="39"/>
    </row>
    <row r="130" spans="2:11">
      <c r="B130" s="39"/>
      <c r="C130" s="39"/>
      <c r="D130" s="39"/>
      <c r="E130" s="39"/>
      <c r="F130" s="39"/>
      <c r="G130" s="39"/>
      <c r="H130" s="39"/>
      <c r="I130" s="39"/>
      <c r="J130" s="39"/>
      <c r="K130" s="39"/>
    </row>
    <row r="131" spans="2:11">
      <c r="B131" s="39"/>
      <c r="C131" s="39"/>
      <c r="D131" s="39"/>
      <c r="E131" s="39"/>
      <c r="F131" s="39"/>
      <c r="G131" s="39"/>
      <c r="H131" s="39"/>
      <c r="I131" s="39"/>
      <c r="J131" s="39"/>
      <c r="K131" s="39"/>
    </row>
    <row r="132" spans="2:11">
      <c r="B132" s="39"/>
      <c r="C132" s="39"/>
      <c r="D132" s="39"/>
      <c r="E132" s="39"/>
      <c r="F132" s="39"/>
      <c r="G132" s="39"/>
      <c r="H132" s="39"/>
      <c r="I132" s="39"/>
      <c r="J132" s="39"/>
      <c r="K132" s="39"/>
    </row>
    <row r="133" spans="2:11">
      <c r="B133" s="39"/>
      <c r="C133" s="39"/>
      <c r="D133" s="39"/>
      <c r="E133" s="39"/>
      <c r="F133" s="39"/>
      <c r="G133" s="39"/>
      <c r="H133" s="39"/>
      <c r="I133" s="39"/>
      <c r="J133" s="39"/>
      <c r="K133" s="39"/>
    </row>
    <row r="134" spans="2:11">
      <c r="B134" s="39"/>
      <c r="C134" s="39"/>
      <c r="D134" s="39"/>
      <c r="E134" s="39"/>
      <c r="F134" s="39"/>
      <c r="G134" s="39"/>
      <c r="H134" s="39"/>
      <c r="I134" s="39"/>
      <c r="J134" s="39"/>
      <c r="K134" s="39"/>
    </row>
    <row r="135" spans="2:11">
      <c r="B135" s="39"/>
      <c r="C135" s="39"/>
      <c r="D135" s="39"/>
      <c r="E135" s="39"/>
      <c r="F135" s="39"/>
      <c r="G135" s="39"/>
      <c r="H135" s="39"/>
      <c r="I135" s="39"/>
      <c r="J135" s="39"/>
      <c r="K135" s="39"/>
    </row>
    <row r="136" spans="2:11">
      <c r="B136" s="39"/>
      <c r="C136" s="39"/>
      <c r="D136" s="39"/>
      <c r="E136" s="39"/>
      <c r="F136" s="39"/>
      <c r="G136" s="39"/>
      <c r="H136" s="39"/>
      <c r="I136" s="39"/>
      <c r="J136" s="39"/>
      <c r="K136" s="39"/>
    </row>
    <row r="137" spans="2:11">
      <c r="B137" s="39"/>
      <c r="C137" s="39"/>
      <c r="D137" s="39"/>
      <c r="E137" s="39"/>
      <c r="F137" s="39"/>
      <c r="G137" s="39"/>
      <c r="H137" s="39"/>
      <c r="I137" s="39"/>
      <c r="J137" s="39"/>
      <c r="K137" s="39"/>
    </row>
    <row r="138" spans="2:11">
      <c r="B138" s="39"/>
      <c r="C138" s="39"/>
      <c r="D138" s="39"/>
      <c r="E138" s="39"/>
      <c r="F138" s="39"/>
      <c r="G138" s="39"/>
      <c r="H138" s="39"/>
      <c r="I138" s="39"/>
      <c r="J138" s="39"/>
      <c r="K138" s="39"/>
    </row>
    <row r="139" spans="2:11">
      <c r="B139" s="39"/>
      <c r="C139" s="39"/>
      <c r="D139" s="39"/>
      <c r="E139" s="39"/>
      <c r="F139" s="39"/>
      <c r="G139" s="39"/>
      <c r="H139" s="39"/>
      <c r="I139" s="39"/>
      <c r="J139" s="39"/>
      <c r="K139" s="39"/>
    </row>
    <row r="140" spans="2:11">
      <c r="B140" s="39"/>
      <c r="C140" s="39"/>
      <c r="D140" s="39"/>
      <c r="E140" s="39"/>
      <c r="F140" s="39"/>
      <c r="G140" s="39"/>
      <c r="H140" s="39"/>
      <c r="I140" s="39"/>
      <c r="J140" s="39"/>
      <c r="K140" s="39"/>
    </row>
    <row r="141" spans="2:11">
      <c r="B141" s="39"/>
      <c r="C141" s="39"/>
      <c r="D141" s="39"/>
      <c r="E141" s="39"/>
      <c r="F141" s="39"/>
      <c r="G141" s="39"/>
      <c r="H141" s="39"/>
      <c r="I141" s="39"/>
      <c r="J141" s="39"/>
      <c r="K141" s="39"/>
    </row>
    <row r="142" spans="2:11">
      <c r="B142" s="39"/>
      <c r="C142" s="39"/>
      <c r="D142" s="39"/>
      <c r="E142" s="39"/>
      <c r="F142" s="39"/>
      <c r="G142" s="39"/>
      <c r="H142" s="39"/>
      <c r="I142" s="39"/>
      <c r="J142" s="39"/>
      <c r="K142" s="39"/>
    </row>
    <row r="143" spans="2:11">
      <c r="B143" s="39"/>
      <c r="C143" s="39"/>
      <c r="D143" s="39"/>
      <c r="E143" s="39"/>
      <c r="F143" s="39"/>
      <c r="G143" s="39"/>
      <c r="H143" s="39"/>
      <c r="I143" s="39"/>
      <c r="J143" s="39"/>
      <c r="K143" s="39"/>
    </row>
    <row r="144" spans="2:11">
      <c r="B144" s="39"/>
      <c r="C144" s="39"/>
      <c r="D144" s="39"/>
      <c r="E144" s="39"/>
      <c r="F144" s="39"/>
      <c r="G144" s="39"/>
      <c r="H144" s="39"/>
      <c r="I144" s="39"/>
      <c r="J144" s="39"/>
      <c r="K144" s="39"/>
    </row>
    <row r="145" spans="2:11">
      <c r="B145" s="39"/>
      <c r="C145" s="39"/>
      <c r="D145" s="39"/>
      <c r="E145" s="39"/>
      <c r="F145" s="39"/>
      <c r="G145" s="39"/>
      <c r="H145" s="39"/>
      <c r="I145" s="39"/>
      <c r="J145" s="39"/>
      <c r="K145" s="39"/>
    </row>
    <row r="146" spans="2:11">
      <c r="B146" s="39"/>
      <c r="C146" s="39"/>
      <c r="D146" s="39"/>
      <c r="E146" s="39"/>
      <c r="F146" s="39"/>
      <c r="G146" s="39"/>
      <c r="H146" s="39"/>
      <c r="I146" s="39"/>
      <c r="J146" s="39"/>
      <c r="K146" s="39"/>
    </row>
    <row r="147" spans="2:11">
      <c r="B147" s="39"/>
      <c r="C147" s="39"/>
      <c r="D147" s="39"/>
      <c r="E147" s="39"/>
      <c r="F147" s="39"/>
      <c r="G147" s="39"/>
      <c r="H147" s="39"/>
      <c r="I147" s="39"/>
      <c r="J147" s="39"/>
      <c r="K147" s="39"/>
    </row>
    <row r="148" spans="2:11">
      <c r="B148" s="39"/>
      <c r="C148" s="39"/>
      <c r="D148" s="39"/>
      <c r="E148" s="39"/>
      <c r="F148" s="39"/>
      <c r="G148" s="39"/>
      <c r="H148" s="39"/>
      <c r="I148" s="39"/>
      <c r="J148" s="39"/>
      <c r="K148" s="39"/>
    </row>
    <row r="149" spans="2:11">
      <c r="B149" s="39"/>
      <c r="C149" s="39"/>
      <c r="D149" s="39"/>
      <c r="E149" s="39"/>
      <c r="F149" s="39"/>
      <c r="G149" s="39"/>
      <c r="H149" s="39"/>
      <c r="I149" s="39"/>
      <c r="J149" s="39"/>
      <c r="K149" s="39"/>
    </row>
    <row r="150" spans="2:11">
      <c r="B150" s="39"/>
      <c r="C150" s="39"/>
      <c r="D150" s="39"/>
      <c r="E150" s="39"/>
      <c r="F150" s="39"/>
      <c r="G150" s="39"/>
      <c r="H150" s="39"/>
      <c r="I150" s="39"/>
      <c r="J150" s="39"/>
      <c r="K150" s="39"/>
    </row>
    <row r="151" spans="2:11">
      <c r="B151" s="39"/>
      <c r="C151" s="39"/>
      <c r="D151" s="39"/>
      <c r="E151" s="39"/>
      <c r="F151" s="39"/>
      <c r="G151" s="39"/>
      <c r="H151" s="39"/>
      <c r="I151" s="39"/>
      <c r="J151" s="39"/>
      <c r="K151" s="39"/>
    </row>
    <row r="152" spans="2:11">
      <c r="B152" s="39"/>
      <c r="C152" s="39"/>
      <c r="D152" s="39"/>
      <c r="E152" s="39"/>
      <c r="F152" s="39"/>
      <c r="G152" s="39"/>
      <c r="H152" s="39"/>
      <c r="I152" s="39"/>
      <c r="J152" s="39"/>
      <c r="K152" s="39"/>
    </row>
    <row r="153" spans="2:11">
      <c r="B153" s="39"/>
      <c r="C153" s="39"/>
      <c r="D153" s="39"/>
      <c r="E153" s="39"/>
      <c r="F153" s="39"/>
      <c r="G153" s="39"/>
      <c r="H153" s="39"/>
      <c r="I153" s="39"/>
      <c r="J153" s="39"/>
      <c r="K153" s="39"/>
    </row>
    <row r="154" spans="2:11">
      <c r="B154" s="39"/>
      <c r="C154" s="39"/>
      <c r="D154" s="39"/>
      <c r="E154" s="39"/>
      <c r="F154" s="39"/>
      <c r="G154" s="39"/>
      <c r="H154" s="39"/>
      <c r="I154" s="39"/>
      <c r="J154" s="39"/>
      <c r="K154" s="39"/>
    </row>
    <row r="155" spans="2:11">
      <c r="B155" s="39"/>
      <c r="C155" s="39"/>
      <c r="D155" s="39"/>
      <c r="E155" s="39"/>
      <c r="F155" s="39"/>
      <c r="G155" s="39"/>
      <c r="H155" s="39"/>
      <c r="I155" s="39"/>
      <c r="J155" s="39"/>
      <c r="K155" s="39"/>
    </row>
    <row r="156" spans="2:11">
      <c r="B156" s="39"/>
      <c r="C156" s="39"/>
      <c r="D156" s="39"/>
      <c r="E156" s="39"/>
      <c r="F156" s="39"/>
      <c r="G156" s="39"/>
      <c r="H156" s="39"/>
      <c r="I156" s="39"/>
      <c r="J156" s="39"/>
      <c r="K156" s="39"/>
    </row>
    <row r="157" spans="2:11">
      <c r="B157" s="39"/>
      <c r="C157" s="39"/>
      <c r="D157" s="39"/>
      <c r="E157" s="39"/>
      <c r="F157" s="39"/>
      <c r="G157" s="39"/>
      <c r="H157" s="39"/>
      <c r="I157" s="39"/>
      <c r="J157" s="39"/>
      <c r="K157" s="39"/>
    </row>
    <row r="158" spans="2:11">
      <c r="B158" s="39"/>
      <c r="C158" s="39"/>
      <c r="D158" s="39"/>
      <c r="E158" s="39"/>
      <c r="F158" s="39"/>
      <c r="G158" s="39"/>
      <c r="H158" s="39"/>
      <c r="I158" s="39"/>
      <c r="J158" s="39"/>
      <c r="K158" s="39"/>
    </row>
    <row r="159" spans="2:11">
      <c r="B159" s="39"/>
      <c r="C159" s="39"/>
      <c r="D159" s="39"/>
      <c r="E159" s="39"/>
      <c r="F159" s="39"/>
      <c r="G159" s="39"/>
      <c r="H159" s="39"/>
      <c r="I159" s="39"/>
      <c r="J159" s="39"/>
      <c r="K159" s="39"/>
    </row>
    <row r="160" spans="2:11">
      <c r="B160" s="39"/>
      <c r="C160" s="39"/>
      <c r="D160" s="39"/>
      <c r="E160" s="39"/>
      <c r="F160" s="39"/>
      <c r="G160" s="39"/>
      <c r="H160" s="39"/>
      <c r="I160" s="39"/>
      <c r="J160" s="39"/>
      <c r="K160" s="39"/>
    </row>
    <row r="161" spans="2:11">
      <c r="B161" s="39"/>
      <c r="C161" s="39"/>
      <c r="D161" s="39"/>
      <c r="E161" s="39"/>
      <c r="F161" s="39"/>
      <c r="G161" s="39"/>
      <c r="H161" s="39"/>
      <c r="I161" s="39"/>
      <c r="J161" s="39"/>
      <c r="K161" s="39"/>
    </row>
    <row r="162" spans="2:11">
      <c r="B162" s="39"/>
      <c r="C162" s="39"/>
      <c r="D162" s="39"/>
      <c r="E162" s="39"/>
      <c r="F162" s="39"/>
      <c r="G162" s="39"/>
      <c r="H162" s="39"/>
      <c r="I162" s="39"/>
      <c r="J162" s="39"/>
      <c r="K162" s="39"/>
    </row>
    <row r="163" spans="2:11">
      <c r="B163" s="39"/>
      <c r="C163" s="39"/>
      <c r="D163" s="39"/>
      <c r="E163" s="39"/>
      <c r="F163" s="39"/>
      <c r="G163" s="39"/>
      <c r="H163" s="39"/>
      <c r="I163" s="39"/>
      <c r="J163" s="39"/>
      <c r="K163" s="39"/>
    </row>
    <row r="164" spans="2:11">
      <c r="B164" s="39"/>
      <c r="C164" s="39"/>
      <c r="D164" s="39"/>
      <c r="E164" s="39"/>
      <c r="F164" s="39"/>
      <c r="G164" s="39"/>
      <c r="H164" s="39"/>
      <c r="I164" s="39"/>
      <c r="J164" s="39"/>
      <c r="K164" s="39"/>
    </row>
    <row r="165" spans="2:11">
      <c r="B165" s="39"/>
      <c r="C165" s="39"/>
      <c r="D165" s="39"/>
      <c r="E165" s="39"/>
      <c r="F165" s="39"/>
      <c r="G165" s="39"/>
      <c r="H165" s="39"/>
      <c r="I165" s="39"/>
      <c r="J165" s="39"/>
      <c r="K165" s="39"/>
    </row>
    <row r="166" spans="2:11">
      <c r="B166" s="39"/>
      <c r="C166" s="39"/>
      <c r="D166" s="39"/>
      <c r="E166" s="39"/>
      <c r="F166" s="39"/>
      <c r="G166" s="39"/>
      <c r="H166" s="39"/>
      <c r="I166" s="39"/>
      <c r="J166" s="39"/>
      <c r="K166" s="39"/>
    </row>
    <row r="167" spans="2:11">
      <c r="B167" s="39"/>
      <c r="C167" s="39"/>
      <c r="D167" s="39"/>
      <c r="E167" s="39"/>
      <c r="F167" s="39"/>
      <c r="G167" s="39"/>
      <c r="H167" s="39"/>
      <c r="I167" s="39"/>
      <c r="J167" s="39"/>
      <c r="K167" s="39"/>
    </row>
    <row r="168" spans="2:11">
      <c r="B168" s="39"/>
      <c r="C168" s="39"/>
      <c r="D168" s="39"/>
      <c r="E168" s="39"/>
      <c r="F168" s="39"/>
      <c r="G168" s="39"/>
      <c r="H168" s="39"/>
      <c r="I168" s="39"/>
      <c r="J168" s="39"/>
      <c r="K168" s="39"/>
    </row>
    <row r="169" spans="2:11">
      <c r="B169" s="39"/>
      <c r="C169" s="39"/>
      <c r="D169" s="39"/>
      <c r="E169" s="39"/>
      <c r="F169" s="39"/>
      <c r="G169" s="39"/>
      <c r="H169" s="39"/>
      <c r="I169" s="39"/>
      <c r="J169" s="39"/>
      <c r="K169" s="39"/>
    </row>
    <row r="170" spans="2:11">
      <c r="B170" s="39"/>
      <c r="C170" s="39"/>
      <c r="D170" s="39"/>
      <c r="E170" s="39"/>
      <c r="F170" s="39"/>
      <c r="G170" s="39"/>
      <c r="H170" s="39"/>
      <c r="I170" s="39"/>
      <c r="J170" s="39"/>
      <c r="K170" s="39"/>
    </row>
    <row r="171" spans="2:11">
      <c r="B171" s="39"/>
      <c r="C171" s="39"/>
      <c r="D171" s="39"/>
      <c r="E171" s="39"/>
      <c r="F171" s="39"/>
      <c r="G171" s="39"/>
      <c r="H171" s="39"/>
      <c r="I171" s="39"/>
      <c r="J171" s="39"/>
      <c r="K171" s="39"/>
    </row>
    <row r="172" spans="2:11">
      <c r="B172" s="39"/>
      <c r="C172" s="39"/>
      <c r="D172" s="39"/>
      <c r="E172" s="39"/>
      <c r="F172" s="39"/>
      <c r="G172" s="39"/>
      <c r="H172" s="39"/>
      <c r="I172" s="39"/>
      <c r="J172" s="39"/>
      <c r="K172" s="39"/>
    </row>
    <row r="173" spans="2:11">
      <c r="B173" s="39"/>
      <c r="C173" s="39"/>
      <c r="D173" s="39"/>
      <c r="E173" s="39"/>
      <c r="F173" s="39"/>
      <c r="G173" s="39"/>
      <c r="H173" s="39"/>
      <c r="I173" s="39"/>
      <c r="J173" s="39"/>
      <c r="K173" s="39"/>
    </row>
    <row r="174" spans="2:11">
      <c r="B174" s="39"/>
      <c r="C174" s="39"/>
      <c r="D174" s="39"/>
      <c r="E174" s="39"/>
      <c r="F174" s="39"/>
      <c r="G174" s="39"/>
      <c r="H174" s="39"/>
      <c r="I174" s="39"/>
      <c r="J174" s="39"/>
      <c r="K174" s="39"/>
    </row>
    <row r="175" spans="2:11">
      <c r="B175" s="39"/>
      <c r="C175" s="39"/>
      <c r="D175" s="39"/>
      <c r="E175" s="39"/>
      <c r="F175" s="39"/>
      <c r="G175" s="39"/>
      <c r="H175" s="39"/>
      <c r="I175" s="39"/>
      <c r="J175" s="39"/>
      <c r="K175" s="39"/>
    </row>
    <row r="176" spans="2:11">
      <c r="B176" s="39"/>
      <c r="C176" s="39"/>
      <c r="D176" s="39"/>
      <c r="E176" s="39"/>
      <c r="F176" s="39"/>
      <c r="G176" s="39"/>
      <c r="H176" s="39"/>
      <c r="I176" s="39"/>
      <c r="J176" s="39"/>
      <c r="K176" s="39"/>
    </row>
    <row r="177" spans="2:11">
      <c r="B177" s="39"/>
      <c r="C177" s="39"/>
      <c r="D177" s="39"/>
      <c r="E177" s="39"/>
      <c r="F177" s="39"/>
      <c r="G177" s="39"/>
      <c r="H177" s="39"/>
      <c r="I177" s="39"/>
      <c r="J177" s="39"/>
      <c r="K177" s="39"/>
    </row>
    <row r="178" spans="2:11">
      <c r="B178" s="39"/>
      <c r="C178" s="39"/>
      <c r="D178" s="39"/>
      <c r="E178" s="39"/>
      <c r="F178" s="39"/>
      <c r="G178" s="39"/>
      <c r="H178" s="39"/>
      <c r="I178" s="39"/>
      <c r="J178" s="39"/>
      <c r="K178" s="39"/>
    </row>
    <row r="179" spans="2:11">
      <c r="B179" s="39"/>
      <c r="C179" s="39"/>
      <c r="D179" s="39"/>
      <c r="E179" s="39"/>
      <c r="F179" s="39"/>
      <c r="G179" s="39"/>
      <c r="H179" s="39"/>
      <c r="I179" s="39"/>
      <c r="J179" s="39"/>
      <c r="K179" s="39"/>
    </row>
    <row r="180" spans="2:11">
      <c r="B180" s="39"/>
      <c r="C180" s="39"/>
      <c r="D180" s="39"/>
      <c r="E180" s="39"/>
      <c r="F180" s="39"/>
      <c r="G180" s="39"/>
      <c r="H180" s="39"/>
      <c r="I180" s="39"/>
      <c r="J180" s="39"/>
      <c r="K180" s="39"/>
    </row>
    <row r="181" spans="2:11">
      <c r="B181" s="39"/>
      <c r="C181" s="39"/>
      <c r="D181" s="39"/>
      <c r="E181" s="39"/>
      <c r="F181" s="39"/>
      <c r="G181" s="39"/>
      <c r="H181" s="39"/>
      <c r="I181" s="39"/>
      <c r="J181" s="39"/>
      <c r="K181" s="39"/>
    </row>
    <row r="182" spans="2:11">
      <c r="B182" s="39"/>
      <c r="C182" s="39"/>
      <c r="D182" s="39"/>
      <c r="E182" s="39"/>
      <c r="F182" s="39"/>
      <c r="G182" s="39"/>
      <c r="H182" s="39"/>
      <c r="I182" s="39"/>
      <c r="J182" s="39"/>
      <c r="K182" s="39"/>
    </row>
    <row r="183" spans="2:11">
      <c r="B183" s="39"/>
      <c r="C183" s="39"/>
      <c r="D183" s="39"/>
      <c r="E183" s="39"/>
      <c r="F183" s="39"/>
      <c r="G183" s="39"/>
      <c r="H183" s="39"/>
      <c r="I183" s="39"/>
      <c r="J183" s="39"/>
      <c r="K183" s="39"/>
    </row>
    <row r="184" spans="2:11">
      <c r="B184" s="39"/>
      <c r="C184" s="39"/>
      <c r="D184" s="39"/>
      <c r="E184" s="39"/>
      <c r="F184" s="39"/>
      <c r="G184" s="39"/>
      <c r="H184" s="39"/>
      <c r="I184" s="39"/>
      <c r="J184" s="39"/>
      <c r="K184" s="39"/>
    </row>
    <row r="185" spans="2:11">
      <c r="B185" s="39"/>
      <c r="C185" s="39"/>
      <c r="D185" s="39"/>
      <c r="E185" s="39"/>
      <c r="F185" s="39"/>
      <c r="G185" s="39"/>
      <c r="H185" s="39"/>
      <c r="I185" s="39"/>
      <c r="J185" s="39"/>
      <c r="K185" s="39"/>
    </row>
    <row r="186" spans="2:11">
      <c r="B186" s="39"/>
      <c r="C186" s="39"/>
      <c r="D186" s="39"/>
      <c r="E186" s="39"/>
      <c r="F186" s="39"/>
      <c r="G186" s="39"/>
      <c r="H186" s="39"/>
      <c r="I186" s="39"/>
      <c r="J186" s="39"/>
      <c r="K186" s="39"/>
    </row>
    <row r="187" spans="2:11">
      <c r="B187" s="39"/>
      <c r="C187" s="39"/>
      <c r="D187" s="39"/>
      <c r="E187" s="39"/>
      <c r="F187" s="39"/>
      <c r="G187" s="39"/>
      <c r="H187" s="39"/>
      <c r="I187" s="39"/>
      <c r="J187" s="39"/>
      <c r="K187" s="39"/>
    </row>
    <row r="188" spans="2:11">
      <c r="B188" s="39"/>
      <c r="C188" s="39"/>
      <c r="D188" s="39"/>
      <c r="E188" s="39"/>
      <c r="F188" s="39"/>
      <c r="G188" s="39"/>
      <c r="H188" s="39"/>
      <c r="I188" s="39"/>
      <c r="J188" s="39"/>
      <c r="K188" s="39"/>
    </row>
    <row r="189" spans="2:11">
      <c r="B189" s="39"/>
      <c r="C189" s="39"/>
      <c r="D189" s="39"/>
      <c r="E189" s="39"/>
      <c r="F189" s="39"/>
      <c r="G189" s="39"/>
      <c r="H189" s="39"/>
      <c r="I189" s="39"/>
      <c r="J189" s="39"/>
      <c r="K189" s="39"/>
    </row>
    <row r="190" spans="2:11">
      <c r="B190" s="39"/>
      <c r="C190" s="39"/>
      <c r="D190" s="39"/>
      <c r="E190" s="39"/>
      <c r="F190" s="39"/>
      <c r="G190" s="39"/>
      <c r="H190" s="39"/>
      <c r="I190" s="39"/>
      <c r="J190" s="39"/>
      <c r="K190" s="39"/>
    </row>
    <row r="191" spans="2:11">
      <c r="B191" s="39"/>
      <c r="C191" s="39"/>
      <c r="D191" s="39"/>
      <c r="E191" s="39"/>
      <c r="F191" s="39"/>
      <c r="G191" s="39"/>
      <c r="H191" s="39"/>
      <c r="I191" s="39"/>
      <c r="J191" s="39"/>
      <c r="K191" s="39"/>
    </row>
    <row r="192" spans="2:11">
      <c r="B192" s="39"/>
      <c r="C192" s="39"/>
      <c r="D192" s="39"/>
      <c r="E192" s="39"/>
      <c r="F192" s="39"/>
      <c r="G192" s="39"/>
      <c r="H192" s="39"/>
      <c r="I192" s="39"/>
      <c r="J192" s="39"/>
      <c r="K192" s="39"/>
    </row>
    <row r="193" spans="2:11">
      <c r="B193" s="39"/>
      <c r="C193" s="39"/>
      <c r="D193" s="39"/>
      <c r="E193" s="39"/>
      <c r="F193" s="39"/>
      <c r="G193" s="39"/>
      <c r="H193" s="39"/>
      <c r="I193" s="39"/>
      <c r="J193" s="39"/>
      <c r="K193" s="39"/>
    </row>
    <row r="194" spans="2:11">
      <c r="B194" s="39"/>
      <c r="C194" s="39"/>
      <c r="D194" s="39"/>
      <c r="E194" s="39"/>
      <c r="F194" s="39"/>
      <c r="G194" s="39"/>
      <c r="H194" s="39"/>
      <c r="I194" s="39"/>
      <c r="J194" s="39"/>
      <c r="K194" s="39"/>
    </row>
    <row r="195" spans="2:11">
      <c r="B195" s="39"/>
      <c r="C195" s="39"/>
      <c r="D195" s="39"/>
      <c r="E195" s="39"/>
      <c r="F195" s="39"/>
      <c r="G195" s="39"/>
      <c r="H195" s="39"/>
      <c r="I195" s="39"/>
      <c r="J195" s="39"/>
      <c r="K195" s="39"/>
    </row>
    <row r="196" spans="2:11">
      <c r="B196" s="39"/>
      <c r="C196" s="39"/>
      <c r="D196" s="39"/>
      <c r="E196" s="39"/>
      <c r="F196" s="39"/>
      <c r="G196" s="39"/>
      <c r="H196" s="39"/>
      <c r="I196" s="39"/>
      <c r="J196" s="39"/>
      <c r="K196" s="39"/>
    </row>
    <row r="197" spans="2:11">
      <c r="B197" s="39"/>
      <c r="C197" s="39"/>
      <c r="D197" s="39"/>
      <c r="E197" s="39"/>
      <c r="F197" s="39"/>
      <c r="G197" s="39"/>
      <c r="H197" s="39"/>
      <c r="I197" s="39"/>
      <c r="J197" s="39"/>
      <c r="K197" s="39"/>
    </row>
    <row r="198" spans="2:11">
      <c r="B198" s="39"/>
      <c r="C198" s="39"/>
      <c r="D198" s="39"/>
      <c r="E198" s="39"/>
      <c r="F198" s="39"/>
      <c r="G198" s="39"/>
      <c r="H198" s="39"/>
      <c r="I198" s="39"/>
      <c r="J198" s="39"/>
      <c r="K198" s="39"/>
    </row>
    <row r="199" spans="2:11">
      <c r="B199" s="39"/>
      <c r="C199" s="39"/>
      <c r="D199" s="39"/>
      <c r="E199" s="39"/>
      <c r="F199" s="39"/>
      <c r="G199" s="39"/>
      <c r="H199" s="39"/>
      <c r="I199" s="39"/>
      <c r="J199" s="39"/>
      <c r="K199" s="39"/>
    </row>
    <row r="200" spans="2:11">
      <c r="B200" s="39"/>
      <c r="C200" s="39"/>
      <c r="D200" s="39"/>
      <c r="E200" s="39"/>
      <c r="F200" s="39"/>
      <c r="G200" s="39"/>
      <c r="H200" s="39"/>
      <c r="I200" s="39"/>
      <c r="J200" s="39"/>
      <c r="K200" s="39"/>
    </row>
    <row r="201" spans="2:11">
      <c r="B201" s="39"/>
      <c r="C201" s="39"/>
      <c r="D201" s="39"/>
      <c r="E201" s="39"/>
      <c r="F201" s="39"/>
      <c r="G201" s="39"/>
      <c r="H201" s="39"/>
      <c r="I201" s="39"/>
      <c r="J201" s="39"/>
      <c r="K201" s="39"/>
    </row>
    <row r="202" spans="2:11">
      <c r="B202" s="39"/>
      <c r="C202" s="39"/>
      <c r="D202" s="39"/>
      <c r="E202" s="39"/>
      <c r="F202" s="39"/>
      <c r="G202" s="39"/>
      <c r="H202" s="39"/>
      <c r="I202" s="39"/>
      <c r="J202" s="39"/>
      <c r="K202" s="39"/>
    </row>
    <row r="203" spans="2:11">
      <c r="B203" s="39"/>
      <c r="C203" s="39"/>
      <c r="D203" s="39"/>
      <c r="E203" s="39"/>
      <c r="F203" s="39"/>
      <c r="G203" s="39"/>
      <c r="H203" s="39"/>
      <c r="I203" s="39"/>
      <c r="J203" s="39"/>
      <c r="K203" s="39"/>
    </row>
    <row r="204" spans="2:11">
      <c r="B204" s="39"/>
      <c r="C204" s="39"/>
      <c r="D204" s="39"/>
      <c r="E204" s="39"/>
      <c r="F204" s="39"/>
      <c r="G204" s="39"/>
      <c r="H204" s="39"/>
      <c r="I204" s="39"/>
      <c r="J204" s="39"/>
      <c r="K204" s="39"/>
    </row>
    <row r="205" spans="2:11">
      <c r="B205" s="39"/>
      <c r="C205" s="39"/>
      <c r="D205" s="39"/>
      <c r="E205" s="39"/>
      <c r="F205" s="39"/>
      <c r="G205" s="39"/>
      <c r="H205" s="39"/>
      <c r="I205" s="39"/>
      <c r="J205" s="39"/>
      <c r="K205" s="39"/>
    </row>
    <row r="206" spans="2:11">
      <c r="B206" s="39"/>
      <c r="C206" s="39"/>
      <c r="D206" s="39"/>
      <c r="E206" s="39"/>
      <c r="F206" s="39"/>
      <c r="G206" s="39"/>
      <c r="H206" s="39"/>
      <c r="I206" s="39"/>
      <c r="J206" s="39"/>
      <c r="K206" s="39"/>
    </row>
    <row r="207" spans="2:11">
      <c r="B207" s="39"/>
      <c r="C207" s="39"/>
      <c r="D207" s="39"/>
      <c r="E207" s="39"/>
      <c r="F207" s="39"/>
      <c r="G207" s="39"/>
      <c r="H207" s="39"/>
      <c r="I207" s="39"/>
      <c r="J207" s="39"/>
      <c r="K207" s="39"/>
    </row>
    <row r="208" spans="2:11">
      <c r="B208" s="39"/>
      <c r="C208" s="39"/>
      <c r="D208" s="39"/>
      <c r="E208" s="39"/>
      <c r="F208" s="39"/>
      <c r="G208" s="39"/>
      <c r="H208" s="39"/>
      <c r="I208" s="39"/>
      <c r="J208" s="39"/>
      <c r="K208" s="39"/>
    </row>
    <row r="209" spans="2:11">
      <c r="B209" s="39"/>
      <c r="C209" s="39"/>
      <c r="D209" s="39"/>
      <c r="E209" s="39"/>
      <c r="F209" s="39"/>
      <c r="G209" s="39"/>
      <c r="H209" s="39"/>
      <c r="I209" s="39"/>
      <c r="J209" s="39"/>
      <c r="K209" s="39"/>
    </row>
    <row r="210" spans="2:11">
      <c r="B210" s="39"/>
      <c r="C210" s="39"/>
      <c r="D210" s="39"/>
      <c r="E210" s="39"/>
      <c r="F210" s="39"/>
      <c r="G210" s="39"/>
      <c r="H210" s="39"/>
      <c r="I210" s="39"/>
      <c r="J210" s="39"/>
      <c r="K210" s="39"/>
    </row>
    <row r="211" spans="2:11">
      <c r="B211" s="39"/>
      <c r="C211" s="39"/>
      <c r="D211" s="39"/>
      <c r="E211" s="39"/>
      <c r="F211" s="39"/>
      <c r="G211" s="39"/>
      <c r="H211" s="39"/>
      <c r="I211" s="39"/>
      <c r="J211" s="39"/>
      <c r="K211" s="39"/>
    </row>
    <row r="212" spans="2:11">
      <c r="B212" s="39"/>
      <c r="C212" s="39"/>
      <c r="D212" s="39"/>
      <c r="E212" s="39"/>
      <c r="F212" s="39"/>
      <c r="G212" s="39"/>
      <c r="H212" s="39"/>
      <c r="I212" s="39"/>
      <c r="J212" s="39"/>
      <c r="K212" s="39"/>
    </row>
    <row r="213" spans="2:11">
      <c r="B213" s="39"/>
      <c r="C213" s="39"/>
      <c r="D213" s="39"/>
      <c r="E213" s="39"/>
      <c r="F213" s="39"/>
      <c r="G213" s="39"/>
      <c r="H213" s="39"/>
      <c r="I213" s="39"/>
      <c r="J213" s="39"/>
      <c r="K213" s="39"/>
    </row>
    <row r="214" spans="2:11">
      <c r="B214" s="39"/>
      <c r="C214" s="39"/>
      <c r="D214" s="39"/>
      <c r="E214" s="39"/>
      <c r="F214" s="39"/>
      <c r="G214" s="39"/>
      <c r="H214" s="39"/>
      <c r="I214" s="39"/>
      <c r="J214" s="39"/>
      <c r="K214" s="39"/>
    </row>
    <row r="215" spans="2:11">
      <c r="B215" s="39"/>
      <c r="C215" s="39"/>
      <c r="D215" s="39"/>
      <c r="E215" s="39"/>
      <c r="F215" s="39"/>
      <c r="G215" s="39"/>
      <c r="H215" s="39"/>
      <c r="I215" s="39"/>
      <c r="J215" s="39"/>
      <c r="K215" s="39"/>
    </row>
    <row r="216" spans="2:11">
      <c r="B216" s="39"/>
      <c r="C216" s="39"/>
      <c r="D216" s="39"/>
      <c r="E216" s="39"/>
      <c r="F216" s="39"/>
      <c r="G216" s="39"/>
      <c r="H216" s="39"/>
      <c r="I216" s="39"/>
      <c r="J216" s="39"/>
      <c r="K216" s="39"/>
    </row>
    <row r="217" spans="2:11">
      <c r="B217" s="39"/>
      <c r="C217" s="39"/>
      <c r="D217" s="39"/>
      <c r="E217" s="39"/>
      <c r="F217" s="39"/>
      <c r="G217" s="39"/>
      <c r="H217" s="39"/>
      <c r="I217" s="39"/>
      <c r="J217" s="39"/>
      <c r="K217" s="39"/>
    </row>
    <row r="218" spans="2:11">
      <c r="B218" s="39"/>
      <c r="C218" s="39"/>
      <c r="D218" s="39"/>
      <c r="E218" s="39"/>
      <c r="F218" s="39"/>
      <c r="G218" s="39"/>
      <c r="H218" s="39"/>
      <c r="I218" s="39"/>
      <c r="J218" s="39"/>
      <c r="K218" s="39"/>
    </row>
    <row r="219" spans="2:11">
      <c r="B219" s="39"/>
      <c r="C219" s="39"/>
      <c r="D219" s="39"/>
      <c r="E219" s="39"/>
      <c r="F219" s="39"/>
      <c r="G219" s="39"/>
      <c r="H219" s="39"/>
      <c r="I219" s="39"/>
      <c r="J219" s="39"/>
      <c r="K219" s="39"/>
    </row>
    <row r="220" spans="2:11">
      <c r="B220" s="39"/>
      <c r="C220" s="39"/>
      <c r="D220" s="39"/>
      <c r="E220" s="39"/>
      <c r="F220" s="39"/>
      <c r="G220" s="39"/>
      <c r="H220" s="39"/>
      <c r="I220" s="39"/>
      <c r="J220" s="39"/>
      <c r="K220" s="39"/>
    </row>
    <row r="221" spans="2:11">
      <c r="B221" s="39"/>
      <c r="C221" s="39"/>
      <c r="D221" s="39"/>
      <c r="E221" s="39"/>
      <c r="F221" s="39"/>
      <c r="G221" s="39"/>
      <c r="H221" s="39"/>
      <c r="I221" s="39"/>
      <c r="J221" s="39"/>
      <c r="K221" s="39"/>
    </row>
    <row r="222" spans="2:11">
      <c r="B222" s="39"/>
      <c r="C222" s="39"/>
      <c r="D222" s="39"/>
      <c r="E222" s="39"/>
      <c r="F222" s="39"/>
      <c r="G222" s="39"/>
      <c r="H222" s="39"/>
      <c r="I222" s="39"/>
      <c r="J222" s="39"/>
      <c r="K222" s="39"/>
    </row>
    <row r="223" spans="2:11">
      <c r="B223" s="39"/>
      <c r="C223" s="39"/>
      <c r="D223" s="39"/>
      <c r="E223" s="39"/>
      <c r="F223" s="39"/>
      <c r="G223" s="39"/>
      <c r="H223" s="39"/>
      <c r="I223" s="39"/>
      <c r="J223" s="39"/>
      <c r="K223" s="39"/>
    </row>
    <row r="224" spans="2:11">
      <c r="B224" s="39"/>
      <c r="C224" s="39"/>
      <c r="D224" s="39"/>
      <c r="E224" s="39"/>
      <c r="F224" s="39"/>
      <c r="G224" s="39"/>
      <c r="H224" s="39"/>
      <c r="I224" s="39"/>
      <c r="J224" s="39"/>
      <c r="K224" s="39"/>
    </row>
    <row r="225" spans="2:11">
      <c r="B225" s="39"/>
      <c r="C225" s="39"/>
      <c r="D225" s="39"/>
      <c r="E225" s="39"/>
      <c r="F225" s="39"/>
      <c r="G225" s="39"/>
      <c r="H225" s="39"/>
      <c r="I225" s="39"/>
      <c r="J225" s="39"/>
      <c r="K225" s="39"/>
    </row>
    <row r="226" spans="2:11">
      <c r="B226" s="39"/>
      <c r="C226" s="39"/>
      <c r="D226" s="39"/>
      <c r="E226" s="39"/>
      <c r="F226" s="39"/>
      <c r="G226" s="39"/>
      <c r="H226" s="39"/>
      <c r="I226" s="39"/>
      <c r="J226" s="39"/>
      <c r="K226" s="39"/>
    </row>
    <row r="227" spans="2:11">
      <c r="B227" s="39"/>
      <c r="C227" s="39"/>
      <c r="D227" s="39"/>
      <c r="E227" s="39"/>
      <c r="F227" s="39"/>
      <c r="G227" s="39"/>
      <c r="H227" s="39"/>
      <c r="I227" s="39"/>
      <c r="J227" s="39"/>
      <c r="K227" s="39"/>
    </row>
    <row r="228" spans="2:11">
      <c r="B228" s="39"/>
      <c r="C228" s="39"/>
      <c r="D228" s="39"/>
      <c r="E228" s="39"/>
      <c r="F228" s="39"/>
      <c r="G228" s="39"/>
      <c r="H228" s="39"/>
      <c r="I228" s="39"/>
      <c r="J228" s="39"/>
      <c r="K228" s="39"/>
    </row>
    <row r="229" spans="2:11">
      <c r="B229" s="39"/>
      <c r="C229" s="39"/>
      <c r="D229" s="39"/>
      <c r="E229" s="39"/>
      <c r="F229" s="39"/>
      <c r="G229" s="39"/>
      <c r="H229" s="39"/>
      <c r="I229" s="39"/>
      <c r="J229" s="39"/>
      <c r="K229" s="39"/>
    </row>
    <row r="230" spans="2:11">
      <c r="B230" s="39"/>
      <c r="C230" s="39"/>
      <c r="D230" s="39"/>
      <c r="E230" s="39"/>
      <c r="F230" s="39"/>
      <c r="G230" s="39"/>
      <c r="H230" s="39"/>
      <c r="I230" s="39"/>
      <c r="J230" s="39"/>
      <c r="K230" s="39"/>
    </row>
    <row r="231" spans="2:11">
      <c r="B231" s="39"/>
      <c r="C231" s="39"/>
      <c r="D231" s="39"/>
      <c r="E231" s="39"/>
      <c r="F231" s="39"/>
      <c r="G231" s="39"/>
      <c r="H231" s="39"/>
      <c r="I231" s="39"/>
      <c r="J231" s="39"/>
      <c r="K231" s="39"/>
    </row>
    <row r="232" spans="2:11">
      <c r="B232" s="39"/>
      <c r="C232" s="39"/>
      <c r="D232" s="39"/>
      <c r="E232" s="39"/>
      <c r="F232" s="39"/>
      <c r="G232" s="39"/>
      <c r="H232" s="39"/>
      <c r="I232" s="39"/>
      <c r="J232" s="39"/>
      <c r="K232" s="39"/>
    </row>
    <row r="233" spans="2:11">
      <c r="B233" s="39"/>
      <c r="C233" s="39"/>
      <c r="D233" s="39"/>
      <c r="E233" s="39"/>
      <c r="F233" s="39"/>
      <c r="G233" s="39"/>
      <c r="H233" s="39"/>
      <c r="I233" s="39"/>
      <c r="J233" s="39"/>
      <c r="K233" s="39"/>
    </row>
    <row r="234" spans="2:11">
      <c r="B234" s="39"/>
      <c r="C234" s="39"/>
      <c r="D234" s="39"/>
      <c r="E234" s="39"/>
      <c r="F234" s="39"/>
      <c r="G234" s="39"/>
      <c r="H234" s="39"/>
      <c r="I234" s="39"/>
      <c r="J234" s="39"/>
      <c r="K234" s="39"/>
    </row>
    <row r="235" spans="2:11">
      <c r="B235" s="39"/>
      <c r="C235" s="39"/>
      <c r="D235" s="39"/>
      <c r="E235" s="39"/>
      <c r="F235" s="39"/>
      <c r="G235" s="39"/>
      <c r="H235" s="39"/>
      <c r="I235" s="39"/>
      <c r="J235" s="39"/>
      <c r="K235" s="39"/>
    </row>
    <row r="236" spans="2:11">
      <c r="B236" s="39"/>
      <c r="C236" s="39"/>
      <c r="D236" s="39"/>
      <c r="E236" s="39"/>
      <c r="F236" s="39"/>
      <c r="G236" s="39"/>
      <c r="H236" s="39"/>
      <c r="I236" s="39"/>
      <c r="J236" s="39"/>
      <c r="K236" s="39"/>
    </row>
    <row r="237" spans="2:11">
      <c r="B237" s="39"/>
      <c r="C237" s="39"/>
      <c r="D237" s="39"/>
      <c r="E237" s="39"/>
      <c r="F237" s="39"/>
      <c r="G237" s="39"/>
      <c r="H237" s="39"/>
      <c r="I237" s="39"/>
      <c r="J237" s="39"/>
      <c r="K237" s="39"/>
    </row>
    <row r="238" spans="2:11">
      <c r="B238" s="39"/>
      <c r="C238" s="39"/>
      <c r="D238" s="39"/>
      <c r="E238" s="39"/>
      <c r="F238" s="39"/>
      <c r="G238" s="39"/>
      <c r="H238" s="39"/>
      <c r="I238" s="39"/>
      <c r="J238" s="39"/>
      <c r="K238" s="39"/>
    </row>
    <row r="239" spans="2:11">
      <c r="B239" s="39"/>
      <c r="C239" s="39"/>
      <c r="D239" s="39"/>
      <c r="E239" s="39"/>
      <c r="F239" s="39"/>
      <c r="G239" s="39"/>
      <c r="H239" s="39"/>
      <c r="I239" s="39"/>
      <c r="J239" s="39"/>
      <c r="K239" s="39"/>
    </row>
    <row r="240" spans="2:11">
      <c r="B240" s="39"/>
      <c r="C240" s="39"/>
      <c r="D240" s="39"/>
      <c r="E240" s="39"/>
      <c r="F240" s="39"/>
      <c r="G240" s="39"/>
      <c r="H240" s="39"/>
      <c r="I240" s="39"/>
      <c r="J240" s="39"/>
      <c r="K240" s="39"/>
    </row>
    <row r="241" spans="2:11">
      <c r="B241" s="39"/>
      <c r="C241" s="39"/>
      <c r="D241" s="39"/>
      <c r="E241" s="39"/>
      <c r="F241" s="39"/>
      <c r="G241" s="39"/>
      <c r="H241" s="39"/>
      <c r="I241" s="39"/>
      <c r="J241" s="39"/>
      <c r="K241" s="39"/>
    </row>
    <row r="242" spans="2:11">
      <c r="B242" s="39"/>
      <c r="C242" s="39"/>
      <c r="D242" s="39"/>
      <c r="E242" s="39"/>
      <c r="F242" s="39"/>
      <c r="G242" s="39"/>
      <c r="H242" s="39"/>
      <c r="I242" s="39"/>
      <c r="J242" s="39"/>
      <c r="K242" s="39"/>
    </row>
    <row r="243" spans="2:11">
      <c r="B243" s="39"/>
      <c r="C243" s="39"/>
      <c r="D243" s="39"/>
      <c r="E243" s="39"/>
      <c r="F243" s="39"/>
      <c r="G243" s="39"/>
      <c r="H243" s="39"/>
      <c r="I243" s="39"/>
      <c r="J243" s="39"/>
      <c r="K243" s="39"/>
    </row>
    <row r="244" spans="2:11">
      <c r="B244" s="39"/>
      <c r="C244" s="39"/>
      <c r="D244" s="39"/>
      <c r="E244" s="39"/>
      <c r="F244" s="39"/>
      <c r="G244" s="39"/>
      <c r="H244" s="39"/>
      <c r="I244" s="39"/>
      <c r="J244" s="39"/>
      <c r="K244" s="39"/>
    </row>
    <row r="245" spans="2:11">
      <c r="B245" s="39"/>
      <c r="C245" s="39"/>
      <c r="D245" s="39"/>
      <c r="E245" s="39"/>
      <c r="F245" s="39"/>
      <c r="G245" s="39"/>
      <c r="H245" s="39"/>
      <c r="I245" s="39"/>
      <c r="J245" s="39"/>
      <c r="K245" s="39"/>
    </row>
    <row r="246" spans="2:11">
      <c r="B246" s="39"/>
      <c r="C246" s="39"/>
      <c r="D246" s="39"/>
      <c r="E246" s="39"/>
      <c r="F246" s="39"/>
      <c r="G246" s="39"/>
      <c r="H246" s="39"/>
      <c r="I246" s="39"/>
      <c r="J246" s="39"/>
      <c r="K246" s="39"/>
    </row>
    <row r="247" spans="2:11">
      <c r="B247" s="39"/>
      <c r="C247" s="39"/>
      <c r="D247" s="39"/>
      <c r="E247" s="39"/>
      <c r="F247" s="39"/>
      <c r="G247" s="39"/>
      <c r="H247" s="39"/>
      <c r="I247" s="39"/>
      <c r="J247" s="39"/>
      <c r="K247" s="39"/>
    </row>
    <row r="248" spans="2:11">
      <c r="B248" s="39"/>
      <c r="C248" s="39"/>
      <c r="D248" s="39"/>
      <c r="E248" s="39"/>
      <c r="F248" s="39"/>
      <c r="G248" s="39"/>
      <c r="H248" s="39"/>
      <c r="I248" s="39"/>
      <c r="J248" s="39"/>
      <c r="K248" s="39"/>
    </row>
    <row r="249" spans="2:11">
      <c r="B249" s="39"/>
      <c r="C249" s="39"/>
      <c r="D249" s="39"/>
      <c r="E249" s="39"/>
      <c r="F249" s="39"/>
      <c r="G249" s="39"/>
      <c r="H249" s="39"/>
      <c r="I249" s="39"/>
      <c r="J249" s="39"/>
      <c r="K249" s="39"/>
    </row>
    <row r="250" spans="2:11">
      <c r="B250" s="39"/>
      <c r="C250" s="39"/>
      <c r="D250" s="39"/>
      <c r="E250" s="39"/>
      <c r="F250" s="39"/>
      <c r="G250" s="39"/>
      <c r="H250" s="39"/>
      <c r="I250" s="39"/>
      <c r="J250" s="39"/>
      <c r="K250" s="39"/>
    </row>
    <row r="251" spans="2:11">
      <c r="B251" s="39"/>
      <c r="C251" s="39"/>
      <c r="D251" s="39"/>
      <c r="E251" s="39"/>
      <c r="F251" s="39"/>
      <c r="G251" s="39"/>
      <c r="H251" s="39"/>
      <c r="I251" s="39"/>
      <c r="J251" s="39"/>
      <c r="K251" s="39"/>
    </row>
    <row r="252" spans="2:11">
      <c r="B252" s="39"/>
      <c r="C252" s="39"/>
      <c r="D252" s="39"/>
      <c r="E252" s="39"/>
      <c r="F252" s="39"/>
      <c r="G252" s="39"/>
      <c r="H252" s="39"/>
      <c r="I252" s="39"/>
      <c r="J252" s="39"/>
      <c r="K252" s="39"/>
    </row>
    <row r="253" spans="2:11">
      <c r="B253" s="39"/>
      <c r="C253" s="39"/>
      <c r="D253" s="39"/>
      <c r="E253" s="39"/>
      <c r="F253" s="39"/>
      <c r="G253" s="39"/>
      <c r="H253" s="39"/>
      <c r="I253" s="39"/>
      <c r="J253" s="39"/>
      <c r="K253" s="39"/>
    </row>
    <row r="254" spans="2:11">
      <c r="B254" s="39"/>
      <c r="C254" s="39"/>
      <c r="D254" s="39"/>
      <c r="E254" s="39"/>
      <c r="F254" s="39"/>
      <c r="G254" s="39"/>
      <c r="H254" s="39"/>
      <c r="I254" s="39"/>
      <c r="J254" s="39"/>
      <c r="K254" s="39"/>
    </row>
    <row r="255" spans="2:11">
      <c r="B255" s="39"/>
      <c r="C255" s="39"/>
      <c r="D255" s="39"/>
      <c r="E255" s="39"/>
      <c r="F255" s="39"/>
      <c r="G255" s="39"/>
      <c r="H255" s="39"/>
      <c r="I255" s="39"/>
      <c r="J255" s="39"/>
      <c r="K255" s="39"/>
    </row>
    <row r="256" spans="2:11">
      <c r="B256" s="39"/>
      <c r="C256" s="39"/>
      <c r="D256" s="39"/>
      <c r="E256" s="39"/>
      <c r="F256" s="39"/>
      <c r="G256" s="39"/>
      <c r="H256" s="39"/>
      <c r="I256" s="39"/>
      <c r="J256" s="39"/>
      <c r="K256" s="39"/>
    </row>
    <row r="257" spans="2:11">
      <c r="B257" s="39"/>
      <c r="C257" s="39"/>
      <c r="D257" s="39"/>
      <c r="E257" s="39"/>
      <c r="F257" s="39"/>
      <c r="G257" s="39"/>
      <c r="H257" s="39"/>
      <c r="I257" s="39"/>
      <c r="J257" s="39"/>
      <c r="K257" s="39"/>
    </row>
    <row r="258" spans="2:11">
      <c r="B258" s="39"/>
      <c r="C258" s="39"/>
      <c r="D258" s="39"/>
      <c r="E258" s="39"/>
      <c r="F258" s="39"/>
      <c r="G258" s="39"/>
      <c r="H258" s="39"/>
      <c r="I258" s="39"/>
      <c r="J258" s="39"/>
      <c r="K258" s="39"/>
    </row>
    <row r="259" spans="2:11">
      <c r="B259" s="39"/>
      <c r="C259" s="39"/>
      <c r="D259" s="39"/>
      <c r="E259" s="39"/>
      <c r="F259" s="39"/>
      <c r="G259" s="39"/>
      <c r="H259" s="39"/>
      <c r="I259" s="39"/>
      <c r="J259" s="39"/>
      <c r="K259" s="39"/>
    </row>
    <row r="260" spans="2:11">
      <c r="B260" s="39"/>
      <c r="C260" s="39"/>
      <c r="D260" s="39"/>
      <c r="E260" s="39"/>
      <c r="F260" s="39"/>
      <c r="G260" s="39"/>
      <c r="H260" s="39"/>
      <c r="I260" s="39"/>
      <c r="J260" s="39"/>
      <c r="K260" s="39"/>
    </row>
    <row r="261" spans="2:11">
      <c r="B261" s="39"/>
      <c r="C261" s="39"/>
      <c r="D261" s="39"/>
      <c r="E261" s="39"/>
      <c r="F261" s="39"/>
      <c r="G261" s="39"/>
      <c r="H261" s="39"/>
      <c r="I261" s="39"/>
      <c r="J261" s="39"/>
      <c r="K261" s="39"/>
    </row>
    <row r="262" spans="2:11">
      <c r="B262" s="39"/>
      <c r="C262" s="39"/>
      <c r="D262" s="39"/>
      <c r="E262" s="39"/>
      <c r="F262" s="39"/>
      <c r="G262" s="39"/>
      <c r="H262" s="39"/>
      <c r="I262" s="39"/>
      <c r="J262" s="39"/>
      <c r="K262" s="39"/>
    </row>
    <row r="263" spans="2:11">
      <c r="B263" s="39"/>
      <c r="C263" s="39"/>
      <c r="D263" s="39"/>
      <c r="E263" s="39"/>
      <c r="F263" s="39"/>
      <c r="G263" s="39"/>
      <c r="H263" s="39"/>
      <c r="I263" s="39"/>
      <c r="J263" s="39"/>
      <c r="K263" s="39"/>
    </row>
    <row r="264" spans="2:11">
      <c r="B264" s="39"/>
      <c r="C264" s="39"/>
      <c r="D264" s="39"/>
      <c r="E264" s="39"/>
      <c r="F264" s="39"/>
      <c r="G264" s="39"/>
      <c r="H264" s="39"/>
      <c r="I264" s="39"/>
      <c r="J264" s="39"/>
      <c r="K264" s="39"/>
    </row>
    <row r="265" spans="2:11">
      <c r="B265" s="39"/>
      <c r="C265" s="39"/>
      <c r="D265" s="39"/>
      <c r="E265" s="39"/>
      <c r="F265" s="39"/>
      <c r="G265" s="39"/>
      <c r="H265" s="39"/>
      <c r="I265" s="39"/>
      <c r="J265" s="39"/>
      <c r="K265" s="39"/>
    </row>
    <row r="266" spans="2:11">
      <c r="B266" s="39"/>
      <c r="C266" s="39"/>
      <c r="D266" s="39"/>
      <c r="E266" s="39"/>
      <c r="F266" s="39"/>
      <c r="G266" s="39"/>
      <c r="H266" s="39"/>
      <c r="I266" s="39"/>
      <c r="J266" s="39"/>
      <c r="K266" s="39"/>
    </row>
  </sheetData>
  <phoneticPr fontId="2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3"/>
  <sheetViews>
    <sheetView topLeftCell="A4" workbookViewId="0">
      <selection activeCell="E23" sqref="E23"/>
    </sheetView>
  </sheetViews>
  <sheetFormatPr defaultRowHeight="16.5"/>
  <cols>
    <col min="1" max="1" width="20.5" customWidth="1"/>
    <col min="2" max="2" width="12.875" customWidth="1"/>
    <col min="3" max="3" width="22.625" customWidth="1"/>
    <col min="4" max="4" width="31.875" customWidth="1"/>
    <col min="5" max="5" width="101.875" customWidth="1"/>
    <col min="6" max="6" width="19.5" customWidth="1"/>
    <col min="7" max="7" width="23.125" customWidth="1"/>
    <col min="8" max="8" width="14.625" customWidth="1"/>
  </cols>
  <sheetData>
    <row r="2" spans="1:7" ht="17.25">
      <c r="A2" s="20" t="s">
        <v>137</v>
      </c>
      <c r="B2" s="20" t="s">
        <v>136</v>
      </c>
      <c r="C2" s="20" t="s">
        <v>135</v>
      </c>
      <c r="D2" s="21" t="s">
        <v>134</v>
      </c>
      <c r="E2" s="21" t="s">
        <v>133</v>
      </c>
      <c r="F2" s="20" t="s">
        <v>132</v>
      </c>
      <c r="G2" s="20" t="s">
        <v>131</v>
      </c>
    </row>
    <row r="3" spans="1:7" ht="198">
      <c r="A3" s="10" t="s">
        <v>138</v>
      </c>
      <c r="B3" s="23" t="s">
        <v>130</v>
      </c>
      <c r="C3" s="23" t="s">
        <v>147</v>
      </c>
      <c r="D3" s="2" t="s">
        <v>140</v>
      </c>
      <c r="E3" s="16" t="s">
        <v>139</v>
      </c>
      <c r="F3" s="19">
        <v>45729</v>
      </c>
    </row>
    <row r="4" spans="1:7" ht="231">
      <c r="A4" s="10" t="s">
        <v>183</v>
      </c>
      <c r="B4" s="24" t="s">
        <v>150</v>
      </c>
      <c r="C4" s="23" t="s">
        <v>148</v>
      </c>
      <c r="D4" s="24" t="s">
        <v>149</v>
      </c>
      <c r="E4" s="22" t="s">
        <v>158</v>
      </c>
      <c r="F4" s="19">
        <v>45730</v>
      </c>
    </row>
    <row r="5" spans="1:7" ht="409.5">
      <c r="A5" s="10" t="s">
        <v>184</v>
      </c>
      <c r="B5" s="24" t="s">
        <v>156</v>
      </c>
      <c r="C5" s="24" t="s">
        <v>162</v>
      </c>
      <c r="E5" s="16" t="s">
        <v>164</v>
      </c>
      <c r="F5" s="19">
        <v>45731</v>
      </c>
    </row>
    <row r="6" spans="1:7" ht="214.5">
      <c r="A6" s="10" t="s">
        <v>185</v>
      </c>
      <c r="B6" s="24" t="s">
        <v>130</v>
      </c>
      <c r="C6" s="24" t="s">
        <v>154</v>
      </c>
      <c r="D6" s="24" t="s">
        <v>153</v>
      </c>
      <c r="E6" s="16" t="s">
        <v>151</v>
      </c>
      <c r="F6" s="19">
        <v>45731</v>
      </c>
    </row>
    <row r="7" spans="1:7" ht="214.5">
      <c r="A7" s="10" t="s">
        <v>186</v>
      </c>
      <c r="B7" s="24" t="s">
        <v>130</v>
      </c>
      <c r="C7" s="24" t="s">
        <v>155</v>
      </c>
      <c r="D7" s="24" t="s">
        <v>168</v>
      </c>
      <c r="E7" s="16" t="s">
        <v>152</v>
      </c>
      <c r="F7" s="19">
        <v>45731</v>
      </c>
    </row>
    <row r="8" spans="1:7" ht="409.5">
      <c r="A8" s="10" t="s">
        <v>187</v>
      </c>
      <c r="B8" s="24" t="s">
        <v>129</v>
      </c>
      <c r="C8" s="24" t="s">
        <v>167</v>
      </c>
      <c r="D8" s="24" t="s">
        <v>166</v>
      </c>
      <c r="E8" s="16" t="s">
        <v>165</v>
      </c>
    </row>
    <row r="9" spans="1:7" ht="409.5">
      <c r="A9" s="10" t="s">
        <v>188</v>
      </c>
      <c r="B9" s="24" t="s">
        <v>130</v>
      </c>
      <c r="C9" t="s">
        <v>173</v>
      </c>
      <c r="D9" s="22" t="s">
        <v>192</v>
      </c>
      <c r="E9" s="16" t="s">
        <v>169</v>
      </c>
    </row>
    <row r="10" spans="1:7" ht="409.5">
      <c r="A10" s="10" t="s">
        <v>189</v>
      </c>
      <c r="B10" s="24" t="s">
        <v>130</v>
      </c>
      <c r="C10" s="24" t="s">
        <v>174</v>
      </c>
      <c r="D10" s="22" t="s">
        <v>193</v>
      </c>
      <c r="E10" s="16" t="s">
        <v>170</v>
      </c>
    </row>
    <row r="11" spans="1:7" ht="409.5">
      <c r="A11" s="10" t="s">
        <v>190</v>
      </c>
      <c r="B11" s="24" t="s">
        <v>130</v>
      </c>
      <c r="C11" t="s">
        <v>175</v>
      </c>
      <c r="D11" s="22" t="s">
        <v>194</v>
      </c>
      <c r="E11" s="16" t="s">
        <v>171</v>
      </c>
    </row>
    <row r="12" spans="1:7" ht="409.5">
      <c r="A12" s="10" t="s">
        <v>191</v>
      </c>
      <c r="B12" s="24" t="s">
        <v>130</v>
      </c>
      <c r="C12" t="s">
        <v>176</v>
      </c>
      <c r="D12" s="22" t="s">
        <v>195</v>
      </c>
      <c r="E12" s="16" t="s">
        <v>172</v>
      </c>
    </row>
    <row r="13" spans="1:7" ht="132">
      <c r="A13" s="10" t="s">
        <v>220</v>
      </c>
      <c r="B13" s="24" t="s">
        <v>216</v>
      </c>
      <c r="C13" s="27" t="s">
        <v>217</v>
      </c>
      <c r="D13" s="22" t="s">
        <v>218</v>
      </c>
      <c r="E13" s="22" t="s">
        <v>219</v>
      </c>
    </row>
  </sheetData>
  <phoneticPr fontId="3" type="noConversion"/>
  <conditionalFormatting sqref="A3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3230-317C-4753-9369-232797FDF2BD}">
  <dimension ref="A1:G25"/>
  <sheetViews>
    <sheetView zoomScale="85" zoomScaleNormal="85" workbookViewId="0">
      <pane ySplit="1" topLeftCell="A2" activePane="bottomLeft" state="frozen"/>
      <selection pane="bottomLeft" activeCell="A11" sqref="A11"/>
    </sheetView>
  </sheetViews>
  <sheetFormatPr defaultRowHeight="16.5"/>
  <cols>
    <col min="1" max="1" width="20.5" style="33" bestFit="1" customWidth="1"/>
    <col min="2" max="2" width="12.875" style="33" customWidth="1"/>
    <col min="3" max="3" width="22.625" style="33" bestFit="1" customWidth="1"/>
    <col min="4" max="4" width="31.875" style="33" customWidth="1"/>
    <col min="5" max="5" width="101.875" style="33" customWidth="1"/>
    <col min="6" max="6" width="19.5" style="33" customWidth="1"/>
    <col min="7" max="7" width="23.125" style="33" customWidth="1"/>
    <col min="8" max="8" width="14.625" style="33" bestFit="1" customWidth="1"/>
    <col min="9" max="16384" width="9" style="33"/>
  </cols>
  <sheetData>
    <row r="1" spans="1:7" ht="17.25">
      <c r="A1" s="48" t="s">
        <v>431</v>
      </c>
      <c r="B1" s="48" t="s">
        <v>430</v>
      </c>
      <c r="C1" s="48" t="s">
        <v>429</v>
      </c>
      <c r="D1" s="49" t="s">
        <v>428</v>
      </c>
      <c r="E1" s="49" t="s">
        <v>427</v>
      </c>
      <c r="F1" s="48" t="s">
        <v>426</v>
      </c>
      <c r="G1" s="48" t="s">
        <v>425</v>
      </c>
    </row>
    <row r="2" spans="1:7" ht="175.5">
      <c r="A2" s="40" t="s">
        <v>424</v>
      </c>
      <c r="B2" s="47" t="s">
        <v>345</v>
      </c>
      <c r="C2" s="47" t="s">
        <v>423</v>
      </c>
      <c r="D2" s="34" t="s">
        <v>422</v>
      </c>
      <c r="E2" s="45" t="s">
        <v>421</v>
      </c>
      <c r="F2" s="46">
        <v>45728</v>
      </c>
      <c r="G2" s="37" t="s">
        <v>420</v>
      </c>
    </row>
    <row r="3" spans="1:7" ht="409.5">
      <c r="A3" s="40" t="s">
        <v>419</v>
      </c>
      <c r="B3" s="47" t="s">
        <v>347</v>
      </c>
      <c r="C3" s="47" t="s">
        <v>418</v>
      </c>
      <c r="D3" s="34" t="s">
        <v>417</v>
      </c>
      <c r="E3" s="45" t="s">
        <v>416</v>
      </c>
      <c r="F3" s="46">
        <v>45729</v>
      </c>
    </row>
    <row r="4" spans="1:7" ht="225">
      <c r="A4" s="40" t="s">
        <v>415</v>
      </c>
      <c r="B4" s="47" t="s">
        <v>345</v>
      </c>
      <c r="C4" s="47" t="s">
        <v>414</v>
      </c>
      <c r="D4" s="34" t="s">
        <v>413</v>
      </c>
      <c r="E4" s="45" t="s">
        <v>412</v>
      </c>
      <c r="F4" s="46">
        <v>45729</v>
      </c>
      <c r="G4" s="34" t="s">
        <v>411</v>
      </c>
    </row>
    <row r="5" spans="1:7" ht="409.5">
      <c r="A5" s="40" t="s">
        <v>410</v>
      </c>
      <c r="B5" s="47" t="s">
        <v>347</v>
      </c>
      <c r="C5" s="47" t="s">
        <v>409</v>
      </c>
      <c r="D5" s="34" t="s">
        <v>354</v>
      </c>
      <c r="E5" s="45" t="s">
        <v>408</v>
      </c>
      <c r="F5" s="46">
        <v>45730</v>
      </c>
    </row>
    <row r="6" spans="1:7" ht="135">
      <c r="A6" s="40" t="s">
        <v>407</v>
      </c>
      <c r="B6" s="47" t="s">
        <v>346</v>
      </c>
      <c r="C6" s="47" t="s">
        <v>406</v>
      </c>
      <c r="D6" s="34" t="s">
        <v>298</v>
      </c>
      <c r="E6" s="45" t="s">
        <v>405</v>
      </c>
      <c r="F6" s="46">
        <v>45731</v>
      </c>
    </row>
    <row r="7" spans="1:7" ht="342">
      <c r="A7" s="40" t="s">
        <v>404</v>
      </c>
      <c r="B7" s="47" t="s">
        <v>347</v>
      </c>
      <c r="C7" s="47" t="s">
        <v>403</v>
      </c>
      <c r="D7" s="34" t="s">
        <v>302</v>
      </c>
      <c r="E7" s="45" t="s">
        <v>402</v>
      </c>
      <c r="F7" s="46">
        <v>45731</v>
      </c>
    </row>
    <row r="8" spans="1:7" ht="165">
      <c r="A8" s="40" t="s">
        <v>401</v>
      </c>
      <c r="B8" s="47" t="s">
        <v>346</v>
      </c>
      <c r="C8" s="47" t="s">
        <v>400</v>
      </c>
      <c r="D8" s="34" t="s">
        <v>307</v>
      </c>
      <c r="E8" s="45" t="s">
        <v>399</v>
      </c>
      <c r="F8" s="46">
        <v>45731</v>
      </c>
    </row>
    <row r="9" spans="1:7" ht="409.5">
      <c r="A9" s="40" t="s">
        <v>398</v>
      </c>
      <c r="B9" s="47" t="s">
        <v>345</v>
      </c>
      <c r="C9" s="47" t="s">
        <v>397</v>
      </c>
      <c r="D9" s="34" t="s">
        <v>310</v>
      </c>
      <c r="E9" s="45" t="s">
        <v>396</v>
      </c>
      <c r="F9" s="46">
        <v>45731</v>
      </c>
    </row>
    <row r="10" spans="1:7" ht="240">
      <c r="A10" s="40" t="s">
        <v>395</v>
      </c>
      <c r="B10" s="47" t="s">
        <v>332</v>
      </c>
      <c r="C10" s="47" t="s">
        <v>394</v>
      </c>
      <c r="D10" s="34" t="s">
        <v>390</v>
      </c>
      <c r="E10" s="45" t="s">
        <v>393</v>
      </c>
      <c r="F10" s="46">
        <v>45736</v>
      </c>
    </row>
    <row r="11" spans="1:7" ht="82.5">
      <c r="A11" s="40" t="s">
        <v>392</v>
      </c>
      <c r="B11" s="47" t="s">
        <v>332</v>
      </c>
      <c r="C11" s="47" t="s">
        <v>391</v>
      </c>
      <c r="D11" s="34" t="s">
        <v>390</v>
      </c>
      <c r="E11" s="45" t="s">
        <v>389</v>
      </c>
      <c r="F11" s="46">
        <v>45752</v>
      </c>
    </row>
    <row r="12" spans="1:7">
      <c r="E12" s="45"/>
    </row>
    <row r="13" spans="1:7">
      <c r="E13" s="45"/>
    </row>
    <row r="14" spans="1:7">
      <c r="E14" s="45"/>
    </row>
    <row r="15" spans="1:7">
      <c r="E15" s="45"/>
    </row>
    <row r="16" spans="1:7">
      <c r="E16" s="45"/>
    </row>
    <row r="17" spans="5:5">
      <c r="E17" s="45"/>
    </row>
    <row r="18" spans="5:5">
      <c r="E18" s="45"/>
    </row>
    <row r="19" spans="5:5">
      <c r="E19" s="45"/>
    </row>
    <row r="20" spans="5:5">
      <c r="E20" s="45"/>
    </row>
    <row r="21" spans="5:5">
      <c r="E21" s="45"/>
    </row>
    <row r="22" spans="5:5">
      <c r="E22" s="45"/>
    </row>
    <row r="23" spans="5:5">
      <c r="E23" s="45"/>
    </row>
    <row r="24" spans="5:5">
      <c r="E24" s="45"/>
    </row>
    <row r="25" spans="5:5">
      <c r="E25" s="45"/>
    </row>
  </sheetData>
  <phoneticPr fontId="23" type="noConversion"/>
  <hyperlinks>
    <hyperlink ref="A2" location="Product!A12" display="TC-PR-PT-001" xr:uid="{0B3E4090-5F98-4B01-ADF9-B017EC3D3631}"/>
    <hyperlink ref="A3" location="Product!A12" display="TC-PR-PT-002" xr:uid="{6DB2B6C5-FA8D-4B71-88AE-B965DD83DF5C}"/>
    <hyperlink ref="A4" location="Product!A17" display="TC-PR-PT-003" xr:uid="{50F26F58-D888-44BC-9120-5C25784E7B2A}"/>
    <hyperlink ref="A5" location="Product!A19" display="TC-PR-PT-004" xr:uid="{850E0A46-859F-401C-9814-0C258B6F9EE9}"/>
    <hyperlink ref="A6" location="Product!A20" display="TC-PR-PT-004" xr:uid="{EE2662F9-762C-44A1-A848-BA46713EC2C2}"/>
    <hyperlink ref="A7" location="Product!A22" display="TC-PR-PT-006" xr:uid="{27D467DE-CD3D-4567-BF41-91B6156BFB46}"/>
    <hyperlink ref="A8" location="Product!A23" display="TC-PR-PT-007" xr:uid="{418C4C43-322C-4CC8-BB00-403CDE642AEF}"/>
    <hyperlink ref="A9" location="Product!A23" display="TC-PR-PT-007" xr:uid="{DDB0F784-FF2A-4DF2-8CD3-2958E5EB75DC}"/>
    <hyperlink ref="A10" location="Product!A25" display="TC-PR-PT-009" xr:uid="{6B608DE2-A73B-4D5B-9B56-6145249ACCE0}"/>
    <hyperlink ref="A11" location="Product!A26" display="TC-PR-PT-009" xr:uid="{BB3CE7A1-9507-4951-8944-5B03B72A200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E6E41-C386-4F4A-9532-A3F85ED882E3}">
  <dimension ref="A2:G16"/>
  <sheetViews>
    <sheetView topLeftCell="A15" zoomScale="70" zoomScaleNormal="70" workbookViewId="0">
      <selection activeCell="C48" sqref="C48"/>
    </sheetView>
  </sheetViews>
  <sheetFormatPr defaultRowHeight="16.5"/>
  <cols>
    <col min="1" max="1" width="20.5" style="33" bestFit="1" customWidth="1"/>
    <col min="2" max="2" width="12.875" style="33" customWidth="1"/>
    <col min="3" max="3" width="22.625" style="33" bestFit="1" customWidth="1"/>
    <col min="4" max="4" width="31.875" style="33" customWidth="1"/>
    <col min="5" max="5" width="101.875" style="33" customWidth="1"/>
    <col min="6" max="6" width="19.5" style="33" customWidth="1"/>
    <col min="7" max="7" width="23.125" style="33" customWidth="1"/>
    <col min="8" max="8" width="14.625" style="33" bestFit="1" customWidth="1"/>
    <col min="9" max="16384" width="9" style="33"/>
  </cols>
  <sheetData>
    <row r="2" spans="1:7" ht="17.25">
      <c r="A2" s="48" t="s">
        <v>431</v>
      </c>
      <c r="B2" s="48" t="s">
        <v>430</v>
      </c>
      <c r="C2" s="48" t="s">
        <v>429</v>
      </c>
      <c r="D2" s="49" t="s">
        <v>428</v>
      </c>
      <c r="E2" s="49" t="s">
        <v>427</v>
      </c>
      <c r="F2" s="48" t="s">
        <v>426</v>
      </c>
      <c r="G2" s="48" t="s">
        <v>425</v>
      </c>
    </row>
    <row r="3" spans="1:7" ht="409.5">
      <c r="A3" s="54" t="s">
        <v>660</v>
      </c>
      <c r="B3" s="47" t="s">
        <v>345</v>
      </c>
      <c r="C3" s="47" t="s">
        <v>659</v>
      </c>
      <c r="D3" s="34" t="s">
        <v>658</v>
      </c>
      <c r="E3" s="45" t="s">
        <v>657</v>
      </c>
      <c r="F3" s="46">
        <v>45729</v>
      </c>
    </row>
    <row r="4" spans="1:7" ht="409.5">
      <c r="A4" s="54" t="s">
        <v>656</v>
      </c>
      <c r="B4" s="47" t="s">
        <v>347</v>
      </c>
      <c r="C4" s="47" t="s">
        <v>655</v>
      </c>
      <c r="D4" s="39" t="s">
        <v>654</v>
      </c>
      <c r="E4" s="45" t="s">
        <v>653</v>
      </c>
      <c r="F4" s="46">
        <v>45731</v>
      </c>
    </row>
    <row r="5" spans="1:7" ht="409.5">
      <c r="A5" s="54" t="s">
        <v>652</v>
      </c>
      <c r="B5" s="47" t="s">
        <v>345</v>
      </c>
      <c r="C5" s="47" t="s">
        <v>651</v>
      </c>
      <c r="D5" s="34" t="s">
        <v>650</v>
      </c>
      <c r="E5" s="45" t="s">
        <v>649</v>
      </c>
      <c r="F5" s="46">
        <v>45731</v>
      </c>
    </row>
    <row r="6" spans="1:7" ht="409.5">
      <c r="A6" s="54" t="s">
        <v>648</v>
      </c>
      <c r="B6" s="47" t="s">
        <v>345</v>
      </c>
      <c r="C6" s="47" t="s">
        <v>647</v>
      </c>
      <c r="D6" s="34" t="s">
        <v>646</v>
      </c>
      <c r="E6" s="39" t="s">
        <v>645</v>
      </c>
      <c r="F6" s="46">
        <v>45731</v>
      </c>
    </row>
    <row r="7" spans="1:7" ht="409.5">
      <c r="A7" s="54" t="s">
        <v>644</v>
      </c>
      <c r="B7" s="47" t="s">
        <v>345</v>
      </c>
      <c r="C7" s="47" t="s">
        <v>643</v>
      </c>
      <c r="D7" s="34" t="s">
        <v>642</v>
      </c>
      <c r="E7" s="39" t="s">
        <v>641</v>
      </c>
      <c r="F7" s="46">
        <v>45731</v>
      </c>
    </row>
    <row r="8" spans="1:7" ht="409.5">
      <c r="A8" s="54" t="s">
        <v>640</v>
      </c>
      <c r="B8" s="47" t="s">
        <v>345</v>
      </c>
      <c r="C8" s="47" t="s">
        <v>639</v>
      </c>
      <c r="D8" s="34" t="s">
        <v>638</v>
      </c>
      <c r="E8" s="39" t="s">
        <v>637</v>
      </c>
      <c r="F8" s="46">
        <v>45731</v>
      </c>
    </row>
    <row r="9" spans="1:7" ht="409.5">
      <c r="A9" s="54" t="s">
        <v>636</v>
      </c>
      <c r="B9" s="47" t="s">
        <v>345</v>
      </c>
      <c r="C9" s="47" t="s">
        <v>635</v>
      </c>
      <c r="D9" s="34" t="s">
        <v>634</v>
      </c>
      <c r="E9" s="39" t="s">
        <v>633</v>
      </c>
      <c r="F9" s="46">
        <v>45731</v>
      </c>
    </row>
    <row r="10" spans="1:7" ht="214.5">
      <c r="A10" s="54" t="s">
        <v>632</v>
      </c>
      <c r="B10" s="47" t="s">
        <v>484</v>
      </c>
      <c r="C10" s="47" t="s">
        <v>631</v>
      </c>
      <c r="D10" s="34" t="s">
        <v>630</v>
      </c>
      <c r="E10" s="39" t="s">
        <v>629</v>
      </c>
      <c r="F10" s="46">
        <v>45733</v>
      </c>
    </row>
    <row r="11" spans="1:7" ht="214.5">
      <c r="A11" s="54" t="s">
        <v>628</v>
      </c>
      <c r="B11" s="47" t="s">
        <v>484</v>
      </c>
      <c r="C11" s="47" t="s">
        <v>627</v>
      </c>
      <c r="D11" s="34" t="s">
        <v>626</v>
      </c>
      <c r="E11" s="39" t="s">
        <v>625</v>
      </c>
      <c r="F11" s="46">
        <v>45733</v>
      </c>
    </row>
    <row r="12" spans="1:7" ht="409.5">
      <c r="A12" s="54" t="s">
        <v>624</v>
      </c>
      <c r="B12" s="47" t="s">
        <v>347</v>
      </c>
      <c r="C12" s="47" t="s">
        <v>617</v>
      </c>
      <c r="D12" s="34" t="s">
        <v>623</v>
      </c>
      <c r="E12" s="39" t="s">
        <v>622</v>
      </c>
      <c r="F12" s="46">
        <v>45736</v>
      </c>
    </row>
    <row r="13" spans="1:7" ht="409.5">
      <c r="A13" s="54" t="s">
        <v>621</v>
      </c>
      <c r="B13" s="47" t="s">
        <v>347</v>
      </c>
      <c r="C13" s="47" t="s">
        <v>617</v>
      </c>
      <c r="D13" s="34" t="s">
        <v>620</v>
      </c>
      <c r="E13" s="39" t="s">
        <v>619</v>
      </c>
      <c r="F13" s="46">
        <v>45736</v>
      </c>
    </row>
    <row r="14" spans="1:7" ht="409.5">
      <c r="A14" s="54" t="s">
        <v>618</v>
      </c>
      <c r="B14" s="47" t="s">
        <v>347</v>
      </c>
      <c r="C14" s="47" t="s">
        <v>617</v>
      </c>
      <c r="D14" s="34" t="s">
        <v>616</v>
      </c>
      <c r="E14" s="39" t="s">
        <v>615</v>
      </c>
      <c r="F14" s="46">
        <v>45736</v>
      </c>
    </row>
    <row r="15" spans="1:7" ht="409.5">
      <c r="A15" s="54" t="s">
        <v>614</v>
      </c>
      <c r="B15" s="47" t="s">
        <v>347</v>
      </c>
      <c r="C15" s="47" t="s">
        <v>613</v>
      </c>
      <c r="D15" s="34" t="s">
        <v>612</v>
      </c>
      <c r="E15" s="39" t="s">
        <v>611</v>
      </c>
      <c r="F15" s="46">
        <v>45754</v>
      </c>
    </row>
    <row r="16" spans="1:7" ht="409.5">
      <c r="A16" s="54" t="s">
        <v>610</v>
      </c>
      <c r="B16" s="47" t="s">
        <v>347</v>
      </c>
      <c r="C16" s="47" t="s">
        <v>609</v>
      </c>
      <c r="D16" s="34" t="s">
        <v>608</v>
      </c>
      <c r="E16" s="39" t="s">
        <v>607</v>
      </c>
    </row>
  </sheetData>
  <phoneticPr fontId="23" type="noConversion"/>
  <hyperlinks>
    <hyperlink ref="A3" location="Store!A9" display="TC-EM-PT-001" xr:uid="{35DF2003-EAA5-4524-9952-BC3EAEC51D2E}"/>
    <hyperlink ref="A4:A9" location="Store!A9" display="TC-EM-PT-001" xr:uid="{C5CFE26B-BF48-4944-8D7D-5A80F915BB83}"/>
    <hyperlink ref="A9" location="Store!A30" display="TC-ES-PT-007" xr:uid="{C97373E3-197D-46FF-872D-18B63CD7AE96}"/>
    <hyperlink ref="A8" location="Store!A20" display="TC-ES-PT-006" xr:uid="{E0F6EAA8-B81E-4C4D-8D07-3DC651461694}"/>
    <hyperlink ref="A7" location="Store!A19" display="TC-ES-PT-005" xr:uid="{6A2B724F-F409-4AFC-A83E-CCD98AE3268E}"/>
    <hyperlink ref="A6" location="Store!A18" display="TC-ES-PT-004" xr:uid="{11FDB72A-49D6-4108-93F9-FE78430BBC5F}"/>
    <hyperlink ref="A5" location="Store!A17" display="TC-ES-PT-003" xr:uid="{96B3CC3D-CD18-48A7-862A-391BF38B63C1}"/>
    <hyperlink ref="A4" location="Store!A16" display="TC-ES-PT-002" xr:uid="{C1F2EE85-FF8C-4547-8743-7B5B0CABE24D}"/>
    <hyperlink ref="A10" location="Store!A14" display="TC-ES-PT-008" xr:uid="{3DC6F461-794D-4D72-BD14-274F1B40AEB2}"/>
    <hyperlink ref="A11" location="Store!A17" display="TC-ES-PT-009" xr:uid="{46DA898B-991A-4BB1-BECB-35339C2BF7CC}"/>
    <hyperlink ref="A12" location="Store!A20" display="TC-ES-PT-010" xr:uid="{5B10E774-76CF-471B-ADC1-437499AA8DC7}"/>
    <hyperlink ref="A13" location="Store!A21" display="TC-ES-PT-011" xr:uid="{78460BD0-17EA-4535-828B-CEFD2D923E81}"/>
    <hyperlink ref="A14" location="Store!A22" display="TC-ES-PT-012" xr:uid="{75A06F7C-7308-43FE-9046-8C90C0631467}"/>
    <hyperlink ref="A15" location="Store!A32" display="TC-ES-PT-013" xr:uid="{07C8BBCB-9BAD-44AB-A684-289F81F5B3E8}"/>
    <hyperlink ref="A16" location="Store!A32" display="TC-ES-PT-013" xr:uid="{C53A4024-883D-4BBB-B440-4633B0F7AA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Testcase</vt:lpstr>
      <vt:lpstr>Customer</vt:lpstr>
      <vt:lpstr>Product</vt:lpstr>
      <vt:lpstr>Store</vt:lpstr>
      <vt:lpstr>Payment</vt:lpstr>
      <vt:lpstr>Delivery</vt:lpstr>
      <vt:lpstr>Customer_Link</vt:lpstr>
      <vt:lpstr>Product_Link</vt:lpstr>
      <vt:lpstr>Store_Link</vt:lpstr>
      <vt:lpstr>Payment_Link</vt:lpstr>
      <vt:lpstr>Delivery_Link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piseumo</cp:lastModifiedBy>
  <cp:revision>3</cp:revision>
  <dcterms:modified xsi:type="dcterms:W3CDTF">2025-04-07T11:41:17Z</dcterms:modified>
  <cp:version>10.105.228.52576</cp:version>
</cp:coreProperties>
</file>