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uanpina/Dropbox (MIT)/01 Postdoctoral Research/02 Work in Progress/code_multi_period/data/"/>
    </mc:Choice>
  </mc:AlternateContent>
  <xr:revisionPtr revIDLastSave="0" documentId="8_{0F61FF74-C089-3F45-9F52-983851CE7951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K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K13" i="2"/>
  <c r="L13" i="2"/>
  <c r="M13" i="2"/>
  <c r="N13" i="2"/>
  <c r="O13" i="2"/>
  <c r="L14" i="2"/>
  <c r="M14" i="2"/>
  <c r="N14" i="2"/>
  <c r="O14" i="2"/>
  <c r="M15" i="2"/>
  <c r="N15" i="2"/>
  <c r="O15" i="2"/>
  <c r="E11" i="2"/>
  <c r="E12" i="2"/>
  <c r="E13" i="2"/>
  <c r="R3" i="2"/>
  <c r="P11" i="2" s="1"/>
  <c r="R4" i="2"/>
  <c r="P12" i="2" s="1"/>
  <c r="R5" i="2"/>
  <c r="P13" i="2" s="1"/>
  <c r="R6" i="2"/>
  <c r="P14" i="2" s="1"/>
  <c r="R7" i="2"/>
  <c r="P15" i="2" s="1"/>
  <c r="R2" i="2"/>
  <c r="E10" i="2" s="1"/>
  <c r="N10" i="2" l="1"/>
  <c r="L10" i="2"/>
  <c r="K15" i="2"/>
  <c r="F13" i="2"/>
  <c r="J14" i="2"/>
  <c r="J13" i="2"/>
  <c r="F12" i="2"/>
  <c r="I15" i="2"/>
  <c r="I14" i="2"/>
  <c r="I13" i="2"/>
  <c r="I12" i="2"/>
  <c r="I11" i="2"/>
  <c r="I10" i="2"/>
  <c r="H15" i="2"/>
  <c r="H12" i="2"/>
  <c r="H10" i="2"/>
  <c r="E15" i="2"/>
  <c r="F10" i="2"/>
  <c r="G15" i="2"/>
  <c r="G14" i="2"/>
  <c r="G13" i="2"/>
  <c r="G12" i="2"/>
  <c r="G11" i="2"/>
  <c r="G10" i="2"/>
  <c r="M10" i="2"/>
  <c r="F15" i="2"/>
  <c r="L15" i="2"/>
  <c r="F14" i="2"/>
  <c r="K14" i="2"/>
  <c r="J15" i="2"/>
  <c r="F11" i="2"/>
  <c r="H14" i="2"/>
  <c r="H13" i="2"/>
  <c r="H11" i="2"/>
  <c r="E14" i="2"/>
  <c r="P10" i="2"/>
</calcChain>
</file>

<file path=xl/sharedStrings.xml><?xml version="1.0" encoding="utf-8"?>
<sst xmlns="http://schemas.openxmlformats.org/spreadsheetml/2006/main" count="59" uniqueCount="43">
  <si>
    <t>id_satellite</t>
  </si>
  <si>
    <t>lon</t>
  </si>
  <si>
    <t>lat</t>
  </si>
  <si>
    <t>distance</t>
  </si>
  <si>
    <t>travel_time_from_dc</t>
  </si>
  <si>
    <t>travel_time_in_traffic_from_dc</t>
  </si>
  <si>
    <t>capacity</t>
  </si>
  <si>
    <t>cost_fixed</t>
  </si>
  <si>
    <t>cost_operation</t>
  </si>
  <si>
    <t>cost_sourcing</t>
  </si>
  <si>
    <t>Abaroa</t>
  </si>
  <si>
    <t>{"2": 2, "4": 4, "6": 6, "8": 8, "10": 10, "12": 12}</t>
  </si>
  <si>
    <t>Llojeta</t>
  </si>
  <si>
    <t>Cota_Cota</t>
  </si>
  <si>
    <t>Achachicala</t>
  </si>
  <si>
    <t>Mallasa</t>
  </si>
  <si>
    <t>Sopocachi</t>
  </si>
  <si>
    <t>Periferica</t>
  </si>
  <si>
    <t>Zona_Cementerio</t>
  </si>
  <si>
    <t>Los_Pinos</t>
  </si>
  <si>
    <t>{"2": 19396, "4": 27479, "6": 33945, "8": 38794, "10": 42026, "12": 43642}</t>
  </si>
  <si>
    <t>{"2": 19491, "4": 27613, "6": 34111, "8": 38983, "10": 42232, "12": 43856}</t>
  </si>
  <si>
    <t>{"2": 20185, "4": 28596, "6": 35325, "8": 40371, "10": 43735, "12": 45417}</t>
  </si>
  <si>
    <t>{"2": 19746, "4": 27974, "6": 34556, "8": 39493, "10": 42783, "12": 44429}</t>
  </si>
  <si>
    <t>{"2": 19980, "4": 28305, "6": 34966, "8": 39960, "10": 43290, "12": 44955}</t>
  </si>
  <si>
    <t>{"2": 19357, "4": 27423, "6": 33876, "8": 38715, "10": 41941, "12": 43554}</t>
  </si>
  <si>
    <t>{"2": 19927, "4": 28231, "6": 34874, "8": 39856, "10": 43177, "12": 44837}</t>
  </si>
  <si>
    <t>{"2": 19351, "4": 27415, "6": 33866, "8": 38703, "10": 41928, "12": 43541}</t>
  </si>
  <si>
    <t>{"2": 20041, "4": 28392, "6": 35073, "8": 40083, "10": 43423, "12": 45093}</t>
  </si>
  <si>
    <t>Keys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</si>
  <si>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</si>
  <si>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</si>
  <si>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</si>
  <si>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</si>
  <si>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</si>
  <si>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</si>
  <si>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</si>
  <si>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</si>
  <si>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</si>
  <si>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</si>
  <si>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</si>
  <si>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</si>
  <si>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{ "2": [524.0, 518.4, 512.8, 581.6, 615.5, 495.8, 541.0, 672.0, 512.8, 581.6, 552.3, 587.3], "4": [1048.1, 1036.8, 1025.5, 1163.3, 1231.1, 991.6, 1082.0, 1344.0, 1025.5, 1163.3, 1104.6, 1174.6], "6": [1572.1, 1555.2, 1538.3, 1744.9, 1846.6, 1487.4, 1623.0, 2016.0, 1538.3, 1744.9, 1656.8, 1761.9], "8": [2096.2, 2073.6, 2051.0, 2326.6, 2462.1, 1983.2, 2164.0, 2688.0, 2051.0, 2326.6, 2209.1, 2349.2], "10": [2620.2, 2592.0, 2563.8, 2908.2, 3077.6, 2479.1, 2704.9, 3360.0, 2563.8, 2908.2, 2761.4, 2936.5], "12": [3144.3, 3110.4, 3076.5, 3489.9, 3693.2, 2974.9, 3245.9, 4032.0, 3076.5, 3489.9, 3313.7, 3523.8]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</si>
</sst>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17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zoomScale="189" workbookViewId="0">
      <selection activeCell="I2" sqref="I2:I10"/>
    </sheetView>
  </sheetViews>
  <sheetFormatPr baseColWidth="10" defaultColWidth="8.83203125" defaultRowHeight="15" x14ac:dyDescent="0.2"/>
  <cols>
    <col min="4" max="4" width="7.6640625" bestFit="1" customWidth="1"/>
    <col min="7" max="7" width="36" bestFit="1" customWidth="1"/>
    <col min="8" max="8" width="58.83203125" bestFit="1" customWidth="1"/>
    <col min="9" max="9" width="255.6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3" x14ac:dyDescent="0.25">
      <c r="A2" t="s">
        <v>10</v>
      </c>
      <c r="B2">
        <v>-68.128476000000006</v>
      </c>
      <c r="C2">
        <v>-16.512483</v>
      </c>
      <c r="D2">
        <v>11.117000000000001</v>
      </c>
      <c r="E2">
        <v>0.57722222222222219</v>
      </c>
      <c r="F2">
        <v>0.60444444444444445</v>
      </c>
      <c r="G2" t="s">
        <v>11</v>
      </c>
      <c r="H2" s="3" t="s">
        <v>20</v>
      </c>
      <c r="I2" s="6" t="s">
        <v>42</v>
      </c>
      <c r="J2">
        <v>0.33500000000000002</v>
      </c>
    </row>
    <row r="3" spans="1:10" ht="33" x14ac:dyDescent="0.25">
      <c r="A3" t="s">
        <v>12</v>
      </c>
      <c r="B3">
        <v>-68.129577499999996</v>
      </c>
      <c r="C3">
        <v>-16.527795600000001</v>
      </c>
      <c r="D3">
        <v>12.657</v>
      </c>
      <c r="E3">
        <v>0.5247222222222222</v>
      </c>
      <c r="F3">
        <v>0.55500000000000005</v>
      </c>
      <c r="G3" t="s">
        <v>11</v>
      </c>
      <c r="H3" s="3" t="s">
        <v>21</v>
      </c>
      <c r="I3" s="6" t="s">
        <v>42</v>
      </c>
      <c r="J3">
        <v>0.33500000000000002</v>
      </c>
    </row>
    <row r="4" spans="1:10" ht="33" x14ac:dyDescent="0.25">
      <c r="A4" t="s">
        <v>13</v>
      </c>
      <c r="B4">
        <v>-68.060495599999996</v>
      </c>
      <c r="C4">
        <v>-16.538658699999999</v>
      </c>
      <c r="D4">
        <v>23.928999999999998</v>
      </c>
      <c r="E4">
        <v>0.89333333333333331</v>
      </c>
      <c r="F4">
        <v>0.97250000000000003</v>
      </c>
      <c r="G4" t="s">
        <v>11</v>
      </c>
      <c r="H4" s="3" t="s">
        <v>22</v>
      </c>
      <c r="I4" s="6" t="s">
        <v>42</v>
      </c>
      <c r="J4">
        <v>0.33500000000000002</v>
      </c>
    </row>
    <row r="5" spans="1:10" ht="33" x14ac:dyDescent="0.25">
      <c r="A5" t="s">
        <v>14</v>
      </c>
      <c r="B5">
        <v>-68.147618399999999</v>
      </c>
      <c r="C5">
        <v>-16.483875300000001</v>
      </c>
      <c r="D5">
        <v>16.794</v>
      </c>
      <c r="E5">
        <v>0.51444444444444448</v>
      </c>
      <c r="F5">
        <v>0.60722222222222222</v>
      </c>
      <c r="G5" t="s">
        <v>11</v>
      </c>
      <c r="H5" s="3" t="s">
        <v>23</v>
      </c>
      <c r="I5" s="6" t="s">
        <v>42</v>
      </c>
      <c r="J5">
        <v>0.33500000000000002</v>
      </c>
    </row>
    <row r="6" spans="1:10" ht="33" x14ac:dyDescent="0.25">
      <c r="A6" t="s">
        <v>15</v>
      </c>
      <c r="B6">
        <v>-68.085338603380507</v>
      </c>
      <c r="C6">
        <v>-16.570316756716501</v>
      </c>
      <c r="D6">
        <v>20.593</v>
      </c>
      <c r="E6">
        <v>0.77166666666666661</v>
      </c>
      <c r="F6">
        <v>0.78583333333333338</v>
      </c>
      <c r="G6" t="s">
        <v>11</v>
      </c>
      <c r="H6" s="3" t="s">
        <v>24</v>
      </c>
      <c r="I6" s="6" t="s">
        <v>42</v>
      </c>
      <c r="J6">
        <v>0.33500000000000002</v>
      </c>
    </row>
    <row r="7" spans="1:10" ht="33" x14ac:dyDescent="0.25">
      <c r="A7" t="s">
        <v>16</v>
      </c>
      <c r="B7">
        <v>-68.133109637645205</v>
      </c>
      <c r="C7">
        <v>-16.506447196019199</v>
      </c>
      <c r="D7">
        <v>10.478999999999999</v>
      </c>
      <c r="E7">
        <v>0.53416666666666668</v>
      </c>
      <c r="F7">
        <v>0.5494444444444444</v>
      </c>
      <c r="G7" t="s">
        <v>11</v>
      </c>
      <c r="H7" s="3" t="s">
        <v>25</v>
      </c>
      <c r="I7" s="6" t="s">
        <v>42</v>
      </c>
      <c r="J7">
        <v>0.33500000000000002</v>
      </c>
    </row>
    <row r="8" spans="1:10" ht="33" x14ac:dyDescent="0.25">
      <c r="A8" t="s">
        <v>17</v>
      </c>
      <c r="B8">
        <v>-68.129564545713606</v>
      </c>
      <c r="C8">
        <v>-16.4854690962318</v>
      </c>
      <c r="D8">
        <v>19.744</v>
      </c>
      <c r="E8">
        <v>0.66638888888888892</v>
      </c>
      <c r="F8">
        <v>0.77361111111111114</v>
      </c>
      <c r="G8" t="s">
        <v>11</v>
      </c>
      <c r="H8" s="3" t="s">
        <v>26</v>
      </c>
      <c r="I8" s="6" t="s">
        <v>42</v>
      </c>
      <c r="J8">
        <v>0.33500000000000002</v>
      </c>
    </row>
    <row r="9" spans="1:10" ht="33" x14ac:dyDescent="0.25">
      <c r="A9" t="s">
        <v>18</v>
      </c>
      <c r="B9">
        <v>-68.153521003384</v>
      </c>
      <c r="C9">
        <v>-16.4952736687843</v>
      </c>
      <c r="D9">
        <v>10.382999999999999</v>
      </c>
      <c r="E9">
        <v>0.5541666666666667</v>
      </c>
      <c r="F9">
        <v>0.54333333333333333</v>
      </c>
      <c r="G9" t="s">
        <v>11</v>
      </c>
      <c r="H9" s="3" t="s">
        <v>27</v>
      </c>
      <c r="I9" s="6" t="s">
        <v>42</v>
      </c>
      <c r="J9">
        <v>0.33500000000000002</v>
      </c>
    </row>
    <row r="10" spans="1:10" ht="33" x14ac:dyDescent="0.25">
      <c r="A10" t="s">
        <v>19</v>
      </c>
      <c r="B10">
        <v>-68.0761508093088</v>
      </c>
      <c r="C10">
        <v>-16.546799069668701</v>
      </c>
      <c r="D10">
        <v>21.591000000000001</v>
      </c>
      <c r="E10">
        <v>0.8091666666666667</v>
      </c>
      <c r="F10">
        <v>0.875</v>
      </c>
      <c r="G10" t="s">
        <v>11</v>
      </c>
      <c r="H10" s="3" t="s">
        <v>28</v>
      </c>
      <c r="I10" s="6" t="s">
        <v>42</v>
      </c>
      <c r="J10">
        <v>0.33500000000000002</v>
      </c>
    </row>
    <row r="16" spans="1:10" x14ac:dyDescent="0.2">
      <c r="G16" s="2"/>
    </row>
    <row r="17" spans="7:7" ht="16" x14ac:dyDescent="0.25">
      <c r="G17" s="3"/>
    </row>
    <row r="18" spans="7:7" ht="16" x14ac:dyDescent="0.25">
      <c r="G18" s="3"/>
    </row>
    <row r="19" spans="7:7" ht="16" x14ac:dyDescent="0.25">
      <c r="G19" s="3"/>
    </row>
    <row r="20" spans="7:7" ht="16" x14ac:dyDescent="0.25">
      <c r="G20" s="3"/>
    </row>
    <row r="21" spans="7:7" ht="16" x14ac:dyDescent="0.25">
      <c r="G21" s="3"/>
    </row>
    <row r="22" spans="7:7" ht="16" x14ac:dyDescent="0.25">
      <c r="G22" s="3"/>
    </row>
    <row r="23" spans="7:7" ht="16" x14ac:dyDescent="0.25">
      <c r="G23" s="3"/>
    </row>
    <row r="24" spans="7:7" ht="16" x14ac:dyDescent="0.25">
      <c r="G24" s="3"/>
    </row>
    <row r="25" spans="7:7" ht="16" x14ac:dyDescent="0.25">
      <c r="G25" s="3"/>
    </row>
    <row r="28" spans="7:7" x14ac:dyDescent="0.2">
      <c r="G28" s="2"/>
    </row>
    <row r="31" spans="7:7" x14ac:dyDescent="0.2">
      <c r="G31" s="2"/>
    </row>
    <row r="34" spans="7:7" x14ac:dyDescent="0.2">
      <c r="G34" s="2"/>
    </row>
    <row r="37" spans="7:7" x14ac:dyDescent="0.2">
      <c r="G37" s="2"/>
    </row>
    <row r="40" spans="7:7" x14ac:dyDescent="0.2">
      <c r="G40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56A2-FA20-BD4D-BE3B-62B65FEAE6A5}">
  <dimension ref="B2:R17"/>
  <sheetViews>
    <sheetView zoomScale="210" zoomScaleNormal="210" workbookViewId="0">
      <selection activeCell="D9" sqref="D9:P15"/>
    </sheetView>
  </sheetViews>
  <sheetFormatPr baseColWidth="10" defaultRowHeight="15" x14ac:dyDescent="0.2"/>
  <sheetData>
    <row r="2" spans="2:18" x14ac:dyDescent="0.2">
      <c r="B2">
        <v>19396</v>
      </c>
      <c r="D2">
        <v>2</v>
      </c>
      <c r="E2">
        <v>464</v>
      </c>
      <c r="F2">
        <v>459</v>
      </c>
      <c r="G2">
        <v>454</v>
      </c>
      <c r="H2">
        <v>515</v>
      </c>
      <c r="I2">
        <v>545</v>
      </c>
      <c r="J2">
        <v>439</v>
      </c>
      <c r="K2">
        <v>479</v>
      </c>
      <c r="L2">
        <v>595</v>
      </c>
      <c r="M2">
        <v>454</v>
      </c>
      <c r="N2">
        <v>515</v>
      </c>
      <c r="O2">
        <v>489</v>
      </c>
      <c r="P2">
        <v>520</v>
      </c>
      <c r="R2">
        <f>MAX(E2:P2)</f>
        <v>595</v>
      </c>
    </row>
    <row r="3" spans="2:18" x14ac:dyDescent="0.2">
      <c r="B3" s="5">
        <v>336</v>
      </c>
      <c r="D3">
        <v>4</v>
      </c>
      <c r="E3">
        <v>928</v>
      </c>
      <c r="F3">
        <v>918</v>
      </c>
      <c r="G3">
        <v>908</v>
      </c>
      <c r="H3">
        <v>1030</v>
      </c>
      <c r="I3">
        <v>1090</v>
      </c>
      <c r="J3">
        <v>878</v>
      </c>
      <c r="K3">
        <v>958</v>
      </c>
      <c r="L3">
        <v>1190</v>
      </c>
      <c r="M3">
        <v>908</v>
      </c>
      <c r="N3">
        <v>1030</v>
      </c>
      <c r="O3">
        <v>978</v>
      </c>
      <c r="P3">
        <v>1040</v>
      </c>
      <c r="R3">
        <f t="shared" ref="R3:R7" si="0">MAX(E3:P3)</f>
        <v>1190</v>
      </c>
    </row>
    <row r="4" spans="2:18" x14ac:dyDescent="0.2">
      <c r="D4">
        <v>6</v>
      </c>
      <c r="E4">
        <v>1392</v>
      </c>
      <c r="F4">
        <v>1377</v>
      </c>
      <c r="G4">
        <v>1362</v>
      </c>
      <c r="H4">
        <v>1545</v>
      </c>
      <c r="I4">
        <v>1635</v>
      </c>
      <c r="J4">
        <v>1317</v>
      </c>
      <c r="K4">
        <v>1437</v>
      </c>
      <c r="L4">
        <v>1785</v>
      </c>
      <c r="M4">
        <v>1362</v>
      </c>
      <c r="N4">
        <v>1545</v>
      </c>
      <c r="O4">
        <v>1467</v>
      </c>
      <c r="P4">
        <v>1560</v>
      </c>
      <c r="R4">
        <f t="shared" si="0"/>
        <v>1785</v>
      </c>
    </row>
    <row r="5" spans="2:18" x14ac:dyDescent="0.2">
      <c r="D5">
        <v>8</v>
      </c>
      <c r="E5" s="4">
        <v>1856</v>
      </c>
      <c r="F5" s="4">
        <v>1836</v>
      </c>
      <c r="G5" s="4">
        <v>1816</v>
      </c>
      <c r="H5" s="4">
        <v>2060</v>
      </c>
      <c r="I5" s="4">
        <v>2180</v>
      </c>
      <c r="J5" s="4">
        <v>1756</v>
      </c>
      <c r="K5" s="4">
        <v>1916</v>
      </c>
      <c r="L5" s="4">
        <v>2380</v>
      </c>
      <c r="M5" s="4">
        <v>1816</v>
      </c>
      <c r="N5" s="4">
        <v>2060</v>
      </c>
      <c r="O5" s="4">
        <v>1956</v>
      </c>
      <c r="P5" s="4">
        <v>2080</v>
      </c>
      <c r="R5">
        <f t="shared" si="0"/>
        <v>2380</v>
      </c>
    </row>
    <row r="6" spans="2:18" x14ac:dyDescent="0.2">
      <c r="D6">
        <v>10</v>
      </c>
      <c r="E6">
        <v>2320</v>
      </c>
      <c r="F6">
        <v>2295</v>
      </c>
      <c r="G6">
        <v>2270</v>
      </c>
      <c r="H6">
        <v>2575</v>
      </c>
      <c r="I6">
        <v>2725</v>
      </c>
      <c r="J6">
        <v>2195</v>
      </c>
      <c r="K6">
        <v>2395</v>
      </c>
      <c r="L6">
        <v>2975</v>
      </c>
      <c r="M6">
        <v>2270</v>
      </c>
      <c r="N6">
        <v>2575</v>
      </c>
      <c r="O6">
        <v>2445</v>
      </c>
      <c r="P6">
        <v>2600</v>
      </c>
      <c r="R6">
        <f t="shared" si="0"/>
        <v>2975</v>
      </c>
    </row>
    <row r="7" spans="2:18" x14ac:dyDescent="0.2">
      <c r="D7">
        <v>12</v>
      </c>
      <c r="E7">
        <v>2784</v>
      </c>
      <c r="F7">
        <v>2754</v>
      </c>
      <c r="G7">
        <v>2724</v>
      </c>
      <c r="H7">
        <v>3090</v>
      </c>
      <c r="I7">
        <v>3270</v>
      </c>
      <c r="J7">
        <v>2634</v>
      </c>
      <c r="K7">
        <v>2874</v>
      </c>
      <c r="L7">
        <v>3570</v>
      </c>
      <c r="M7">
        <v>2724</v>
      </c>
      <c r="N7">
        <v>3090</v>
      </c>
      <c r="O7">
        <v>2934</v>
      </c>
      <c r="P7">
        <v>3120</v>
      </c>
      <c r="R7">
        <f t="shared" si="0"/>
        <v>3570</v>
      </c>
    </row>
    <row r="9" spans="2:18" x14ac:dyDescent="0.2">
      <c r="D9" t="s">
        <v>29</v>
      </c>
      <c r="E9" t="s">
        <v>30</v>
      </c>
      <c r="F9" t="s">
        <v>31</v>
      </c>
      <c r="G9" t="s">
        <v>32</v>
      </c>
      <c r="H9" t="s">
        <v>33</v>
      </c>
      <c r="I9" t="s">
        <v>34</v>
      </c>
      <c r="J9" t="s">
        <v>35</v>
      </c>
      <c r="K9" t="s">
        <v>36</v>
      </c>
      <c r="L9" t="s">
        <v>37</v>
      </c>
      <c r="M9" t="s">
        <v>38</v>
      </c>
      <c r="N9" t="s">
        <v>39</v>
      </c>
      <c r="O9" t="s">
        <v>40</v>
      </c>
      <c r="P9" t="s">
        <v>41</v>
      </c>
    </row>
    <row r="10" spans="2:18" x14ac:dyDescent="0.2">
      <c r="D10">
        <v>2</v>
      </c>
      <c r="E10" s="5">
        <f>$B$3*$D10*E2/$R2</f>
        <v>524.04705882352937</v>
      </c>
      <c r="F10" s="5">
        <f>$B$3*$D10*F2/$R2</f>
        <v>518.4</v>
      </c>
      <c r="G10" s="5">
        <f t="shared" ref="G10:P10" si="1">$B$3*$D10*G2/$R2</f>
        <v>512.75294117647059</v>
      </c>
      <c r="H10" s="5">
        <f t="shared" si="1"/>
        <v>581.64705882352939</v>
      </c>
      <c r="I10" s="5">
        <f t="shared" si="1"/>
        <v>615.52941176470586</v>
      </c>
      <c r="J10" s="5">
        <f t="shared" si="1"/>
        <v>495.81176470588235</v>
      </c>
      <c r="K10" s="5">
        <f t="shared" si="1"/>
        <v>540.98823529411766</v>
      </c>
      <c r="L10" s="5">
        <f t="shared" si="1"/>
        <v>672</v>
      </c>
      <c r="M10" s="5">
        <f t="shared" si="1"/>
        <v>512.75294117647059</v>
      </c>
      <c r="N10" s="5">
        <f t="shared" si="1"/>
        <v>581.64705882352939</v>
      </c>
      <c r="O10" s="5">
        <f t="shared" si="1"/>
        <v>552.28235294117644</v>
      </c>
      <c r="P10" s="5">
        <f t="shared" si="1"/>
        <v>587.29411764705878</v>
      </c>
    </row>
    <row r="11" spans="2:18" x14ac:dyDescent="0.2">
      <c r="D11">
        <v>4</v>
      </c>
      <c r="E11" s="5">
        <f>$B$3*$D11*E3/$R3</f>
        <v>1048.0941176470587</v>
      </c>
      <c r="F11" s="5">
        <f>$B$3*$D11*F3/$R3</f>
        <v>1036.8</v>
      </c>
      <c r="G11" s="5">
        <f t="shared" ref="G11:P11" si="2">$B$3*$D11*G3/$R3</f>
        <v>1025.5058823529412</v>
      </c>
      <c r="H11" s="5">
        <f t="shared" si="2"/>
        <v>1163.2941176470588</v>
      </c>
      <c r="I11" s="5">
        <f t="shared" si="2"/>
        <v>1231.0588235294117</v>
      </c>
      <c r="J11" s="5">
        <f t="shared" si="2"/>
        <v>991.62352941176471</v>
      </c>
      <c r="K11" s="5">
        <f t="shared" si="2"/>
        <v>1081.9764705882353</v>
      </c>
      <c r="L11" s="5">
        <f t="shared" si="2"/>
        <v>1344</v>
      </c>
      <c r="M11" s="5">
        <f t="shared" si="2"/>
        <v>1025.5058823529412</v>
      </c>
      <c r="N11" s="5">
        <f t="shared" si="2"/>
        <v>1163.2941176470588</v>
      </c>
      <c r="O11" s="5">
        <f t="shared" si="2"/>
        <v>1104.5647058823529</v>
      </c>
      <c r="P11" s="5">
        <f t="shared" si="2"/>
        <v>1174.5882352941176</v>
      </c>
    </row>
    <row r="12" spans="2:18" x14ac:dyDescent="0.2">
      <c r="D12">
        <v>6</v>
      </c>
      <c r="E12" s="5">
        <f>$B$3*$D12*E4/$R4</f>
        <v>1572.1411764705883</v>
      </c>
      <c r="F12" s="5">
        <f>$B$3*$D12*F4/$R4</f>
        <v>1555.2</v>
      </c>
      <c r="G12" s="5">
        <f t="shared" ref="G12:P12" si="3">$B$3*$D12*G4/$R4</f>
        <v>1538.2588235294118</v>
      </c>
      <c r="H12" s="5">
        <f t="shared" si="3"/>
        <v>1744.9411764705883</v>
      </c>
      <c r="I12" s="5">
        <f t="shared" si="3"/>
        <v>1846.5882352941176</v>
      </c>
      <c r="J12" s="5">
        <f t="shared" si="3"/>
        <v>1487.4352941176471</v>
      </c>
      <c r="K12" s="5">
        <f t="shared" si="3"/>
        <v>1622.964705882353</v>
      </c>
      <c r="L12" s="5">
        <f t="shared" si="3"/>
        <v>2016</v>
      </c>
      <c r="M12" s="5">
        <f t="shared" si="3"/>
        <v>1538.2588235294118</v>
      </c>
      <c r="N12" s="5">
        <f t="shared" si="3"/>
        <v>1744.9411764705883</v>
      </c>
      <c r="O12" s="5">
        <f t="shared" si="3"/>
        <v>1656.8470588235293</v>
      </c>
      <c r="P12" s="5">
        <f t="shared" si="3"/>
        <v>1761.8823529411766</v>
      </c>
    </row>
    <row r="13" spans="2:18" x14ac:dyDescent="0.2">
      <c r="D13">
        <v>8</v>
      </c>
      <c r="E13" s="5">
        <f>$B$3*$D13*E5/$R5</f>
        <v>2096.1882352941175</v>
      </c>
      <c r="F13" s="5">
        <f>$B$3*$D13*F5/$R5</f>
        <v>2073.6</v>
      </c>
      <c r="G13" s="5">
        <f t="shared" ref="G13:P13" si="4">$B$3*$D13*G5/$R5</f>
        <v>2051.0117647058823</v>
      </c>
      <c r="H13" s="5">
        <f t="shared" si="4"/>
        <v>2326.5882352941176</v>
      </c>
      <c r="I13" s="5">
        <f t="shared" si="4"/>
        <v>2462.1176470588234</v>
      </c>
      <c r="J13" s="5">
        <f t="shared" si="4"/>
        <v>1983.2470588235294</v>
      </c>
      <c r="K13" s="5">
        <f t="shared" si="4"/>
        <v>2163.9529411764706</v>
      </c>
      <c r="L13" s="5">
        <f t="shared" si="4"/>
        <v>2688</v>
      </c>
      <c r="M13" s="5">
        <f t="shared" si="4"/>
        <v>2051.0117647058823</v>
      </c>
      <c r="N13" s="5">
        <f t="shared" si="4"/>
        <v>2326.5882352941176</v>
      </c>
      <c r="O13" s="5">
        <f t="shared" si="4"/>
        <v>2209.1294117647058</v>
      </c>
      <c r="P13" s="5">
        <f t="shared" si="4"/>
        <v>2349.1764705882351</v>
      </c>
    </row>
    <row r="14" spans="2:18" x14ac:dyDescent="0.2">
      <c r="D14">
        <v>10</v>
      </c>
      <c r="E14" s="5">
        <f>$B$3*$D14*E6/$R6</f>
        <v>2620.2352941176468</v>
      </c>
      <c r="F14" s="5">
        <f>$B$3*$D14*F6/$R6</f>
        <v>2592</v>
      </c>
      <c r="G14" s="5">
        <f t="shared" ref="G14:P14" si="5">$B$3*$D14*G6/$R6</f>
        <v>2563.7647058823532</v>
      </c>
      <c r="H14" s="5">
        <f t="shared" si="5"/>
        <v>2908.2352941176468</v>
      </c>
      <c r="I14" s="5">
        <f t="shared" si="5"/>
        <v>3077.6470588235293</v>
      </c>
      <c r="J14" s="5">
        <f t="shared" si="5"/>
        <v>2479.0588235294117</v>
      </c>
      <c r="K14" s="5">
        <f t="shared" si="5"/>
        <v>2704.9411764705883</v>
      </c>
      <c r="L14" s="5">
        <f t="shared" si="5"/>
        <v>3360</v>
      </c>
      <c r="M14" s="5">
        <f t="shared" si="5"/>
        <v>2563.7647058823532</v>
      </c>
      <c r="N14" s="5">
        <f t="shared" si="5"/>
        <v>2908.2352941176468</v>
      </c>
      <c r="O14" s="5">
        <f t="shared" si="5"/>
        <v>2761.4117647058824</v>
      </c>
      <c r="P14" s="5">
        <f t="shared" si="5"/>
        <v>2936.4705882352941</v>
      </c>
    </row>
    <row r="15" spans="2:18" x14ac:dyDescent="0.2">
      <c r="D15">
        <v>12</v>
      </c>
      <c r="E15" s="5">
        <f>$B$3*$D15*E7/$R7</f>
        <v>3144.2823529411767</v>
      </c>
      <c r="F15" s="5">
        <f>$B$3*$D15*F7/$R7</f>
        <v>3110.4</v>
      </c>
      <c r="G15" s="5">
        <f t="shared" ref="G15:P15" si="6">$B$3*$D15*G7/$R7</f>
        <v>3076.5176470588235</v>
      </c>
      <c r="H15" s="5">
        <f t="shared" si="6"/>
        <v>3489.8823529411766</v>
      </c>
      <c r="I15" s="5">
        <f t="shared" si="6"/>
        <v>3693.1764705882351</v>
      </c>
      <c r="J15" s="5">
        <f t="shared" si="6"/>
        <v>2974.8705882352942</v>
      </c>
      <c r="K15" s="5">
        <f t="shared" si="6"/>
        <v>3245.9294117647059</v>
      </c>
      <c r="L15" s="5">
        <f t="shared" si="6"/>
        <v>4032</v>
      </c>
      <c r="M15" s="5">
        <f t="shared" si="6"/>
        <v>3076.5176470588235</v>
      </c>
      <c r="N15" s="5">
        <f t="shared" si="6"/>
        <v>3489.8823529411766</v>
      </c>
      <c r="O15" s="5">
        <f t="shared" si="6"/>
        <v>3313.6941176470586</v>
      </c>
      <c r="P15" s="5">
        <f t="shared" si="6"/>
        <v>3523.7647058823532</v>
      </c>
    </row>
    <row r="17" spans="5:16" x14ac:dyDescent="0.2"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Carlos Pina Pardo</cp:lastModifiedBy>
  <dcterms:created xsi:type="dcterms:W3CDTF">2024-02-23T18:00:01Z</dcterms:created>
  <dcterms:modified xsi:type="dcterms:W3CDTF">2024-08-30T13:33:19Z</dcterms:modified>
</cp:coreProperties>
</file>