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Youtube Videos\5. Excel Dashboard\"/>
    </mc:Choice>
  </mc:AlternateContent>
  <xr:revisionPtr revIDLastSave="0" documentId="8_{D5ADF724-F880-4B60-8178-D9F1C11B6635}" xr6:coauthVersionLast="47" xr6:coauthVersionMax="47" xr10:uidLastSave="{00000000-0000-0000-0000-000000000000}"/>
  <bookViews>
    <workbookView xWindow="-108" yWindow="-108" windowWidth="30936" windowHeight="16896" xr2:uid="{24D39405-1A2E-4110-AFA3-BEC10B9E0557}"/>
  </bookViews>
  <sheets>
    <sheet name="Main Raw Data" sheetId="1" r:id="rId1"/>
    <sheet name="New 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M8" i="2"/>
  <c r="I8" i="2"/>
  <c r="E8" i="2"/>
  <c r="D8" i="2"/>
  <c r="F8" i="2"/>
  <c r="G8" i="2"/>
  <c r="H8" i="2"/>
  <c r="J8" i="2"/>
  <c r="K8" i="2"/>
  <c r="L8" i="2"/>
  <c r="N8" i="2"/>
</calcChain>
</file>

<file path=xl/sharedStrings.xml><?xml version="1.0" encoding="utf-8"?>
<sst xmlns="http://schemas.openxmlformats.org/spreadsheetml/2006/main" count="126" uniqueCount="48">
  <si>
    <t>MOVIE</t>
  </si>
  <si>
    <t>Distributor</t>
  </si>
  <si>
    <t>GENRE</t>
  </si>
  <si>
    <t>Totals</t>
  </si>
  <si>
    <t>Average</t>
  </si>
  <si>
    <t>Min</t>
  </si>
  <si>
    <t>Max</t>
  </si>
  <si>
    <t>MoM</t>
  </si>
  <si>
    <t>Above or Below Average</t>
  </si>
  <si>
    <t>Transformers: Revenge of the Fallen</t>
  </si>
  <si>
    <t>Paramount Pictures</t>
  </si>
  <si>
    <t>Action</t>
  </si>
  <si>
    <t>Above average</t>
  </si>
  <si>
    <t>Finding Nemo</t>
  </si>
  <si>
    <t>Walt Disney</t>
  </si>
  <si>
    <t>Adventure</t>
  </si>
  <si>
    <t>Batman Forever</t>
  </si>
  <si>
    <t>Warner Bros.</t>
  </si>
  <si>
    <t>Drama</t>
  </si>
  <si>
    <t>Titanic</t>
  </si>
  <si>
    <t>Below Average</t>
  </si>
  <si>
    <t>Independence Day</t>
  </si>
  <si>
    <t>20th Century Fox</t>
  </si>
  <si>
    <t>Pirates of the Caribbean: Dead Man’s Chest</t>
  </si>
  <si>
    <t>Harry Potter and the Sorcerer’s Stone</t>
  </si>
  <si>
    <t>Men in Black</t>
  </si>
  <si>
    <t>Sony Pictures</t>
  </si>
  <si>
    <t>Star Wars Ep. I: The Phantom Menace</t>
  </si>
  <si>
    <t>How the Grinch Stole Christmas</t>
  </si>
  <si>
    <t>Universal</t>
  </si>
  <si>
    <t>Spider-Man 3</t>
  </si>
  <si>
    <t>Shrek 2</t>
  </si>
  <si>
    <t>Dreamworks SKG</t>
  </si>
  <si>
    <t>The Dark Knight</t>
  </si>
  <si>
    <t>Spider-Man</t>
  </si>
  <si>
    <t>Star Wars Ep. III: Revenge of the Sith</t>
  </si>
  <si>
    <t>Toy Story 3</t>
  </si>
  <si>
    <t>Harry Potter and the Deathly Hallows: Part II</t>
  </si>
  <si>
    <t>The Avengers</t>
  </si>
  <si>
    <t>Iron Man 3</t>
  </si>
  <si>
    <t>Guardians of the Galaxy</t>
  </si>
  <si>
    <t>Star Wars Ep. VII: The Force Awakens</t>
  </si>
  <si>
    <t>Finding Dory</t>
  </si>
  <si>
    <t>Star Wars Ep. VIII: The Last Jedi</t>
  </si>
  <si>
    <t>Black Panther</t>
  </si>
  <si>
    <t>Avengers: Endgame</t>
  </si>
  <si>
    <t>Bad Boys For Life</t>
  </si>
  <si>
    <t>Shang-Chi and the Legend of the Ten 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</si>
</sst>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75E6-FCA5-4FE8-B964-2CD11B93EC1B}">
  <dimension ref="A1:P17"/>
  <sheetViews>
    <sheetView tabSelected="1" workbookViewId="0">
      <selection activeCell="E28" sqref="E28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9</v>
      </c>
      <c r="B2" t="s">
        <v>10</v>
      </c>
      <c r="C2" t="s">
        <v>11</v>
      </c>
      <c r="D2">
        <v>908851</v>
      </c>
      <c r="E2">
        <v>953741</v>
      </c>
      <c r="F2">
        <v>924366</v>
      </c>
      <c r="G2">
        <v>907576</v>
      </c>
      <c r="H2">
        <v>945771</v>
      </c>
      <c r="I2">
        <v>1928656</v>
      </c>
      <c r="J2">
        <v>1023031</v>
      </c>
      <c r="K2">
        <v>7591992</v>
      </c>
      <c r="L2">
        <v>1084570.2857142857</v>
      </c>
      <c r="M2">
        <v>907576</v>
      </c>
      <c r="N2">
        <v>1928656</v>
      </c>
      <c r="O2">
        <v>-0.46956274213753002</v>
      </c>
      <c r="P2" t="s">
        <v>12</v>
      </c>
    </row>
    <row r="3" spans="1:16" x14ac:dyDescent="0.3">
      <c r="A3" t="s">
        <v>13</v>
      </c>
      <c r="B3" t="s">
        <v>14</v>
      </c>
      <c r="C3" t="s">
        <v>15</v>
      </c>
      <c r="D3">
        <v>544951</v>
      </c>
      <c r="E3">
        <v>576636</v>
      </c>
      <c r="F3">
        <v>564851</v>
      </c>
      <c r="G3">
        <v>516416</v>
      </c>
      <c r="H3">
        <v>558496</v>
      </c>
      <c r="I3">
        <v>1139066</v>
      </c>
      <c r="J3">
        <v>606996</v>
      </c>
      <c r="K3">
        <v>4507412</v>
      </c>
      <c r="L3">
        <v>643916</v>
      </c>
      <c r="M3">
        <v>516416</v>
      </c>
      <c r="N3">
        <v>1139066</v>
      </c>
      <c r="O3">
        <v>-0.46711077321243899</v>
      </c>
      <c r="P3" t="s">
        <v>12</v>
      </c>
    </row>
    <row r="4" spans="1:16" x14ac:dyDescent="0.3">
      <c r="A4" t="s">
        <v>16</v>
      </c>
      <c r="B4" t="s">
        <v>17</v>
      </c>
      <c r="C4" t="s">
        <v>18</v>
      </c>
      <c r="D4">
        <v>259311</v>
      </c>
      <c r="E4">
        <v>263611</v>
      </c>
      <c r="F4">
        <v>263801</v>
      </c>
      <c r="G4">
        <v>279256</v>
      </c>
      <c r="H4">
        <v>283426</v>
      </c>
      <c r="I4">
        <v>590476</v>
      </c>
      <c r="J4">
        <v>300861</v>
      </c>
      <c r="K4">
        <v>2240742</v>
      </c>
      <c r="L4">
        <v>320106</v>
      </c>
      <c r="M4">
        <v>259311</v>
      </c>
      <c r="N4">
        <v>590476</v>
      </c>
      <c r="O4">
        <v>-0.49047717434747562</v>
      </c>
      <c r="P4" t="s">
        <v>12</v>
      </c>
    </row>
    <row r="5" spans="1:16" x14ac:dyDescent="0.3">
      <c r="A5" t="s">
        <v>19</v>
      </c>
      <c r="B5" t="s">
        <v>10</v>
      </c>
      <c r="C5" t="s">
        <v>15</v>
      </c>
      <c r="D5">
        <v>81641</v>
      </c>
      <c r="E5">
        <v>86581</v>
      </c>
      <c r="F5">
        <v>78091</v>
      </c>
      <c r="G5">
        <v>92076</v>
      </c>
      <c r="H5">
        <v>94381</v>
      </c>
      <c r="I5">
        <v>187256</v>
      </c>
      <c r="J5">
        <v>111241</v>
      </c>
      <c r="K5">
        <v>731267</v>
      </c>
      <c r="L5">
        <v>104466.71428571429</v>
      </c>
      <c r="M5">
        <v>78091</v>
      </c>
      <c r="N5">
        <v>187256</v>
      </c>
      <c r="O5">
        <v>-0.40594159866706536</v>
      </c>
      <c r="P5" t="s">
        <v>20</v>
      </c>
    </row>
    <row r="6" spans="1:16" x14ac:dyDescent="0.3">
      <c r="A6" t="s">
        <v>21</v>
      </c>
      <c r="B6" t="s">
        <v>22</v>
      </c>
      <c r="C6" t="s">
        <v>15</v>
      </c>
      <c r="D6">
        <v>14506</v>
      </c>
      <c r="E6">
        <v>18876</v>
      </c>
      <c r="F6">
        <v>8641</v>
      </c>
      <c r="G6">
        <v>5236</v>
      </c>
      <c r="H6">
        <v>5066</v>
      </c>
      <c r="I6">
        <v>2286</v>
      </c>
      <c r="J6">
        <v>1316</v>
      </c>
      <c r="K6">
        <v>55927</v>
      </c>
      <c r="L6">
        <v>7989.5714285714284</v>
      </c>
      <c r="M6">
        <v>1316</v>
      </c>
      <c r="N6">
        <v>18876</v>
      </c>
      <c r="O6">
        <v>-0.42432195975503062</v>
      </c>
      <c r="P6" t="s">
        <v>20</v>
      </c>
    </row>
    <row r="7" spans="1:16" x14ac:dyDescent="0.3">
      <c r="A7" t="s">
        <v>23</v>
      </c>
      <c r="B7" t="s">
        <v>14</v>
      </c>
      <c r="C7" t="s">
        <v>11</v>
      </c>
      <c r="D7">
        <v>5746</v>
      </c>
      <c r="E7">
        <v>5816</v>
      </c>
      <c r="F7">
        <v>5836</v>
      </c>
      <c r="G7">
        <v>5671</v>
      </c>
      <c r="H7">
        <v>5841</v>
      </c>
      <c r="I7">
        <v>10066</v>
      </c>
      <c r="J7">
        <v>5821</v>
      </c>
      <c r="K7">
        <v>44797</v>
      </c>
      <c r="L7">
        <v>6399.5714285714284</v>
      </c>
      <c r="M7">
        <v>5671</v>
      </c>
      <c r="N7">
        <v>10066</v>
      </c>
      <c r="O7">
        <v>-0.42171666997814428</v>
      </c>
      <c r="P7" t="s">
        <v>20</v>
      </c>
    </row>
    <row r="8" spans="1:16" x14ac:dyDescent="0.3">
      <c r="A8" t="s">
        <v>24</v>
      </c>
      <c r="B8" t="s">
        <v>17</v>
      </c>
      <c r="C8" t="s">
        <v>15</v>
      </c>
      <c r="D8">
        <v>7586</v>
      </c>
      <c r="E8">
        <v>7081</v>
      </c>
      <c r="F8">
        <v>8006</v>
      </c>
      <c r="G8">
        <v>12296</v>
      </c>
      <c r="H8">
        <v>1246</v>
      </c>
      <c r="I8">
        <v>1246</v>
      </c>
      <c r="J8">
        <v>1246</v>
      </c>
      <c r="K8">
        <v>38707</v>
      </c>
      <c r="L8">
        <v>5529.5714285714284</v>
      </c>
      <c r="M8">
        <v>1246</v>
      </c>
      <c r="N8">
        <v>12296</v>
      </c>
      <c r="O8">
        <v>0.67</v>
      </c>
      <c r="P8" t="s">
        <v>20</v>
      </c>
    </row>
    <row r="9" spans="1:16" x14ac:dyDescent="0.3">
      <c r="A9" t="s">
        <v>25</v>
      </c>
      <c r="B9" t="s">
        <v>26</v>
      </c>
      <c r="C9" t="s">
        <v>15</v>
      </c>
      <c r="D9">
        <v>2251</v>
      </c>
      <c r="E9">
        <v>2286</v>
      </c>
      <c r="F9">
        <v>2286</v>
      </c>
      <c r="G9">
        <v>3756</v>
      </c>
      <c r="H9">
        <v>4451</v>
      </c>
      <c r="I9">
        <v>4956</v>
      </c>
      <c r="J9">
        <v>2671</v>
      </c>
      <c r="K9">
        <v>22657</v>
      </c>
      <c r="L9">
        <v>3236.7142857142858</v>
      </c>
      <c r="M9">
        <v>2251</v>
      </c>
      <c r="N9">
        <v>4956</v>
      </c>
      <c r="O9">
        <v>-0.46105730427764324</v>
      </c>
      <c r="P9" t="s">
        <v>20</v>
      </c>
    </row>
    <row r="10" spans="1:16" x14ac:dyDescent="0.3">
      <c r="A10" t="s">
        <v>27</v>
      </c>
      <c r="B10" t="s">
        <v>22</v>
      </c>
      <c r="C10" t="s">
        <v>15</v>
      </c>
      <c r="D10">
        <v>1506</v>
      </c>
      <c r="E10">
        <v>1501</v>
      </c>
      <c r="F10">
        <v>1501</v>
      </c>
      <c r="G10">
        <v>1516</v>
      </c>
      <c r="H10">
        <v>1501</v>
      </c>
      <c r="I10">
        <v>1746</v>
      </c>
      <c r="J10">
        <v>1496</v>
      </c>
      <c r="K10">
        <v>10767</v>
      </c>
      <c r="L10">
        <v>1538.1428571428571</v>
      </c>
      <c r="M10">
        <v>1496</v>
      </c>
      <c r="N10">
        <v>1746</v>
      </c>
      <c r="O10">
        <v>-0.14318442153493705</v>
      </c>
      <c r="P10" t="s">
        <v>20</v>
      </c>
    </row>
    <row r="11" spans="1:16" x14ac:dyDescent="0.3">
      <c r="A11" t="s">
        <v>28</v>
      </c>
      <c r="B11" t="s">
        <v>29</v>
      </c>
      <c r="C11" t="s">
        <v>15</v>
      </c>
      <c r="D11">
        <v>1296</v>
      </c>
      <c r="E11">
        <v>1296</v>
      </c>
      <c r="F11">
        <v>1296</v>
      </c>
      <c r="G11">
        <v>1291</v>
      </c>
      <c r="H11">
        <v>1296</v>
      </c>
      <c r="I11">
        <v>1346</v>
      </c>
      <c r="J11">
        <v>1296</v>
      </c>
      <c r="K11">
        <v>9117</v>
      </c>
      <c r="L11">
        <v>1302.4285714285713</v>
      </c>
      <c r="M11">
        <v>1291</v>
      </c>
      <c r="N11">
        <v>1346</v>
      </c>
      <c r="O11">
        <v>-3.7147102526002951E-2</v>
      </c>
      <c r="P11" t="s">
        <v>20</v>
      </c>
    </row>
    <row r="12" spans="1:16" x14ac:dyDescent="0.3">
      <c r="A12" t="s">
        <v>30</v>
      </c>
      <c r="B12" t="s">
        <v>26</v>
      </c>
      <c r="C12" t="s">
        <v>15</v>
      </c>
      <c r="D12">
        <v>1246</v>
      </c>
      <c r="E12">
        <v>1246</v>
      </c>
      <c r="F12">
        <v>1246</v>
      </c>
      <c r="G12">
        <v>1251</v>
      </c>
      <c r="H12">
        <v>1256</v>
      </c>
      <c r="I12">
        <v>1396</v>
      </c>
      <c r="J12">
        <v>1256</v>
      </c>
      <c r="K12">
        <v>8897</v>
      </c>
      <c r="L12">
        <v>1271</v>
      </c>
      <c r="M12">
        <v>1246</v>
      </c>
      <c r="N12">
        <v>1396</v>
      </c>
      <c r="O12">
        <v>-0.10028653295128942</v>
      </c>
      <c r="P12" t="s">
        <v>20</v>
      </c>
    </row>
    <row r="13" spans="1:16" x14ac:dyDescent="0.3">
      <c r="A13" t="s">
        <v>31</v>
      </c>
      <c r="B13" t="s">
        <v>32</v>
      </c>
      <c r="C13" t="s">
        <v>15</v>
      </c>
      <c r="D13">
        <v>1271</v>
      </c>
      <c r="E13">
        <v>1271</v>
      </c>
      <c r="F13">
        <v>1271</v>
      </c>
      <c r="G13">
        <v>1271</v>
      </c>
      <c r="H13">
        <v>1271</v>
      </c>
      <c r="I13">
        <v>1276</v>
      </c>
      <c r="J13">
        <v>1246</v>
      </c>
      <c r="K13">
        <v>8877</v>
      </c>
      <c r="L13">
        <v>1268.1428571428571</v>
      </c>
      <c r="M13">
        <v>1246</v>
      </c>
      <c r="N13">
        <v>1276</v>
      </c>
      <c r="O13">
        <v>-2.3510971786833812E-2</v>
      </c>
      <c r="P13" t="s">
        <v>20</v>
      </c>
    </row>
    <row r="14" spans="1:16" x14ac:dyDescent="0.3">
      <c r="A14" t="s">
        <v>33</v>
      </c>
      <c r="B14" t="s">
        <v>17</v>
      </c>
      <c r="C14" t="s">
        <v>15</v>
      </c>
      <c r="D14">
        <v>1246</v>
      </c>
      <c r="E14">
        <v>1246</v>
      </c>
      <c r="F14">
        <v>1246</v>
      </c>
      <c r="G14">
        <v>1246</v>
      </c>
      <c r="H14">
        <v>1246</v>
      </c>
      <c r="I14">
        <v>1246</v>
      </c>
      <c r="J14">
        <v>1291</v>
      </c>
      <c r="K14">
        <v>8767</v>
      </c>
      <c r="L14">
        <v>1252.4285714285713</v>
      </c>
      <c r="M14">
        <v>1246</v>
      </c>
      <c r="N14">
        <v>1291</v>
      </c>
      <c r="O14">
        <v>0.16</v>
      </c>
      <c r="P14" t="s">
        <v>20</v>
      </c>
    </row>
    <row r="15" spans="1:16" x14ac:dyDescent="0.3">
      <c r="A15" t="s">
        <v>34</v>
      </c>
      <c r="B15" t="s">
        <v>26</v>
      </c>
      <c r="C15" t="s">
        <v>15</v>
      </c>
      <c r="D15">
        <v>1246</v>
      </c>
      <c r="E15">
        <v>1246</v>
      </c>
      <c r="F15">
        <v>1246</v>
      </c>
      <c r="G15">
        <v>1246</v>
      </c>
      <c r="H15">
        <v>1246</v>
      </c>
      <c r="I15">
        <v>1246</v>
      </c>
      <c r="J15">
        <v>1246</v>
      </c>
      <c r="K15">
        <v>8722</v>
      </c>
      <c r="L15">
        <v>1246</v>
      </c>
      <c r="M15">
        <v>1246</v>
      </c>
      <c r="N15">
        <v>1246</v>
      </c>
      <c r="O15">
        <v>0.45</v>
      </c>
      <c r="P15" t="s">
        <v>20</v>
      </c>
    </row>
    <row r="16" spans="1:16" x14ac:dyDescent="0.3">
      <c r="A16" t="s">
        <v>35</v>
      </c>
      <c r="B16" t="s">
        <v>22</v>
      </c>
      <c r="C16" t="s">
        <v>11</v>
      </c>
      <c r="D16">
        <v>1246</v>
      </c>
      <c r="E16">
        <v>1246</v>
      </c>
      <c r="F16">
        <v>1246</v>
      </c>
      <c r="G16">
        <v>1246</v>
      </c>
      <c r="H16">
        <v>1246</v>
      </c>
      <c r="I16">
        <v>1246</v>
      </c>
      <c r="J16">
        <v>1246</v>
      </c>
      <c r="K16">
        <v>8722</v>
      </c>
      <c r="L16">
        <v>1246</v>
      </c>
      <c r="M16">
        <v>1246</v>
      </c>
      <c r="N16">
        <v>1246</v>
      </c>
      <c r="O16">
        <v>0</v>
      </c>
      <c r="P16" t="s">
        <v>20</v>
      </c>
    </row>
    <row r="17" spans="1:16" x14ac:dyDescent="0.3">
      <c r="A17" t="s">
        <v>36</v>
      </c>
      <c r="B17" t="s">
        <v>14</v>
      </c>
      <c r="C17" t="s">
        <v>11</v>
      </c>
      <c r="D17">
        <v>1246</v>
      </c>
      <c r="E17">
        <v>1246</v>
      </c>
      <c r="F17">
        <v>1246</v>
      </c>
      <c r="G17">
        <v>1246</v>
      </c>
      <c r="H17">
        <v>1246</v>
      </c>
      <c r="I17">
        <v>1246</v>
      </c>
      <c r="J17">
        <v>1246</v>
      </c>
      <c r="K17">
        <v>8722</v>
      </c>
      <c r="L17">
        <v>1246</v>
      </c>
      <c r="M17">
        <v>1246</v>
      </c>
      <c r="N17">
        <v>1246</v>
      </c>
      <c r="O17">
        <v>0</v>
      </c>
      <c r="P1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4CAC-B749-44EB-B663-3622A4B24AE8}">
  <dimension ref="A1:P12"/>
  <sheetViews>
    <sheetView workbookViewId="0">
      <selection activeCell="F18" sqref="F18"/>
    </sheetView>
  </sheetViews>
  <sheetFormatPr defaultRowHeight="14.4" x14ac:dyDescent="0.3"/>
  <cols>
    <col min="1" max="1" width="21.44140625" customWidth="1"/>
    <col min="3" max="3" width="9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37</v>
      </c>
      <c r="B2" t="s">
        <v>17</v>
      </c>
      <c r="C2" t="s">
        <v>11</v>
      </c>
      <c r="D2">
        <v>908851</v>
      </c>
      <c r="E2">
        <v>953741</v>
      </c>
      <c r="F2">
        <v>924366</v>
      </c>
      <c r="G2">
        <v>907576</v>
      </c>
      <c r="H2">
        <v>945771</v>
      </c>
      <c r="I2">
        <v>1928656</v>
      </c>
      <c r="J2">
        <v>1023031</v>
      </c>
      <c r="K2">
        <v>7591992</v>
      </c>
      <c r="L2">
        <v>1084570.2857142857</v>
      </c>
      <c r="M2">
        <v>907576</v>
      </c>
      <c r="N2">
        <v>1928656</v>
      </c>
      <c r="O2">
        <v>-0.46956274213753002</v>
      </c>
      <c r="P2" t="s">
        <v>12</v>
      </c>
    </row>
    <row r="3" spans="1:16" x14ac:dyDescent="0.3">
      <c r="A3" t="s">
        <v>38</v>
      </c>
      <c r="B3" t="s">
        <v>14</v>
      </c>
      <c r="C3" t="s">
        <v>15</v>
      </c>
      <c r="D3">
        <v>544951</v>
      </c>
      <c r="E3">
        <v>576636</v>
      </c>
      <c r="F3">
        <v>564851</v>
      </c>
      <c r="G3">
        <v>516416</v>
      </c>
      <c r="H3">
        <v>558496</v>
      </c>
      <c r="I3">
        <v>1139066</v>
      </c>
      <c r="J3">
        <v>606996</v>
      </c>
      <c r="K3">
        <v>4507412</v>
      </c>
      <c r="L3">
        <v>643916</v>
      </c>
      <c r="M3">
        <v>516416</v>
      </c>
      <c r="N3">
        <v>1139066</v>
      </c>
      <c r="O3">
        <v>-0.46711077321243899</v>
      </c>
      <c r="P3" t="s">
        <v>12</v>
      </c>
    </row>
    <row r="4" spans="1:16" x14ac:dyDescent="0.3">
      <c r="A4" t="s">
        <v>39</v>
      </c>
      <c r="B4" t="s">
        <v>14</v>
      </c>
      <c r="C4" t="s">
        <v>15</v>
      </c>
      <c r="D4">
        <v>259311</v>
      </c>
      <c r="E4">
        <v>263611</v>
      </c>
      <c r="F4">
        <v>263801</v>
      </c>
      <c r="G4">
        <v>279256</v>
      </c>
      <c r="H4">
        <v>283426</v>
      </c>
      <c r="I4">
        <v>590476</v>
      </c>
      <c r="J4">
        <v>300861</v>
      </c>
      <c r="K4">
        <v>2240742</v>
      </c>
      <c r="L4">
        <v>320106</v>
      </c>
      <c r="M4">
        <v>259311</v>
      </c>
      <c r="N4">
        <v>590476</v>
      </c>
      <c r="O4">
        <v>-0.49047717434747562</v>
      </c>
      <c r="P4" t="s">
        <v>12</v>
      </c>
    </row>
    <row r="5" spans="1:16" x14ac:dyDescent="0.3">
      <c r="A5" t="s">
        <v>40</v>
      </c>
      <c r="B5" t="s">
        <v>14</v>
      </c>
      <c r="C5" t="s">
        <v>15</v>
      </c>
      <c r="D5">
        <v>81641</v>
      </c>
      <c r="E5">
        <v>86581</v>
      </c>
      <c r="F5">
        <v>78091</v>
      </c>
      <c r="G5">
        <v>92076</v>
      </c>
      <c r="H5">
        <v>94381</v>
      </c>
      <c r="I5">
        <v>187256</v>
      </c>
      <c r="J5">
        <v>111241</v>
      </c>
      <c r="K5">
        <v>731267</v>
      </c>
      <c r="L5">
        <v>104466.71428571429</v>
      </c>
      <c r="M5">
        <v>78091</v>
      </c>
      <c r="N5">
        <v>187256</v>
      </c>
      <c r="O5">
        <v>-0.40594159866706536</v>
      </c>
      <c r="P5" t="s">
        <v>20</v>
      </c>
    </row>
    <row r="6" spans="1:16" x14ac:dyDescent="0.3">
      <c r="A6" t="s">
        <v>41</v>
      </c>
      <c r="B6" t="s">
        <v>14</v>
      </c>
      <c r="C6" t="s">
        <v>11</v>
      </c>
      <c r="D6">
        <v>14506</v>
      </c>
      <c r="E6">
        <v>18876</v>
      </c>
      <c r="F6">
        <v>8641</v>
      </c>
      <c r="G6">
        <v>5236</v>
      </c>
      <c r="H6">
        <v>5066</v>
      </c>
      <c r="I6">
        <v>2286</v>
      </c>
      <c r="J6">
        <v>1316</v>
      </c>
      <c r="K6">
        <v>55927</v>
      </c>
      <c r="L6">
        <v>7989.5714285714284</v>
      </c>
      <c r="M6">
        <v>1316</v>
      </c>
      <c r="N6">
        <v>18876</v>
      </c>
      <c r="O6">
        <v>-0.42432195975503062</v>
      </c>
      <c r="P6" t="s">
        <v>20</v>
      </c>
    </row>
    <row r="7" spans="1:16" x14ac:dyDescent="0.3">
      <c r="A7" t="s">
        <v>42</v>
      </c>
      <c r="B7" t="s">
        <v>14</v>
      </c>
      <c r="C7" t="s">
        <v>11</v>
      </c>
      <c r="D7">
        <v>5746</v>
      </c>
      <c r="E7">
        <v>5816</v>
      </c>
      <c r="F7">
        <v>5836</v>
      </c>
      <c r="G7">
        <v>5671</v>
      </c>
      <c r="H7">
        <v>5841</v>
      </c>
      <c r="I7">
        <v>10066</v>
      </c>
      <c r="J7">
        <v>5821</v>
      </c>
      <c r="K7">
        <v>44797</v>
      </c>
      <c r="L7">
        <v>6399.5714285714284</v>
      </c>
      <c r="M7">
        <v>5671</v>
      </c>
      <c r="N7">
        <v>10066</v>
      </c>
      <c r="O7">
        <v>-0.42171666997814428</v>
      </c>
      <c r="P7" t="s">
        <v>20</v>
      </c>
    </row>
    <row r="8" spans="1:16" x14ac:dyDescent="0.3">
      <c r="A8" t="s">
        <v>43</v>
      </c>
      <c r="B8" t="s">
        <v>14</v>
      </c>
      <c r="C8" t="s">
        <v>11</v>
      </c>
      <c r="D8">
        <f>D2-6546</f>
        <v>902305</v>
      </c>
      <c r="E8">
        <f>E2-6547</f>
        <v>947194</v>
      </c>
      <c r="F8">
        <f t="shared" ref="E8:O8" si="0">F2-654</f>
        <v>923712</v>
      </c>
      <c r="G8">
        <f t="shared" si="0"/>
        <v>906922</v>
      </c>
      <c r="H8">
        <f t="shared" si="0"/>
        <v>945117</v>
      </c>
      <c r="I8">
        <f>I2-6548</f>
        <v>1922108</v>
      </c>
      <c r="J8">
        <f t="shared" si="0"/>
        <v>1022377</v>
      </c>
      <c r="K8">
        <f t="shared" si="0"/>
        <v>7591338</v>
      </c>
      <c r="L8">
        <f t="shared" si="0"/>
        <v>1083916.2857142857</v>
      </c>
      <c r="M8">
        <f>M2-6546</f>
        <v>901030</v>
      </c>
      <c r="N8">
        <f t="shared" si="0"/>
        <v>1928002</v>
      </c>
      <c r="O8">
        <v>-0.40130858199799102</v>
      </c>
      <c r="P8" t="s">
        <v>12</v>
      </c>
    </row>
    <row r="9" spans="1:16" x14ac:dyDescent="0.3">
      <c r="A9" t="s">
        <v>44</v>
      </c>
      <c r="B9" t="s">
        <v>14</v>
      </c>
      <c r="C9" t="s">
        <v>11</v>
      </c>
      <c r="D9">
        <f t="shared" ref="D9:D12" si="1">D3-6546</f>
        <v>538405</v>
      </c>
      <c r="E9">
        <f t="shared" ref="E9:E12" si="2">E3-6547</f>
        <v>570089</v>
      </c>
      <c r="F9">
        <f t="shared" ref="F9:N9" si="3">F3-654</f>
        <v>564197</v>
      </c>
      <c r="G9">
        <f t="shared" si="3"/>
        <v>515762</v>
      </c>
      <c r="H9">
        <f t="shared" si="3"/>
        <v>557842</v>
      </c>
      <c r="I9">
        <f t="shared" ref="I9:I12" si="4">I3-6548</f>
        <v>1132518</v>
      </c>
      <c r="J9">
        <f t="shared" ref="J9:N9" si="5">J3-654</f>
        <v>606342</v>
      </c>
      <c r="K9">
        <f t="shared" si="5"/>
        <v>4506758</v>
      </c>
      <c r="L9">
        <f t="shared" si="5"/>
        <v>643262</v>
      </c>
      <c r="M9">
        <f t="shared" ref="M9:M12" si="6">M3-6546</f>
        <v>509870</v>
      </c>
      <c r="N9">
        <f t="shared" ref="N9" si="7">N3-654</f>
        <v>1138412</v>
      </c>
      <c r="O9">
        <v>-0.38839051408800401</v>
      </c>
      <c r="P9" t="s">
        <v>12</v>
      </c>
    </row>
    <row r="10" spans="1:16" x14ac:dyDescent="0.3">
      <c r="A10" t="s">
        <v>45</v>
      </c>
      <c r="B10" t="s">
        <v>14</v>
      </c>
      <c r="C10" t="s">
        <v>11</v>
      </c>
      <c r="D10">
        <f t="shared" si="1"/>
        <v>252765</v>
      </c>
      <c r="E10">
        <f t="shared" si="2"/>
        <v>257064</v>
      </c>
      <c r="F10">
        <f t="shared" ref="F10:N10" si="8">F4-654</f>
        <v>263147</v>
      </c>
      <c r="G10">
        <f t="shared" si="8"/>
        <v>278602</v>
      </c>
      <c r="H10">
        <f t="shared" si="8"/>
        <v>282772</v>
      </c>
      <c r="I10">
        <f t="shared" si="4"/>
        <v>583928</v>
      </c>
      <c r="J10">
        <f t="shared" ref="J10:N10" si="9">J4-654</f>
        <v>300207</v>
      </c>
      <c r="K10">
        <f t="shared" si="9"/>
        <v>2240088</v>
      </c>
      <c r="L10">
        <f t="shared" si="9"/>
        <v>319452</v>
      </c>
      <c r="M10">
        <f t="shared" si="6"/>
        <v>252765</v>
      </c>
      <c r="N10">
        <f t="shared" ref="N10" si="10">N4-654</f>
        <v>589822</v>
      </c>
      <c r="O10">
        <v>-0.37547244617801601</v>
      </c>
      <c r="P10" t="s">
        <v>12</v>
      </c>
    </row>
    <row r="11" spans="1:16" x14ac:dyDescent="0.3">
      <c r="A11" t="s">
        <v>46</v>
      </c>
      <c r="B11" t="s">
        <v>26</v>
      </c>
      <c r="C11" t="s">
        <v>15</v>
      </c>
      <c r="D11">
        <f t="shared" si="1"/>
        <v>75095</v>
      </c>
      <c r="E11">
        <f t="shared" si="2"/>
        <v>80034</v>
      </c>
      <c r="F11">
        <f t="shared" ref="F11:N11" si="11">F5-654</f>
        <v>77437</v>
      </c>
      <c r="G11">
        <f t="shared" si="11"/>
        <v>91422</v>
      </c>
      <c r="H11">
        <f t="shared" si="11"/>
        <v>93727</v>
      </c>
      <c r="I11">
        <f t="shared" si="4"/>
        <v>180708</v>
      </c>
      <c r="J11">
        <f t="shared" ref="J11:N11" si="12">J5-654</f>
        <v>110587</v>
      </c>
      <c r="K11">
        <f t="shared" si="12"/>
        <v>730613</v>
      </c>
      <c r="L11">
        <f t="shared" si="12"/>
        <v>103812.71428571429</v>
      </c>
      <c r="M11">
        <f t="shared" si="6"/>
        <v>71545</v>
      </c>
      <c r="N11">
        <f t="shared" ref="N11" si="13">N5-654</f>
        <v>186602</v>
      </c>
      <c r="O11">
        <v>-0.362554378268028</v>
      </c>
      <c r="P11" t="s">
        <v>20</v>
      </c>
    </row>
    <row r="12" spans="1:16" x14ac:dyDescent="0.3">
      <c r="A12" t="s">
        <v>47</v>
      </c>
      <c r="B12" t="s">
        <v>14</v>
      </c>
      <c r="C12" t="s">
        <v>15</v>
      </c>
      <c r="D12">
        <f t="shared" si="1"/>
        <v>7960</v>
      </c>
      <c r="E12">
        <f t="shared" si="2"/>
        <v>12329</v>
      </c>
      <c r="F12">
        <f t="shared" ref="F12:N12" si="14">F6-654</f>
        <v>7987</v>
      </c>
      <c r="G12">
        <f t="shared" si="14"/>
        <v>4582</v>
      </c>
      <c r="H12">
        <f t="shared" si="14"/>
        <v>4412</v>
      </c>
      <c r="I12">
        <f t="shared" si="4"/>
        <v>-4262</v>
      </c>
      <c r="J12">
        <f t="shared" ref="J12:N12" si="15">J6-654</f>
        <v>662</v>
      </c>
      <c r="K12">
        <f t="shared" si="15"/>
        <v>55273</v>
      </c>
      <c r="L12">
        <f t="shared" si="15"/>
        <v>7335.5714285714284</v>
      </c>
      <c r="M12">
        <f t="shared" si="6"/>
        <v>-5230</v>
      </c>
      <c r="N12">
        <f t="shared" ref="N12" si="16">N6-654</f>
        <v>18222</v>
      </c>
      <c r="O12">
        <v>-0.34963631035804099</v>
      </c>
      <c r="P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Raw Data</vt:lpstr>
      <vt:lpstr>New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Ioannis Pitsillides</cp:lastModifiedBy>
  <dcterms:created xsi:type="dcterms:W3CDTF">2022-01-23T11:02:10Z</dcterms:created>
  <dcterms:modified xsi:type="dcterms:W3CDTF">2022-01-23T11:06:41Z</dcterms:modified>
</cp:coreProperties>
</file>