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70534637-CC28-400B-809C-1A0A7AAF6624}" xr6:coauthVersionLast="47" xr6:coauthVersionMax="47" xr10:uidLastSave="{00000000-0000-0000-0000-000000000000}"/>
  <bookViews>
    <workbookView xWindow="-120" yWindow="-120" windowWidth="29040" windowHeight="15720" xr2:uid="{0E42EC22-32A6-4F9A-AF0A-75E4200D2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1" l="1"/>
  <c r="J13" i="1"/>
  <c r="I13" i="1"/>
  <c r="K13" i="1" s="1"/>
  <c r="I51" i="1"/>
  <c r="K51" i="1" s="1"/>
  <c r="I45" i="1"/>
  <c r="K45" i="1" s="1"/>
  <c r="I39" i="1"/>
  <c r="K39" i="1" s="1"/>
  <c r="I33" i="1"/>
  <c r="K33" i="1" s="1"/>
  <c r="J52" i="1"/>
  <c r="J51" i="1"/>
  <c r="J45" i="1"/>
  <c r="J39" i="1"/>
  <c r="J33" i="1"/>
  <c r="H51" i="1"/>
  <c r="H19" i="1"/>
  <c r="H7" i="1"/>
  <c r="E51" i="1"/>
  <c r="N39" i="1" s="1"/>
  <c r="E33" i="1"/>
  <c r="N36" i="1" s="1"/>
  <c r="G51" i="1"/>
  <c r="F51" i="1"/>
  <c r="D51" i="1"/>
  <c r="C51" i="1"/>
  <c r="G45" i="1"/>
  <c r="F45" i="1"/>
  <c r="H45" i="1" s="1"/>
  <c r="D45" i="1"/>
  <c r="C45" i="1"/>
  <c r="E45" i="1" s="1"/>
  <c r="G39" i="1"/>
  <c r="F39" i="1"/>
  <c r="H39" i="1" s="1"/>
  <c r="D39" i="1"/>
  <c r="C39" i="1"/>
  <c r="E39" i="1" s="1"/>
  <c r="G33" i="1"/>
  <c r="H33" i="1" s="1"/>
  <c r="F33" i="1"/>
  <c r="D33" i="1"/>
  <c r="C33" i="1"/>
  <c r="G25" i="1"/>
  <c r="F25" i="1"/>
  <c r="H25" i="1" s="1"/>
  <c r="D25" i="1"/>
  <c r="C25" i="1"/>
  <c r="E25" i="1" s="1"/>
  <c r="G19" i="1"/>
  <c r="F19" i="1"/>
  <c r="D19" i="1"/>
  <c r="C19" i="1"/>
  <c r="E19" i="1" s="1"/>
  <c r="G13" i="1"/>
  <c r="F13" i="1"/>
  <c r="D13" i="1"/>
  <c r="C13" i="1"/>
  <c r="E13" i="1" s="1"/>
  <c r="C7" i="1"/>
  <c r="E7" i="1" s="1"/>
  <c r="D7" i="1"/>
  <c r="F7" i="1"/>
  <c r="G7" i="1"/>
  <c r="N30" i="1" l="1"/>
  <c r="N38" i="1"/>
  <c r="N37" i="1"/>
  <c r="N29" i="1"/>
  <c r="H13" i="1"/>
  <c r="N28" i="1"/>
  <c r="D52" i="1"/>
  <c r="N31" i="1"/>
  <c r="I52" i="1"/>
  <c r="K52" i="1" s="1"/>
  <c r="P42" i="1" s="1"/>
  <c r="F52" i="1"/>
  <c r="G52" i="1"/>
  <c r="G26" i="1"/>
  <c r="D26" i="1"/>
  <c r="C52" i="1"/>
  <c r="E52" i="1" s="1"/>
  <c r="F26" i="1"/>
  <c r="H26" i="1" s="1"/>
  <c r="C26" i="1"/>
  <c r="E26" i="1" s="1"/>
  <c r="H52" i="1" l="1"/>
  <c r="O42" i="1" s="1"/>
</calcChain>
</file>

<file path=xl/sharedStrings.xml><?xml version="1.0" encoding="utf-8"?>
<sst xmlns="http://schemas.openxmlformats.org/spreadsheetml/2006/main" count="55" uniqueCount="19">
  <si>
    <t>10M</t>
  </si>
  <si>
    <t>total</t>
  </si>
  <si>
    <t>20M</t>
  </si>
  <si>
    <t>5M</t>
  </si>
  <si>
    <t>SNR</t>
  </si>
  <si>
    <t>10-15</t>
  </si>
  <si>
    <t>Detected_STD</t>
  </si>
  <si>
    <t>0-5</t>
  </si>
  <si>
    <t>5-10</t>
  </si>
  <si>
    <t>Detected_FSA</t>
  </si>
  <si>
    <t>15-20</t>
  </si>
  <si>
    <t>15M</t>
  </si>
  <si>
    <t>Lili Qiu</t>
  </si>
  <si>
    <t>STD</t>
  </si>
  <si>
    <t>Emulation</t>
  </si>
  <si>
    <t>LiliQiu</t>
  </si>
  <si>
    <t>5Mhz</t>
  </si>
  <si>
    <t>10Mhz</t>
  </si>
  <si>
    <t>15Mhz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</si>
</sst>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8ABF-DF69-4169-A2CE-CCCFF41D8E4B}">
  <dimension ref="A1:Q52"/>
  <sheetViews>
    <sheetView tabSelected="1" topLeftCell="B1" workbookViewId="0">
      <selection activeCell="K13" sqref="K13"/>
    </sheetView>
  </sheetViews>
  <sheetFormatPr defaultRowHeight="15"/>
  <cols>
    <col min="1" max="1" width="15" customWidth="1"/>
    <col min="3" max="3" width="16.28515625" customWidth="1"/>
    <col min="5" max="5" width="14.42578125" customWidth="1"/>
    <col min="6" max="6" width="11.42578125" customWidth="1"/>
    <col min="7" max="7" width="22.85546875" customWidth="1"/>
    <col min="14" max="14" width="19.85546875" customWidth="1"/>
  </cols>
  <sheetData>
    <row r="1" spans="1:12">
      <c r="B1" t="s">
        <v>4</v>
      </c>
      <c r="C1" t="s">
        <v>3</v>
      </c>
      <c r="D1" t="s">
        <v>1</v>
      </c>
      <c r="F1" t="s">
        <v>0</v>
      </c>
      <c r="G1" t="s">
        <v>1</v>
      </c>
      <c r="I1" t="s">
        <v>11</v>
      </c>
      <c r="J1" t="s">
        <v>1</v>
      </c>
      <c r="K1" t="s">
        <v>2</v>
      </c>
      <c r="L1" t="s">
        <v>1</v>
      </c>
    </row>
    <row r="2" spans="1:12">
      <c r="A2" t="s">
        <v>6</v>
      </c>
      <c r="B2" s="1" t="s">
        <v>7</v>
      </c>
      <c r="C2">
        <v>31</v>
      </c>
      <c r="D2">
        <v>90</v>
      </c>
      <c r="F2">
        <v>17</v>
      </c>
      <c r="G2">
        <v>90</v>
      </c>
    </row>
    <row r="3" spans="1:12">
      <c r="C3">
        <v>30</v>
      </c>
      <c r="D3">
        <v>90</v>
      </c>
      <c r="F3">
        <v>15</v>
      </c>
      <c r="G3">
        <v>90</v>
      </c>
    </row>
    <row r="4" spans="1:12">
      <c r="C4">
        <v>58</v>
      </c>
      <c r="D4">
        <v>180</v>
      </c>
      <c r="F4">
        <v>14</v>
      </c>
      <c r="G4">
        <v>180</v>
      </c>
    </row>
    <row r="5" spans="1:12">
      <c r="C5">
        <v>31</v>
      </c>
      <c r="D5">
        <v>90</v>
      </c>
      <c r="F5">
        <v>10</v>
      </c>
      <c r="G5">
        <v>90</v>
      </c>
    </row>
    <row r="6" spans="1:12">
      <c r="C6">
        <v>33</v>
      </c>
      <c r="D6">
        <v>90</v>
      </c>
      <c r="F6">
        <v>16</v>
      </c>
      <c r="G6">
        <v>90</v>
      </c>
    </row>
    <row r="7" spans="1:12" s="2" customFormat="1">
      <c r="C7" s="2">
        <f t="shared" ref="C7:D7" si="0">SUM(C2:C6)</f>
        <v>183</v>
      </c>
      <c r="D7" s="2">
        <f t="shared" si="0"/>
        <v>540</v>
      </c>
      <c r="E7" s="2">
        <f>C7/D7</f>
        <v>0.33888888888888891</v>
      </c>
      <c r="F7" s="2">
        <f>SUM(F2:F6)</f>
        <v>72</v>
      </c>
      <c r="G7" s="2">
        <f>SUM(G2:G6)</f>
        <v>540</v>
      </c>
      <c r="H7" s="2">
        <f>F7/G7</f>
        <v>0.13333333333333333</v>
      </c>
    </row>
    <row r="8" spans="1:12">
      <c r="A8" t="s">
        <v>6</v>
      </c>
      <c r="B8" s="1" t="s">
        <v>8</v>
      </c>
      <c r="C8">
        <v>42</v>
      </c>
      <c r="D8">
        <v>90</v>
      </c>
      <c r="F8">
        <v>31</v>
      </c>
      <c r="G8">
        <v>90</v>
      </c>
      <c r="I8">
        <v>34</v>
      </c>
      <c r="J8">
        <v>90</v>
      </c>
    </row>
    <row r="9" spans="1:12">
      <c r="C9">
        <v>41</v>
      </c>
      <c r="D9">
        <v>90</v>
      </c>
      <c r="F9">
        <v>32</v>
      </c>
      <c r="G9">
        <v>90</v>
      </c>
      <c r="I9">
        <v>30</v>
      </c>
      <c r="J9">
        <v>90</v>
      </c>
    </row>
    <row r="10" spans="1:12">
      <c r="C10">
        <v>80</v>
      </c>
      <c r="D10">
        <v>180</v>
      </c>
      <c r="F10">
        <v>52</v>
      </c>
      <c r="G10">
        <v>180</v>
      </c>
      <c r="I10">
        <v>51</v>
      </c>
      <c r="J10">
        <v>180</v>
      </c>
    </row>
    <row r="11" spans="1:12">
      <c r="C11">
        <v>38</v>
      </c>
      <c r="D11">
        <v>90</v>
      </c>
      <c r="F11">
        <v>31</v>
      </c>
      <c r="G11">
        <v>90</v>
      </c>
      <c r="I11">
        <v>31</v>
      </c>
      <c r="J11">
        <v>90</v>
      </c>
    </row>
    <row r="12" spans="1:12">
      <c r="C12">
        <v>40</v>
      </c>
      <c r="D12">
        <v>90</v>
      </c>
      <c r="F12">
        <v>30</v>
      </c>
      <c r="G12">
        <v>90</v>
      </c>
      <c r="I12">
        <v>31</v>
      </c>
      <c r="J12">
        <v>90</v>
      </c>
    </row>
    <row r="13" spans="1:12" s="2" customFormat="1">
      <c r="C13" s="2">
        <f t="shared" ref="C13" si="1">SUM(C8:C12)</f>
        <v>241</v>
      </c>
      <c r="D13" s="2">
        <f t="shared" ref="D13" si="2">SUM(D8:D12)</f>
        <v>540</v>
      </c>
      <c r="E13" s="2">
        <f>C13/D13</f>
        <v>0.4462962962962963</v>
      </c>
      <c r="F13" s="2">
        <f t="shared" ref="F13" si="3">SUM(F8:F12)</f>
        <v>176</v>
      </c>
      <c r="G13" s="2">
        <f>SUM(G8:G12)</f>
        <v>540</v>
      </c>
      <c r="H13" s="2">
        <f>F13/G13</f>
        <v>0.32592592592592595</v>
      </c>
      <c r="I13" s="2">
        <f t="shared" ref="I13" si="4">SUM(I8:I12)</f>
        <v>177</v>
      </c>
      <c r="J13" s="2">
        <f>SUM(J8:J12)</f>
        <v>540</v>
      </c>
      <c r="K13" s="2">
        <f>I13/J13</f>
        <v>0.32777777777777778</v>
      </c>
    </row>
    <row r="14" spans="1:12">
      <c r="A14" t="s">
        <v>6</v>
      </c>
      <c r="B14" s="1" t="s">
        <v>5</v>
      </c>
      <c r="C14">
        <v>77</v>
      </c>
      <c r="D14">
        <v>90</v>
      </c>
      <c r="F14">
        <v>69</v>
      </c>
      <c r="G14">
        <v>90</v>
      </c>
    </row>
    <row r="15" spans="1:12">
      <c r="C15">
        <v>76</v>
      </c>
      <c r="D15">
        <v>90</v>
      </c>
      <c r="F15">
        <v>66</v>
      </c>
      <c r="G15">
        <v>90</v>
      </c>
    </row>
    <row r="16" spans="1:12">
      <c r="C16">
        <v>143</v>
      </c>
      <c r="D16">
        <v>180</v>
      </c>
      <c r="F16">
        <v>148</v>
      </c>
      <c r="G16">
        <v>180</v>
      </c>
    </row>
    <row r="17" spans="1:17">
      <c r="C17">
        <v>75</v>
      </c>
      <c r="D17">
        <v>90</v>
      </c>
      <c r="F17">
        <v>65</v>
      </c>
      <c r="G17">
        <v>90</v>
      </c>
    </row>
    <row r="18" spans="1:17" ht="16.5" customHeight="1">
      <c r="C18">
        <v>69</v>
      </c>
      <c r="D18">
        <v>90</v>
      </c>
      <c r="F18">
        <v>68</v>
      </c>
      <c r="G18">
        <v>90</v>
      </c>
    </row>
    <row r="19" spans="1:17" s="2" customFormat="1">
      <c r="C19" s="2">
        <f t="shared" ref="C19" si="5">SUM(C14:C18)</f>
        <v>440</v>
      </c>
      <c r="D19" s="2">
        <f t="shared" ref="D19" si="6">SUM(D14:D18)</f>
        <v>540</v>
      </c>
      <c r="E19" s="2">
        <f>C19/D19</f>
        <v>0.81481481481481477</v>
      </c>
      <c r="F19" s="2">
        <f t="shared" ref="F19" si="7">SUM(F14:F18)</f>
        <v>416</v>
      </c>
      <c r="G19" s="2">
        <f>SUM(G14:G18)</f>
        <v>540</v>
      </c>
      <c r="H19" s="2">
        <f>F19/G19</f>
        <v>0.77037037037037037</v>
      </c>
      <c r="N19" s="2" t="s">
        <v>13</v>
      </c>
      <c r="O19" t="s">
        <v>3</v>
      </c>
      <c r="P19" t="s">
        <v>0</v>
      </c>
      <c r="Q19" t="s">
        <v>11</v>
      </c>
    </row>
    <row r="20" spans="1:17">
      <c r="A20" t="s">
        <v>6</v>
      </c>
      <c r="B20" s="1" t="s">
        <v>10</v>
      </c>
      <c r="C20">
        <v>86</v>
      </c>
      <c r="D20">
        <v>90</v>
      </c>
      <c r="F20">
        <v>85</v>
      </c>
      <c r="G20">
        <v>90</v>
      </c>
      <c r="O20">
        <v>0.17</v>
      </c>
    </row>
    <row r="21" spans="1:17">
      <c r="C21">
        <v>88</v>
      </c>
      <c r="D21">
        <v>90</v>
      </c>
      <c r="F21">
        <v>84</v>
      </c>
      <c r="G21">
        <v>90</v>
      </c>
      <c r="O21">
        <v>0.24</v>
      </c>
    </row>
    <row r="22" spans="1:17">
      <c r="C22">
        <v>176</v>
      </c>
      <c r="D22">
        <v>180</v>
      </c>
      <c r="F22">
        <v>170</v>
      </c>
      <c r="G22">
        <v>180</v>
      </c>
      <c r="O22">
        <v>0.81</v>
      </c>
    </row>
    <row r="23" spans="1:17">
      <c r="C23">
        <v>86</v>
      </c>
      <c r="D23">
        <v>90</v>
      </c>
      <c r="F23">
        <v>86</v>
      </c>
      <c r="G23">
        <v>90</v>
      </c>
      <c r="O23">
        <v>0.99</v>
      </c>
    </row>
    <row r="24" spans="1:17">
      <c r="C24">
        <v>86</v>
      </c>
      <c r="D24">
        <v>90</v>
      </c>
      <c r="F24">
        <v>85</v>
      </c>
      <c r="G24">
        <v>90</v>
      </c>
      <c r="O24">
        <v>0.65</v>
      </c>
      <c r="P24">
        <v>0.55000000000000004</v>
      </c>
      <c r="Q24">
        <v>0.52</v>
      </c>
    </row>
    <row r="25" spans="1:17" s="2" customFormat="1">
      <c r="C25" s="2">
        <f t="shared" ref="C25" si="8">SUM(C20:C24)</f>
        <v>522</v>
      </c>
      <c r="D25" s="2">
        <f t="shared" ref="D25" si="9">SUM(D20:D24)</f>
        <v>540</v>
      </c>
      <c r="E25" s="2">
        <f>C25/D25</f>
        <v>0.96666666666666667</v>
      </c>
      <c r="F25" s="2">
        <f t="shared" ref="F25" si="10">SUM(F20:F24)</f>
        <v>510</v>
      </c>
      <c r="G25" s="2">
        <f>SUM(G20:G24)</f>
        <v>540</v>
      </c>
      <c r="H25" s="2">
        <f>F25/G25</f>
        <v>0.94444444444444442</v>
      </c>
    </row>
    <row r="26" spans="1:17">
      <c r="C26">
        <f t="shared" ref="C26:D26" si="11">SUM(C25,C19,C13,C7)</f>
        <v>1386</v>
      </c>
      <c r="D26">
        <f t="shared" si="11"/>
        <v>2160</v>
      </c>
      <c r="E26" s="2">
        <f>C26/D26</f>
        <v>0.64166666666666672</v>
      </c>
      <c r="F26">
        <f>SUM(F25,F19,F13,F7)</f>
        <v>1174</v>
      </c>
      <c r="G26">
        <f>SUM(G25,G19,G13,G7)</f>
        <v>2160</v>
      </c>
      <c r="H26" s="2">
        <f>F26/G26</f>
        <v>0.54351851851851851</v>
      </c>
      <c r="N26" t="s">
        <v>12</v>
      </c>
      <c r="O26" t="s">
        <v>3</v>
      </c>
      <c r="P26" t="s">
        <v>0</v>
      </c>
      <c r="Q26" t="s">
        <v>11</v>
      </c>
    </row>
    <row r="27" spans="1:17">
      <c r="B27" t="s">
        <v>4</v>
      </c>
      <c r="C27" t="s">
        <v>3</v>
      </c>
      <c r="D27" t="s">
        <v>1</v>
      </c>
      <c r="F27" t="s">
        <v>0</v>
      </c>
      <c r="G27" t="s">
        <v>1</v>
      </c>
      <c r="I27" t="s">
        <v>11</v>
      </c>
      <c r="J27" t="s">
        <v>1</v>
      </c>
      <c r="N27" t="s">
        <v>14</v>
      </c>
      <c r="O27" t="s">
        <v>15</v>
      </c>
    </row>
    <row r="28" spans="1:17">
      <c r="A28" t="s">
        <v>9</v>
      </c>
      <c r="B28" s="1" t="s">
        <v>7</v>
      </c>
      <c r="C28">
        <v>83</v>
      </c>
      <c r="D28">
        <v>90</v>
      </c>
      <c r="F28">
        <v>80</v>
      </c>
      <c r="G28">
        <v>90</v>
      </c>
      <c r="I28">
        <v>84</v>
      </c>
      <c r="J28">
        <v>90</v>
      </c>
      <c r="N28">
        <f>E33</f>
        <v>0.94074074074074077</v>
      </c>
      <c r="O28">
        <v>0.96</v>
      </c>
    </row>
    <row r="29" spans="1:17">
      <c r="C29">
        <v>84</v>
      </c>
      <c r="D29">
        <v>90</v>
      </c>
      <c r="F29">
        <v>87</v>
      </c>
      <c r="G29">
        <v>90</v>
      </c>
      <c r="I29">
        <v>80</v>
      </c>
      <c r="J29">
        <v>90</v>
      </c>
      <c r="N29">
        <f>E39</f>
        <v>0.9462962962962963</v>
      </c>
      <c r="O29">
        <v>0.99</v>
      </c>
    </row>
    <row r="30" spans="1:17">
      <c r="C30">
        <v>173</v>
      </c>
      <c r="D30">
        <v>180</v>
      </c>
      <c r="F30">
        <v>172</v>
      </c>
      <c r="G30">
        <v>180</v>
      </c>
      <c r="I30">
        <v>173</v>
      </c>
      <c r="J30">
        <v>180</v>
      </c>
      <c r="N30">
        <f>E45</f>
        <v>0.97407407407407409</v>
      </c>
      <c r="O30">
        <v>0.99</v>
      </c>
    </row>
    <row r="31" spans="1:17">
      <c r="C31">
        <v>86</v>
      </c>
      <c r="D31">
        <v>90</v>
      </c>
      <c r="F31">
        <v>84</v>
      </c>
      <c r="G31">
        <v>90</v>
      </c>
      <c r="I31">
        <v>83</v>
      </c>
      <c r="J31">
        <v>90</v>
      </c>
      <c r="N31">
        <f>E51</f>
        <v>0.9907407407407407</v>
      </c>
      <c r="O31">
        <v>0.99</v>
      </c>
      <c r="P31">
        <v>0.99</v>
      </c>
      <c r="Q31">
        <v>0.97</v>
      </c>
    </row>
    <row r="32" spans="1:17">
      <c r="C32">
        <v>82</v>
      </c>
      <c r="D32">
        <v>90</v>
      </c>
      <c r="F32">
        <v>84</v>
      </c>
      <c r="G32">
        <v>90</v>
      </c>
      <c r="I32">
        <v>85</v>
      </c>
      <c r="J32">
        <v>90</v>
      </c>
    </row>
    <row r="33" spans="1:16">
      <c r="C33" s="2">
        <f t="shared" ref="C33" si="12">SUM(C28:C32)</f>
        <v>508</v>
      </c>
      <c r="D33" s="2">
        <f t="shared" ref="D33" si="13">SUM(D28:D32)</f>
        <v>540</v>
      </c>
      <c r="E33" s="2">
        <f>C33/D33</f>
        <v>0.94074074074074077</v>
      </c>
      <c r="F33" s="2">
        <f t="shared" ref="F33" si="14">SUM(F28:F32)</f>
        <v>507</v>
      </c>
      <c r="G33" s="2">
        <f>SUM(G28:G32)</f>
        <v>540</v>
      </c>
      <c r="H33" s="2">
        <f>F33/G33</f>
        <v>0.93888888888888888</v>
      </c>
      <c r="I33" s="2">
        <f t="shared" ref="I33" si="15">SUM(I28:I32)</f>
        <v>505</v>
      </c>
      <c r="J33" s="2">
        <f>SUM(J28:J32)</f>
        <v>540</v>
      </c>
      <c r="K33" s="2">
        <f>I33/J33</f>
        <v>0.93518518518518523</v>
      </c>
    </row>
    <row r="34" spans="1:16">
      <c r="A34" t="s">
        <v>9</v>
      </c>
      <c r="B34" s="1" t="s">
        <v>8</v>
      </c>
      <c r="C34">
        <v>82</v>
      </c>
      <c r="D34">
        <v>90</v>
      </c>
      <c r="F34">
        <v>82</v>
      </c>
      <c r="G34">
        <v>90</v>
      </c>
      <c r="I34">
        <v>84</v>
      </c>
      <c r="J34">
        <v>90</v>
      </c>
    </row>
    <row r="35" spans="1:16">
      <c r="C35">
        <v>85</v>
      </c>
      <c r="D35">
        <v>90</v>
      </c>
      <c r="F35">
        <v>88</v>
      </c>
      <c r="G35">
        <v>90</v>
      </c>
      <c r="I35">
        <v>88</v>
      </c>
      <c r="J35">
        <v>90</v>
      </c>
      <c r="N35" t="s">
        <v>14</v>
      </c>
      <c r="O35" t="s">
        <v>15</v>
      </c>
      <c r="P35" t="s">
        <v>13</v>
      </c>
    </row>
    <row r="36" spans="1:16">
      <c r="C36">
        <v>170</v>
      </c>
      <c r="D36">
        <v>180</v>
      </c>
      <c r="F36">
        <v>173</v>
      </c>
      <c r="G36">
        <v>180</v>
      </c>
      <c r="I36">
        <v>172</v>
      </c>
      <c r="J36">
        <v>180</v>
      </c>
      <c r="M36" s="1" t="s">
        <v>7</v>
      </c>
      <c r="N36">
        <f>E33</f>
        <v>0.94074074074074077</v>
      </c>
      <c r="O36">
        <v>0.96</v>
      </c>
      <c r="P36">
        <v>0.17</v>
      </c>
    </row>
    <row r="37" spans="1:16">
      <c r="C37">
        <v>86</v>
      </c>
      <c r="D37">
        <v>90</v>
      </c>
      <c r="F37">
        <v>82</v>
      </c>
      <c r="G37">
        <v>90</v>
      </c>
      <c r="I37">
        <v>84</v>
      </c>
      <c r="J37">
        <v>90</v>
      </c>
      <c r="M37" s="1" t="s">
        <v>8</v>
      </c>
      <c r="N37">
        <f>E39</f>
        <v>0.9462962962962963</v>
      </c>
      <c r="O37">
        <v>0.99</v>
      </c>
      <c r="P37">
        <v>0.24</v>
      </c>
    </row>
    <row r="38" spans="1:16">
      <c r="C38">
        <v>88</v>
      </c>
      <c r="D38">
        <v>90</v>
      </c>
      <c r="F38">
        <v>89</v>
      </c>
      <c r="G38">
        <v>90</v>
      </c>
      <c r="I38">
        <v>85</v>
      </c>
      <c r="J38">
        <v>90</v>
      </c>
      <c r="M38" s="1" t="s">
        <v>5</v>
      </c>
      <c r="N38">
        <f>E45</f>
        <v>0.97407407407407409</v>
      </c>
      <c r="O38">
        <v>0.99</v>
      </c>
      <c r="P38">
        <v>0.81</v>
      </c>
    </row>
    <row r="39" spans="1:16">
      <c r="C39" s="2">
        <f t="shared" ref="C39" si="16">SUM(C34:C38)</f>
        <v>511</v>
      </c>
      <c r="D39" s="2">
        <f t="shared" ref="D39" si="17">SUM(D34:D38)</f>
        <v>540</v>
      </c>
      <c r="E39" s="2">
        <f>C39/D39</f>
        <v>0.9462962962962963</v>
      </c>
      <c r="F39" s="2">
        <f t="shared" ref="F39" si="18">SUM(F34:F38)</f>
        <v>514</v>
      </c>
      <c r="G39" s="2">
        <f>SUM(G34:G38)</f>
        <v>540</v>
      </c>
      <c r="H39" s="2">
        <f>F39/G39</f>
        <v>0.95185185185185184</v>
      </c>
      <c r="I39" s="2">
        <f t="shared" ref="I39" si="19">SUM(I34:I38)</f>
        <v>513</v>
      </c>
      <c r="J39" s="2">
        <f>SUM(J34:J38)</f>
        <v>540</v>
      </c>
      <c r="K39" s="2">
        <f>I39/J39</f>
        <v>0.95</v>
      </c>
      <c r="M39" s="1" t="s">
        <v>10</v>
      </c>
      <c r="N39">
        <f>E51</f>
        <v>0.9907407407407407</v>
      </c>
      <c r="O39">
        <v>0.99</v>
      </c>
      <c r="P39">
        <v>0.99</v>
      </c>
    </row>
    <row r="40" spans="1:16">
      <c r="A40" t="s">
        <v>9</v>
      </c>
      <c r="B40" s="1" t="s">
        <v>5</v>
      </c>
      <c r="C40">
        <v>86</v>
      </c>
      <c r="D40">
        <v>90</v>
      </c>
      <c r="F40">
        <v>86</v>
      </c>
      <c r="G40">
        <v>90</v>
      </c>
      <c r="I40">
        <v>88</v>
      </c>
      <c r="J40">
        <v>90</v>
      </c>
    </row>
    <row r="41" spans="1:16">
      <c r="C41">
        <v>89</v>
      </c>
      <c r="D41">
        <v>90</v>
      </c>
      <c r="F41">
        <v>90</v>
      </c>
      <c r="G41">
        <v>90</v>
      </c>
      <c r="I41">
        <v>84</v>
      </c>
      <c r="J41">
        <v>90</v>
      </c>
      <c r="N41" t="s">
        <v>16</v>
      </c>
      <c r="O41" t="s">
        <v>17</v>
      </c>
      <c r="P41" t="s">
        <v>18</v>
      </c>
    </row>
    <row r="42" spans="1:16">
      <c r="C42">
        <v>174</v>
      </c>
      <c r="D42">
        <v>180</v>
      </c>
      <c r="F42">
        <v>175</v>
      </c>
      <c r="G42">
        <v>180</v>
      </c>
      <c r="I42">
        <v>175</v>
      </c>
      <c r="J42">
        <v>180</v>
      </c>
      <c r="M42" t="s">
        <v>14</v>
      </c>
      <c r="N42">
        <f>E52</f>
        <v>0.96296296296296291</v>
      </c>
      <c r="O42">
        <f>H52</f>
        <v>0.96157407407407403</v>
      </c>
      <c r="P42" s="3">
        <f>K52</f>
        <v>0.95231481481481484</v>
      </c>
    </row>
    <row r="43" spans="1:16">
      <c r="C43">
        <v>88</v>
      </c>
      <c r="D43">
        <v>90</v>
      </c>
      <c r="F43">
        <v>84</v>
      </c>
      <c r="G43">
        <v>90</v>
      </c>
      <c r="I43">
        <v>82</v>
      </c>
      <c r="J43">
        <v>90</v>
      </c>
      <c r="M43" t="s">
        <v>15</v>
      </c>
      <c r="N43">
        <v>1</v>
      </c>
      <c r="O43">
        <v>0.99</v>
      </c>
      <c r="P43">
        <v>0.97</v>
      </c>
    </row>
    <row r="44" spans="1:16" s="3" customFormat="1">
      <c r="C44">
        <v>89</v>
      </c>
      <c r="D44" s="3">
        <v>90</v>
      </c>
      <c r="F44" s="3">
        <v>90</v>
      </c>
      <c r="G44" s="3">
        <v>90</v>
      </c>
      <c r="I44" s="3">
        <v>86</v>
      </c>
      <c r="J44" s="3">
        <v>90</v>
      </c>
      <c r="M44" s="3" t="s">
        <v>13</v>
      </c>
      <c r="N44" s="3">
        <v>0.65</v>
      </c>
      <c r="O44" s="3">
        <v>0.55000000000000004</v>
      </c>
      <c r="P44" s="3">
        <v>0.52</v>
      </c>
    </row>
    <row r="45" spans="1:16">
      <c r="A45" s="2"/>
      <c r="B45" s="2"/>
      <c r="C45" s="2">
        <f t="shared" ref="C45" si="20">SUM(C40:C44)</f>
        <v>526</v>
      </c>
      <c r="D45" s="2">
        <f t="shared" ref="D45" si="21">SUM(D40:D44)</f>
        <v>540</v>
      </c>
      <c r="E45" s="2">
        <f>C45/D45</f>
        <v>0.97407407407407409</v>
      </c>
      <c r="F45" s="2">
        <f t="shared" ref="F45" si="22">SUM(F40:F44)</f>
        <v>525</v>
      </c>
      <c r="G45" s="2">
        <f>SUM(G40:G44)</f>
        <v>540</v>
      </c>
      <c r="H45" s="2">
        <f>F45/G45</f>
        <v>0.97222222222222221</v>
      </c>
      <c r="I45" s="2">
        <f t="shared" ref="I45" si="23">SUM(I40:I44)</f>
        <v>515</v>
      </c>
      <c r="J45" s="2">
        <f>SUM(J40:J44)</f>
        <v>540</v>
      </c>
      <c r="K45" s="2">
        <f>I45/J45</f>
        <v>0.95370370370370372</v>
      </c>
    </row>
    <row r="46" spans="1:16">
      <c r="A46" t="s">
        <v>9</v>
      </c>
      <c r="B46" s="1" t="s">
        <v>5</v>
      </c>
      <c r="C46">
        <v>88</v>
      </c>
      <c r="D46">
        <v>90</v>
      </c>
      <c r="F46">
        <v>86</v>
      </c>
      <c r="G46">
        <v>90</v>
      </c>
      <c r="I46">
        <v>86</v>
      </c>
      <c r="J46">
        <v>90</v>
      </c>
    </row>
    <row r="47" spans="1:16">
      <c r="C47">
        <v>90</v>
      </c>
      <c r="D47">
        <v>90</v>
      </c>
      <c r="F47">
        <v>90</v>
      </c>
      <c r="G47">
        <v>90</v>
      </c>
      <c r="I47">
        <v>90</v>
      </c>
      <c r="J47">
        <v>90</v>
      </c>
    </row>
    <row r="48" spans="1:16">
      <c r="C48">
        <v>177</v>
      </c>
      <c r="D48">
        <v>180</v>
      </c>
      <c r="F48">
        <v>177</v>
      </c>
      <c r="G48">
        <v>180</v>
      </c>
      <c r="I48">
        <v>175</v>
      </c>
      <c r="J48">
        <v>180</v>
      </c>
    </row>
    <row r="49" spans="3:11">
      <c r="C49">
        <v>90</v>
      </c>
      <c r="D49">
        <v>90</v>
      </c>
      <c r="F49">
        <v>88</v>
      </c>
      <c r="G49">
        <v>90</v>
      </c>
      <c r="I49">
        <v>88</v>
      </c>
      <c r="J49">
        <v>90</v>
      </c>
    </row>
    <row r="50" spans="3:11">
      <c r="C50">
        <v>90</v>
      </c>
      <c r="D50">
        <v>90</v>
      </c>
      <c r="F50">
        <v>90</v>
      </c>
      <c r="G50">
        <v>90</v>
      </c>
      <c r="I50">
        <v>85</v>
      </c>
      <c r="J50">
        <v>90</v>
      </c>
    </row>
    <row r="51" spans="3:11">
      <c r="C51" s="2">
        <f t="shared" ref="C51" si="24">SUM(C46:C50)</f>
        <v>535</v>
      </c>
      <c r="D51" s="2">
        <f t="shared" ref="D51" si="25">SUM(D46:D50)</f>
        <v>540</v>
      </c>
      <c r="E51" s="2">
        <f>C51/D51</f>
        <v>0.9907407407407407</v>
      </c>
      <c r="F51" s="2">
        <f t="shared" ref="F51" si="26">SUM(F46:F50)</f>
        <v>531</v>
      </c>
      <c r="G51" s="2">
        <f>SUM(G46:G50)</f>
        <v>540</v>
      </c>
      <c r="H51" s="2">
        <f>F51/G51</f>
        <v>0.98333333333333328</v>
      </c>
      <c r="I51" s="2">
        <f t="shared" ref="I51" si="27">SUM(I46:I50)</f>
        <v>524</v>
      </c>
      <c r="J51" s="2">
        <f>SUM(J46:J50)</f>
        <v>540</v>
      </c>
      <c r="K51" s="2">
        <f>I51/J51</f>
        <v>0.97037037037037033</v>
      </c>
    </row>
    <row r="52" spans="3:11">
      <c r="C52">
        <f t="shared" ref="C52:D52" si="28">SUM(C51,C45,C39,C33)</f>
        <v>2080</v>
      </c>
      <c r="D52">
        <f t="shared" si="28"/>
        <v>2160</v>
      </c>
      <c r="E52" s="2">
        <f>C52/D52</f>
        <v>0.96296296296296291</v>
      </c>
      <c r="F52">
        <f>SUM(F51,F45,F39,F33)</f>
        <v>2077</v>
      </c>
      <c r="G52">
        <f>SUM(G51,G45,G39,G33)</f>
        <v>2160</v>
      </c>
      <c r="H52" s="2">
        <f>F52/G52</f>
        <v>0.96157407407407403</v>
      </c>
      <c r="I52">
        <f>SUM(I51,I45,I39,I33)</f>
        <v>2057</v>
      </c>
      <c r="J52">
        <f>SUM(J51,J45,J39,J33)</f>
        <v>2160</v>
      </c>
      <c r="K52" s="2">
        <f>I52/J52</f>
        <v>0.95231481481481484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Ruirong Chen</cp:lastModifiedBy>
  <dcterms:created xsi:type="dcterms:W3CDTF">2021-02-01T19:31:46Z</dcterms:created>
  <dcterms:modified xsi:type="dcterms:W3CDTF">2022-04-27T03:53:02Z</dcterms:modified>
</cp:coreProperties>
</file>