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mc\Dropbox\mobicom2021\"/>
    </mc:Choice>
  </mc:AlternateContent>
  <xr:revisionPtr revIDLastSave="0" documentId="13_ncr:1_{306CD966-5AF7-4411-9738-1301A3E18294}" xr6:coauthVersionLast="47" xr6:coauthVersionMax="47" xr10:uidLastSave="{00000000-0000-0000-0000-000000000000}"/>
  <bookViews>
    <workbookView xWindow="0" yWindow="4110" windowWidth="13965" windowHeight="132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5" i="1" l="1" a="1"/>
  <c r="AJ45" i="1" s="1"/>
  <c r="AJ27" i="1" a="1"/>
  <c r="AJ27" i="1" s="1"/>
  <c r="AJ5" i="1" a="1"/>
  <c r="AJ5" i="1" s="1"/>
  <c r="M73" i="1"/>
  <c r="M74" i="1"/>
  <c r="M75" i="1"/>
  <c r="M78" i="1"/>
  <c r="M79" i="1"/>
  <c r="M70" i="1"/>
  <c r="M69" i="1"/>
  <c r="AD6" i="1"/>
  <c r="AD7" i="1"/>
  <c r="AD8" i="1"/>
  <c r="AD9" i="1"/>
  <c r="AD5" i="1"/>
  <c r="AD28" i="1"/>
  <c r="AD29" i="1"/>
  <c r="AD30" i="1"/>
  <c r="AD31" i="1"/>
  <c r="AD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<sst xmlns="http://schemas.openxmlformats.org/spreadsheetml/2006/main" count="234" uniqueCount="112">
  <si>
    <t>Outdoor</t>
  </si>
  <si>
    <t>BPSK</t>
  </si>
  <si>
    <t>QPSK</t>
  </si>
  <si>
    <t>16QAM</t>
  </si>
  <si>
    <t>8QAM</t>
  </si>
  <si>
    <t>12QAM</t>
  </si>
  <si>
    <t>Detection rate LTF</t>
  </si>
  <si>
    <t>Detction rate STF</t>
  </si>
  <si>
    <t>Detection rate SIG</t>
  </si>
  <si>
    <t>BER</t>
  </si>
  <si>
    <t>Distance</t>
  </si>
  <si>
    <t>SNR level</t>
  </si>
  <si>
    <t xml:space="preserve">Deviation to target </t>
  </si>
  <si>
    <t>0.0830(0.0912)</t>
  </si>
  <si>
    <t>0.6222(0.6378)</t>
  </si>
  <si>
    <t>0.621(0.603)</t>
  </si>
  <si>
    <t xml:space="preserve">Corridor </t>
  </si>
  <si>
    <t xml:space="preserve">Mobility </t>
  </si>
  <si>
    <t>small metal object</t>
  </si>
  <si>
    <t>large metal object</t>
  </si>
  <si>
    <t xml:space="preserve">Obstruction </t>
  </si>
  <si>
    <t>wood door</t>
  </si>
  <si>
    <t>concrete wall</t>
  </si>
  <si>
    <t>metal object</t>
  </si>
  <si>
    <t>Interference source</t>
  </si>
  <si>
    <t>Continous</t>
  </si>
  <si>
    <t>Intermitten transmission</t>
  </si>
  <si>
    <t>MIMO</t>
    <phoneticPr fontId="2" type="noConversion"/>
  </si>
  <si>
    <t>BPSK</t>
    <phoneticPr fontId="2" type="noConversion"/>
  </si>
  <si>
    <t>QPSK</t>
    <phoneticPr fontId="2" type="noConversion"/>
  </si>
  <si>
    <t>16QAM</t>
    <phoneticPr fontId="2" type="noConversion"/>
  </si>
  <si>
    <t>0.1362(0.1301)</t>
    <phoneticPr fontId="2" type="noConversion"/>
  </si>
  <si>
    <t>0.6112(0.6231)</t>
    <phoneticPr fontId="2" type="noConversion"/>
  </si>
  <si>
    <t>0.1456(0.1389)</t>
    <phoneticPr fontId="2" type="noConversion"/>
  </si>
  <si>
    <t>0.2186(0.2107)</t>
    <phoneticPr fontId="2" type="noConversion"/>
  </si>
  <si>
    <t>0.3452(0.3389)</t>
    <phoneticPr fontId="2" type="noConversion"/>
  </si>
  <si>
    <t>0.6223(0.6165)</t>
    <phoneticPr fontId="2" type="noConversion"/>
  </si>
  <si>
    <r>
      <t>0.6055(0.6184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</si>
  <si>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t>0.1022(0.0977)</t>
    <phoneticPr fontId="2" type="noConversion"/>
  </si>
  <si>
    <t>0.2017(0.1891)</t>
    <phoneticPr fontId="2" type="noConversion"/>
  </si>
  <si>
    <t>0.3214(0.3127)</t>
    <phoneticPr fontId="2" type="noConversion"/>
  </si>
  <si>
    <t>0.6008(0.6272)</t>
    <phoneticPr fontId="2" type="noConversion"/>
  </si>
  <si>
    <t>0.0981(0.0870)</t>
    <phoneticPr fontId="2" type="noConversion"/>
  </si>
  <si>
    <t>0.1411(0.1362)</t>
    <phoneticPr fontId="2" type="noConversion"/>
  </si>
  <si>
    <t>0.2126(0.2006)</t>
    <phoneticPr fontId="2" type="noConversion"/>
  </si>
  <si>
    <t>0.3288(0.3195)</t>
    <phoneticPr fontId="2" type="noConversion"/>
  </si>
  <si>
    <t>0.3354(0.3210)</t>
    <phoneticPr fontId="2" type="noConversion"/>
  </si>
  <si>
    <t>0.1060(0.1002)</t>
    <phoneticPr fontId="2" type="noConversion"/>
  </si>
  <si>
    <t>0.1523(0.1433)</t>
    <phoneticPr fontId="2" type="noConversion"/>
  </si>
  <si>
    <t>0.2221(0.2189)</t>
    <phoneticPr fontId="2" type="noConversion"/>
  </si>
  <si>
    <t>0.3587(0.3470)</t>
    <phoneticPr fontId="2" type="noConversion"/>
  </si>
  <si>
    <t>0.1072(0.0980)</t>
    <phoneticPr fontId="2" type="noConversion"/>
  </si>
  <si>
    <t>0.3610(0.3501)</t>
    <phoneticPr fontId="2" type="noConversion"/>
  </si>
  <si>
    <t>LTF_Detection rate</t>
  </si>
  <si>
    <t>STF reception rate</t>
  </si>
  <si>
    <t>Reflection source (Indoor 5m)</t>
  </si>
  <si>
    <t xml:space="preserve">LTF reception rate </t>
  </si>
  <si>
    <t>Indoor</t>
  </si>
  <si>
    <t>0.0947(0.0907)</t>
  </si>
  <si>
    <t>0.3312(0.2994)</t>
  </si>
  <si>
    <t>0.6623(0.6310)</t>
  </si>
  <si>
    <t>0.3712(0.3384)</t>
  </si>
  <si>
    <r>
      <t>0.6122(0.5632</t>
    </r>
    <r>
      <rPr>
        <sz val="11"/>
        <color rgb="FF000000"/>
        <rFont val="宋体"/>
        <family val="3"/>
        <charset val="134"/>
      </rPr>
      <t>）</t>
    </r>
  </si>
  <si>
    <t>0.5987(0.5788)</t>
  </si>
  <si>
    <t>0.1483(0.1433)</t>
  </si>
  <si>
    <t>0.0933(0.0891)</t>
  </si>
  <si>
    <t>0.0988(0.0963)</t>
  </si>
  <si>
    <t>MIMO</t>
  </si>
  <si>
    <t>Outdoor 10m</t>
  </si>
  <si>
    <t>Corridor 10m</t>
  </si>
  <si>
    <t>Indoor 10m</t>
  </si>
  <si>
    <t>Movement speed</t>
  </si>
  <si>
    <t>0.2326(0.2051)</t>
  </si>
  <si>
    <t>0.1025(0.0964)</t>
  </si>
  <si>
    <t>0.2611(0.2292)</t>
  </si>
  <si>
    <t>0.2485(0.2292)</t>
  </si>
  <si>
    <t>0.1582(0.1399)</t>
  </si>
  <si>
    <t>0.1623(0.1487)</t>
  </si>
  <si>
    <t>0.1594(0.1464)</t>
  </si>
  <si>
    <t>4.7dB</t>
  </si>
  <si>
    <t>5.4dB</t>
  </si>
  <si>
    <t>4.5dB</t>
  </si>
  <si>
    <t>9.3dB</t>
  </si>
  <si>
    <t>8.3dB</t>
  </si>
  <si>
    <t>15.3dB</t>
  </si>
  <si>
    <t>15.1dB</t>
  </si>
  <si>
    <t>16.7dB</t>
  </si>
  <si>
    <t>9.6dB</t>
  </si>
  <si>
    <t>5.8dB</t>
  </si>
  <si>
    <t>8.0dB</t>
  </si>
  <si>
    <t>9.7dB</t>
  </si>
  <si>
    <t>8.5dB</t>
  </si>
  <si>
    <t>16.9dB</t>
  </si>
  <si>
    <t>16.8dB</t>
  </si>
  <si>
    <t>BER(8dB)</t>
  </si>
  <si>
    <t>0.1410(0.1323)</t>
  </si>
  <si>
    <t>p</t>
  </si>
  <si>
    <t>t</t>
  </si>
  <si>
    <t>f</t>
  </si>
  <si>
    <t>Corridor</t>
  </si>
  <si>
    <t>confined</t>
  </si>
  <si>
    <t>blockage</t>
  </si>
  <si>
    <t xml:space="preserve">interference </t>
  </si>
  <si>
    <t>FRR</t>
  </si>
  <si>
    <t>Webee</t>
  </si>
  <si>
    <t>SDRLITE</t>
  </si>
  <si>
    <t>DATArate</t>
  </si>
  <si>
    <t>Xfi</t>
  </si>
  <si>
    <t>SER</t>
  </si>
  <si>
    <t>SIG recetption rate</t>
  </si>
  <si>
    <t xml:space="preserve">BPSK </t>
  </si>
  <si>
    <t>FransFi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</si>
</sst>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34"/>
    </font>
    <font>
      <sz val="11"/>
      <color rgb="FF000000"/>
      <name val="Calibri"/>
      <family val="2"/>
    </font>
    <font>
      <sz val="9"/>
      <name val="Calibri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"/>
  <sheetViews>
    <sheetView tabSelected="1" topLeftCell="A38" zoomScale="70" zoomScaleNormal="70" workbookViewId="0">
      <selection activeCell="H94" sqref="H94:I94"/>
    </sheetView>
  </sheetViews>
  <sheetFormatPr defaultRowHeight="15"/>
  <cols>
    <col min="1" max="1" width="23.7109375" customWidth="1"/>
    <col min="2" max="2" width="21.85546875" customWidth="1"/>
    <col min="3" max="3" width="26.7109375" customWidth="1"/>
    <col min="4" max="4" width="23.7109375" customWidth="1"/>
    <col min="5" max="5" width="28.42578125" customWidth="1"/>
    <col min="6" max="6" width="8.5703125" customWidth="1"/>
    <col min="7" max="7" width="10.7109375" customWidth="1"/>
    <col min="8" max="8" width="8.5703125" customWidth="1"/>
    <col min="9" max="9" width="20.28515625" customWidth="1"/>
    <col min="10" max="14" width="8.5703125" customWidth="1"/>
    <col min="15" max="15" width="7.140625" customWidth="1"/>
    <col min="16" max="16" width="17.85546875" customWidth="1"/>
    <col min="17" max="17" width="21.28515625" customWidth="1"/>
    <col min="18" max="18" width="18.28515625" customWidth="1"/>
    <col min="19" max="35" width="8.5703125" customWidth="1"/>
    <col min="36" max="36" width="13.28515625" customWidth="1"/>
    <col min="37" max="1025" width="8.5703125" customWidth="1"/>
  </cols>
  <sheetData>
    <row r="1" spans="1:3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1</v>
      </c>
      <c r="K1" t="s">
        <v>2</v>
      </c>
      <c r="L1" t="s">
        <v>3</v>
      </c>
      <c r="P1" t="s">
        <v>6</v>
      </c>
      <c r="Q1" t="s">
        <v>7</v>
      </c>
      <c r="R1" t="s">
        <v>8</v>
      </c>
      <c r="T1" t="s">
        <v>27</v>
      </c>
      <c r="U1" t="s">
        <v>28</v>
      </c>
      <c r="V1" t="s">
        <v>29</v>
      </c>
      <c r="W1" t="s">
        <v>30</v>
      </c>
      <c r="Z1" t="s">
        <v>27</v>
      </c>
      <c r="AA1" t="s">
        <v>28</v>
      </c>
      <c r="AB1" t="s">
        <v>29</v>
      </c>
      <c r="AC1" t="s">
        <v>30</v>
      </c>
      <c r="AG1" t="s">
        <v>103</v>
      </c>
    </row>
    <row r="2" spans="1:36">
      <c r="AG2" t="s">
        <v>104</v>
      </c>
      <c r="AH2" t="s">
        <v>105</v>
      </c>
      <c r="AJ2" t="s">
        <v>106</v>
      </c>
    </row>
    <row r="3" spans="1:36">
      <c r="I3" t="s">
        <v>9</v>
      </c>
    </row>
    <row r="4" spans="1:36">
      <c r="A4" t="s">
        <v>10</v>
      </c>
    </row>
    <row r="5" spans="1:36">
      <c r="A5">
        <v>50</v>
      </c>
      <c r="C5">
        <v>0.2346</v>
      </c>
      <c r="D5">
        <v>0.23960000000000001</v>
      </c>
      <c r="E5">
        <v>0.25109999999999999</v>
      </c>
      <c r="F5">
        <v>0.24099999999999999</v>
      </c>
      <c r="G5">
        <v>0.23980000000000001</v>
      </c>
      <c r="J5">
        <v>1.25E-4</v>
      </c>
      <c r="K5">
        <v>5.2199999999999998E-3</v>
      </c>
      <c r="L5">
        <v>0.1023</v>
      </c>
      <c r="P5">
        <v>0.95199999999999996</v>
      </c>
      <c r="Q5">
        <v>0.91200000000000003</v>
      </c>
      <c r="R5">
        <v>0.96399999999999997</v>
      </c>
      <c r="S5">
        <v>50</v>
      </c>
      <c r="U5">
        <v>0.22140000000000001</v>
      </c>
      <c r="V5">
        <v>0.2258</v>
      </c>
      <c r="W5">
        <v>0.23039999999999999</v>
      </c>
      <c r="Y5">
        <v>50</v>
      </c>
      <c r="AA5">
        <v>0</v>
      </c>
      <c r="AB5">
        <v>0</v>
      </c>
      <c r="AC5">
        <v>9.1200000000000003E-2</v>
      </c>
      <c r="AD5">
        <f>AC5/L5</f>
        <v>0.89149560117302051</v>
      </c>
      <c r="AG5">
        <v>0.52</v>
      </c>
      <c r="AH5">
        <v>0.57999999999999996</v>
      </c>
      <c r="AJ5" cm="1">
        <f t="array" ref="AJ5:AJ9">1600*3600*2*R5:R9/10^6</f>
        <v>11.10528</v>
      </c>
    </row>
    <row r="6" spans="1:36">
      <c r="A6">
        <v>40</v>
      </c>
      <c r="C6">
        <v>0.17649999999999999</v>
      </c>
      <c r="D6">
        <v>0.1802</v>
      </c>
      <c r="E6">
        <v>0.1822</v>
      </c>
      <c r="F6">
        <v>0.18149999999999999</v>
      </c>
      <c r="G6">
        <v>0.17860000000000001</v>
      </c>
      <c r="J6">
        <v>0</v>
      </c>
      <c r="K6">
        <v>2.3600000000000001E-3</v>
      </c>
      <c r="L6">
        <v>3.8620000000000002E-2</v>
      </c>
      <c r="P6">
        <v>0.97899999999999998</v>
      </c>
      <c r="Q6">
        <v>0.95299999999999996</v>
      </c>
      <c r="R6">
        <v>0.97399999999999998</v>
      </c>
      <c r="S6">
        <v>40</v>
      </c>
      <c r="U6">
        <v>0.16850000000000001</v>
      </c>
      <c r="V6">
        <v>0.16669999999999999</v>
      </c>
      <c r="W6">
        <v>0.17030000000000001</v>
      </c>
      <c r="Y6">
        <v>40</v>
      </c>
      <c r="AA6">
        <v>0</v>
      </c>
      <c r="AB6">
        <v>0</v>
      </c>
      <c r="AC6">
        <v>3.4200000000000001E-2</v>
      </c>
      <c r="AD6">
        <f t="shared" ref="AD6:AD9" si="0">AC6/L6</f>
        <v>0.88555152770585188</v>
      </c>
      <c r="AG6">
        <v>0.53</v>
      </c>
      <c r="AH6">
        <v>0.61</v>
      </c>
      <c r="AJ6">
        <v>11.22048</v>
      </c>
    </row>
    <row r="7" spans="1:36">
      <c r="A7">
        <v>30</v>
      </c>
      <c r="C7">
        <v>0.1464</v>
      </c>
      <c r="D7">
        <v>0.15260000000000001</v>
      </c>
      <c r="E7">
        <v>0.15709999999999999</v>
      </c>
      <c r="F7">
        <v>0.14990000000000001</v>
      </c>
      <c r="G7">
        <v>0.14680000000000001</v>
      </c>
      <c r="J7">
        <v>0</v>
      </c>
      <c r="K7">
        <v>5.0000000000000001E-4</v>
      </c>
      <c r="L7">
        <v>1.5610000000000001E-2</v>
      </c>
      <c r="P7">
        <v>0.98799999999999999</v>
      </c>
      <c r="Q7">
        <v>0.97599999999999998</v>
      </c>
      <c r="R7">
        <v>0.98499999999999999</v>
      </c>
      <c r="S7">
        <v>30</v>
      </c>
      <c r="U7">
        <v>0.1288</v>
      </c>
      <c r="V7">
        <v>0.13120000000000001</v>
      </c>
      <c r="W7">
        <v>0.1409</v>
      </c>
      <c r="Y7">
        <v>30</v>
      </c>
      <c r="AA7">
        <v>0</v>
      </c>
      <c r="AB7">
        <v>0</v>
      </c>
      <c r="AC7">
        <v>1.065E-2</v>
      </c>
      <c r="AD7">
        <f t="shared" si="0"/>
        <v>0.68225496476617553</v>
      </c>
      <c r="AG7">
        <v>0.56000000000000005</v>
      </c>
      <c r="AH7">
        <v>0.64</v>
      </c>
      <c r="AJ7">
        <v>11.347200000000001</v>
      </c>
    </row>
    <row r="8" spans="1:36">
      <c r="A8">
        <v>20</v>
      </c>
      <c r="C8">
        <v>0.1123</v>
      </c>
      <c r="D8">
        <v>0.1187</v>
      </c>
      <c r="E8">
        <v>0.12540000000000001</v>
      </c>
      <c r="F8">
        <v>0.1168</v>
      </c>
      <c r="G8">
        <v>0.113</v>
      </c>
      <c r="J8">
        <v>0</v>
      </c>
      <c r="K8">
        <v>0</v>
      </c>
      <c r="L8">
        <v>3.5300000000000002E-3</v>
      </c>
      <c r="P8">
        <v>0.998</v>
      </c>
      <c r="Q8">
        <v>0.98899999999999999</v>
      </c>
      <c r="R8">
        <v>0.98799999999999999</v>
      </c>
      <c r="S8">
        <v>20</v>
      </c>
      <c r="U8">
        <v>0.1013</v>
      </c>
      <c r="V8">
        <v>0.1046</v>
      </c>
      <c r="W8">
        <v>0.1062</v>
      </c>
      <c r="Y8">
        <v>20</v>
      </c>
      <c r="AA8">
        <v>0</v>
      </c>
      <c r="AB8">
        <v>0</v>
      </c>
      <c r="AC8">
        <v>2.2000000000000001E-3</v>
      </c>
      <c r="AD8">
        <f t="shared" si="0"/>
        <v>0.62322946175637395</v>
      </c>
      <c r="AG8">
        <v>0.57999999999999996</v>
      </c>
      <c r="AH8">
        <v>0.65</v>
      </c>
      <c r="AJ8">
        <v>11.38176</v>
      </c>
    </row>
    <row r="9" spans="1:36">
      <c r="A9">
        <v>10</v>
      </c>
      <c r="C9">
        <v>9.1899999999999996E-2</v>
      </c>
      <c r="D9">
        <v>9.3200000000000005E-2</v>
      </c>
      <c r="E9">
        <v>9.7500000000000003E-2</v>
      </c>
      <c r="F9">
        <v>9.2100000000000001E-2</v>
      </c>
      <c r="G9">
        <v>8.8800000000000004E-2</v>
      </c>
      <c r="J9">
        <v>0</v>
      </c>
      <c r="K9">
        <v>0</v>
      </c>
      <c r="L9">
        <v>1.2E-4</v>
      </c>
      <c r="P9">
        <v>1</v>
      </c>
      <c r="Q9">
        <v>0.99</v>
      </c>
      <c r="R9">
        <v>0.995</v>
      </c>
      <c r="S9">
        <v>10</v>
      </c>
      <c r="U9">
        <v>6.0100000000000001E-2</v>
      </c>
      <c r="V9">
        <v>7.51E-2</v>
      </c>
      <c r="W9">
        <v>8.2100000000000006E-2</v>
      </c>
      <c r="Y9">
        <v>10</v>
      </c>
      <c r="AA9">
        <v>0</v>
      </c>
      <c r="AB9">
        <v>0</v>
      </c>
      <c r="AC9">
        <v>0</v>
      </c>
      <c r="AD9">
        <f t="shared" si="0"/>
        <v>0</v>
      </c>
      <c r="AG9">
        <v>0.61</v>
      </c>
      <c r="AH9">
        <v>0.65</v>
      </c>
      <c r="AJ9">
        <v>11.462400000000001</v>
      </c>
    </row>
    <row r="12" spans="1:36">
      <c r="A12" t="s">
        <v>11</v>
      </c>
      <c r="C12" t="s">
        <v>12</v>
      </c>
      <c r="I12" t="s">
        <v>9</v>
      </c>
    </row>
    <row r="13" spans="1:36">
      <c r="A13">
        <v>20</v>
      </c>
      <c r="C13" t="s">
        <v>13</v>
      </c>
      <c r="D13" t="s">
        <v>42</v>
      </c>
      <c r="E13" t="s">
        <v>73</v>
      </c>
      <c r="F13">
        <v>9.06E-2</v>
      </c>
      <c r="G13">
        <v>8.72E-2</v>
      </c>
      <c r="J13">
        <v>0</v>
      </c>
      <c r="K13">
        <v>0</v>
      </c>
      <c r="L13">
        <v>0</v>
      </c>
      <c r="P13">
        <v>0.99199999999999999</v>
      </c>
      <c r="Q13">
        <v>0.996</v>
      </c>
      <c r="R13">
        <v>0.99</v>
      </c>
      <c r="S13">
        <v>20</v>
      </c>
      <c r="U13">
        <v>7.9699999999999993E-2</v>
      </c>
      <c r="V13">
        <v>8.9300000000000004E-2</v>
      </c>
      <c r="W13">
        <v>9.3299999999999994E-2</v>
      </c>
      <c r="Y13">
        <v>20</v>
      </c>
      <c r="AA13">
        <v>0</v>
      </c>
      <c r="AB13">
        <v>0</v>
      </c>
      <c r="AC13">
        <v>0</v>
      </c>
    </row>
    <row r="14" spans="1:36">
      <c r="A14">
        <v>16</v>
      </c>
      <c r="C14" t="s">
        <v>31</v>
      </c>
      <c r="D14" t="s">
        <v>43</v>
      </c>
      <c r="E14" t="s">
        <v>76</v>
      </c>
      <c r="F14">
        <v>0.1429</v>
      </c>
      <c r="G14">
        <v>0.1401</v>
      </c>
      <c r="J14">
        <v>0</v>
      </c>
      <c r="K14">
        <v>0</v>
      </c>
      <c r="L14">
        <v>1.2659999999999999E-2</v>
      </c>
      <c r="P14">
        <v>0.98699999999999999</v>
      </c>
      <c r="Q14">
        <v>0.97399999999999998</v>
      </c>
      <c r="R14">
        <v>0.97799999999999998</v>
      </c>
      <c r="S14">
        <v>16</v>
      </c>
      <c r="U14">
        <v>0.1207</v>
      </c>
      <c r="V14">
        <v>0.1198</v>
      </c>
      <c r="W14">
        <v>0.1222</v>
      </c>
      <c r="Y14">
        <v>16</v>
      </c>
      <c r="AA14">
        <v>0</v>
      </c>
      <c r="AB14">
        <v>0</v>
      </c>
      <c r="AC14">
        <v>8.0000000000000002E-3</v>
      </c>
    </row>
    <row r="15" spans="1:36">
      <c r="A15">
        <v>12</v>
      </c>
      <c r="C15" t="s">
        <v>39</v>
      </c>
      <c r="D15" t="s">
        <v>44</v>
      </c>
      <c r="E15" t="s">
        <v>72</v>
      </c>
      <c r="F15">
        <v>0.2114</v>
      </c>
      <c r="G15">
        <v>0.2069</v>
      </c>
      <c r="J15">
        <v>0</v>
      </c>
      <c r="K15">
        <v>0</v>
      </c>
      <c r="L15">
        <v>9.5200000000000007E-2</v>
      </c>
      <c r="P15">
        <v>0.96599999999999997</v>
      </c>
      <c r="Q15">
        <v>0.94199999999999995</v>
      </c>
      <c r="R15">
        <v>0.95899999999999996</v>
      </c>
      <c r="S15">
        <v>12</v>
      </c>
      <c r="U15">
        <v>0.1988</v>
      </c>
      <c r="V15">
        <v>0.20319999999999999</v>
      </c>
      <c r="W15">
        <v>0.20979999999999999</v>
      </c>
      <c r="Y15">
        <v>12</v>
      </c>
      <c r="AA15">
        <v>0</v>
      </c>
      <c r="AB15">
        <v>0</v>
      </c>
      <c r="AC15">
        <v>5.1900000000000002E-2</v>
      </c>
    </row>
    <row r="16" spans="1:36">
      <c r="A16">
        <v>8</v>
      </c>
      <c r="C16" t="s">
        <v>40</v>
      </c>
      <c r="D16" t="s">
        <v>45</v>
      </c>
      <c r="E16" s="1" t="s">
        <v>46</v>
      </c>
      <c r="F16">
        <v>0.32519999999999999</v>
      </c>
      <c r="G16">
        <v>0.31119999999999998</v>
      </c>
      <c r="J16">
        <v>0</v>
      </c>
      <c r="K16">
        <v>1.06E-2</v>
      </c>
      <c r="L16">
        <v>0.3488</v>
      </c>
      <c r="P16">
        <v>0.94799999999999995</v>
      </c>
      <c r="Q16">
        <v>0.91100000000000003</v>
      </c>
      <c r="R16">
        <v>0.92300000000000004</v>
      </c>
      <c r="S16">
        <v>8</v>
      </c>
      <c r="U16">
        <v>0.28899999999999998</v>
      </c>
      <c r="V16">
        <v>0.29210000000000003</v>
      </c>
      <c r="W16">
        <v>0.29630000000000001</v>
      </c>
      <c r="Y16">
        <v>8</v>
      </c>
      <c r="AA16">
        <v>0</v>
      </c>
      <c r="AB16">
        <v>7.62E-3</v>
      </c>
      <c r="AC16">
        <v>0.30059999999999998</v>
      </c>
    </row>
    <row r="17" spans="1:36">
      <c r="A17">
        <v>4</v>
      </c>
      <c r="C17" t="s">
        <v>41</v>
      </c>
      <c r="D17" t="s">
        <v>14</v>
      </c>
      <c r="E17" t="s">
        <v>15</v>
      </c>
      <c r="F17">
        <v>0.60260000000000002</v>
      </c>
      <c r="G17">
        <v>0.56930000000000003</v>
      </c>
      <c r="J17">
        <v>6.5900000000000004E-3</v>
      </c>
      <c r="K17">
        <v>4.2529999999999998E-2</v>
      </c>
      <c r="L17">
        <v>0.48780000000000001</v>
      </c>
      <c r="P17">
        <v>0.92900000000000005</v>
      </c>
      <c r="Q17">
        <v>0.88400000000000001</v>
      </c>
      <c r="R17">
        <v>0.89100000000000001</v>
      </c>
      <c r="S17">
        <v>4</v>
      </c>
      <c r="U17">
        <v>0.60189999999999999</v>
      </c>
      <c r="V17">
        <v>0.62219999999999998</v>
      </c>
      <c r="W17">
        <v>0.60209999999999997</v>
      </c>
      <c r="Y17">
        <v>4</v>
      </c>
      <c r="AA17">
        <v>1.12E-2</v>
      </c>
      <c r="AB17">
        <v>4.6100000000000002E-2</v>
      </c>
      <c r="AC17">
        <v>0.48659999999999998</v>
      </c>
    </row>
    <row r="18" spans="1:36">
      <c r="I18" s="2">
        <v>0.01</v>
      </c>
      <c r="J18" t="s">
        <v>88</v>
      </c>
      <c r="K18" t="s">
        <v>87</v>
      </c>
      <c r="L18" s="3" t="s">
        <v>93</v>
      </c>
      <c r="Y18" s="2">
        <v>0.01</v>
      </c>
      <c r="AA18" t="s">
        <v>81</v>
      </c>
      <c r="AB18" t="s">
        <v>89</v>
      </c>
      <c r="AC18" s="3" t="s">
        <v>85</v>
      </c>
    </row>
    <row r="22" spans="1:36">
      <c r="A22" t="s">
        <v>16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J22" t="s">
        <v>1</v>
      </c>
      <c r="K22" t="s">
        <v>2</v>
      </c>
      <c r="L22" t="s">
        <v>3</v>
      </c>
      <c r="P22" t="s">
        <v>6</v>
      </c>
      <c r="Q22" t="s">
        <v>7</v>
      </c>
      <c r="R22" t="s">
        <v>8</v>
      </c>
    </row>
    <row r="23" spans="1:36">
      <c r="T23" t="s">
        <v>27</v>
      </c>
      <c r="U23" t="s">
        <v>28</v>
      </c>
      <c r="V23" t="s">
        <v>29</v>
      </c>
      <c r="W23" t="s">
        <v>30</v>
      </c>
      <c r="Z23" t="s">
        <v>27</v>
      </c>
      <c r="AA23" t="s">
        <v>28</v>
      </c>
      <c r="AB23" t="s">
        <v>29</v>
      </c>
      <c r="AC23" t="s">
        <v>30</v>
      </c>
      <c r="AG23" t="s">
        <v>103</v>
      </c>
    </row>
    <row r="24" spans="1:36">
      <c r="B24" t="s">
        <v>12</v>
      </c>
      <c r="I24" t="s">
        <v>9</v>
      </c>
      <c r="AG24" t="s">
        <v>104</v>
      </c>
      <c r="AH24" t="s">
        <v>105</v>
      </c>
      <c r="AJ24" t="s">
        <v>106</v>
      </c>
    </row>
    <row r="25" spans="1:36">
      <c r="A25" t="s">
        <v>10</v>
      </c>
    </row>
    <row r="27" spans="1:36">
      <c r="A27">
        <v>25</v>
      </c>
      <c r="C27">
        <v>0.21110000000000001</v>
      </c>
      <c r="D27">
        <v>0.22869999999999999</v>
      </c>
      <c r="E27">
        <v>0.23369999999999999</v>
      </c>
      <c r="F27">
        <v>0.2235</v>
      </c>
      <c r="G27">
        <v>0.2142</v>
      </c>
      <c r="J27">
        <v>5.0000000000000001E-4</v>
      </c>
      <c r="K27">
        <v>6.1000000000000004E-3</v>
      </c>
      <c r="L27">
        <v>7.8920000000000004E-2</v>
      </c>
      <c r="P27">
        <v>0.93400000000000005</v>
      </c>
      <c r="Q27">
        <v>0.88400000000000001</v>
      </c>
      <c r="R27">
        <v>0.95899999999999996</v>
      </c>
      <c r="S27">
        <v>25</v>
      </c>
      <c r="U27">
        <v>0.2014</v>
      </c>
      <c r="V27">
        <v>0.20780000000000001</v>
      </c>
      <c r="W27">
        <v>0.20449999999999999</v>
      </c>
      <c r="Y27">
        <v>25</v>
      </c>
      <c r="AA27">
        <v>0</v>
      </c>
      <c r="AB27">
        <v>5.1000000000000004E-3</v>
      </c>
      <c r="AC27">
        <v>7.1120000000000003E-2</v>
      </c>
      <c r="AD27">
        <f>AC27/L27</f>
        <v>0.90116573745565132</v>
      </c>
      <c r="AG27">
        <v>0.53</v>
      </c>
      <c r="AH27">
        <v>0.55000000000000004</v>
      </c>
      <c r="AJ27" cm="1">
        <f t="array" ref="AJ27:AJ31">1600*3600*2*R27:R31/10^6</f>
        <v>11.04768</v>
      </c>
    </row>
    <row r="28" spans="1:36">
      <c r="A28">
        <v>20</v>
      </c>
      <c r="C28">
        <v>0.15840000000000001</v>
      </c>
      <c r="D28">
        <v>0.16020000000000001</v>
      </c>
      <c r="E28">
        <v>0.159</v>
      </c>
      <c r="F28">
        <v>0.15939999999999999</v>
      </c>
      <c r="G28">
        <v>0.15329999999999999</v>
      </c>
      <c r="J28">
        <v>0</v>
      </c>
      <c r="K28">
        <v>1.1000000000000001E-3</v>
      </c>
      <c r="L28">
        <v>1.3220000000000001E-2</v>
      </c>
      <c r="P28">
        <v>0.96899999999999997</v>
      </c>
      <c r="Q28">
        <v>0.93200000000000005</v>
      </c>
      <c r="R28">
        <v>0.96899999999999997</v>
      </c>
      <c r="S28">
        <v>20</v>
      </c>
      <c r="U28">
        <v>0.14990000000000001</v>
      </c>
      <c r="V28">
        <v>0.1532</v>
      </c>
      <c r="W28">
        <v>0.15820000000000001</v>
      </c>
      <c r="Y28">
        <v>20</v>
      </c>
      <c r="AA28">
        <v>0</v>
      </c>
      <c r="AB28">
        <v>2.0000000000000001E-4</v>
      </c>
      <c r="AC28">
        <v>1.2330000000000001E-2</v>
      </c>
      <c r="AD28">
        <f t="shared" ref="AD28:AD31" si="1">AC28/L28</f>
        <v>0.93267776096822996</v>
      </c>
      <c r="AG28">
        <v>0.53</v>
      </c>
      <c r="AH28">
        <v>0.55000000000000004</v>
      </c>
      <c r="AJ28">
        <v>11.162879999999999</v>
      </c>
    </row>
    <row r="29" spans="1:36">
      <c r="A29">
        <v>15</v>
      </c>
      <c r="C29">
        <v>0.12720000000000001</v>
      </c>
      <c r="D29">
        <v>0.13039999999999999</v>
      </c>
      <c r="E29">
        <v>0.1343</v>
      </c>
      <c r="F29">
        <v>0.1321</v>
      </c>
      <c r="G29">
        <v>0.1278</v>
      </c>
      <c r="J29">
        <v>0</v>
      </c>
      <c r="K29">
        <v>0</v>
      </c>
      <c r="L29">
        <v>7.7799999999999996E-3</v>
      </c>
      <c r="P29">
        <v>0.98199999999999998</v>
      </c>
      <c r="Q29">
        <v>0.96699999999999997</v>
      </c>
      <c r="R29">
        <v>0.97799999999999998</v>
      </c>
      <c r="S29">
        <v>15</v>
      </c>
      <c r="U29">
        <v>0.1249</v>
      </c>
      <c r="V29">
        <v>0.12839999999999999</v>
      </c>
      <c r="W29">
        <v>0.13109999999999999</v>
      </c>
      <c r="Y29">
        <v>15</v>
      </c>
      <c r="AA29">
        <v>0</v>
      </c>
      <c r="AB29">
        <v>0</v>
      </c>
      <c r="AC29">
        <v>6.5399999999999998E-3</v>
      </c>
      <c r="AD29">
        <f t="shared" si="1"/>
        <v>0.84061696658097684</v>
      </c>
      <c r="AG29">
        <v>0.54</v>
      </c>
      <c r="AH29">
        <v>0.56000000000000005</v>
      </c>
      <c r="AJ29">
        <v>11.26656</v>
      </c>
    </row>
    <row r="30" spans="1:36">
      <c r="A30">
        <v>10</v>
      </c>
      <c r="C30">
        <v>0.1061</v>
      </c>
      <c r="D30">
        <v>0.1082</v>
      </c>
      <c r="E30">
        <v>0.1129</v>
      </c>
      <c r="F30">
        <v>0.10829999999999999</v>
      </c>
      <c r="G30">
        <v>0.1062</v>
      </c>
      <c r="J30">
        <v>0</v>
      </c>
      <c r="K30">
        <v>0</v>
      </c>
      <c r="L30">
        <v>2.2499999999999998E-3</v>
      </c>
      <c r="P30">
        <v>0.99</v>
      </c>
      <c r="Q30">
        <v>0.98799999999999999</v>
      </c>
      <c r="R30">
        <v>0.98399999999999999</v>
      </c>
      <c r="S30">
        <v>10</v>
      </c>
      <c r="U30">
        <v>9.6199999999999994E-2</v>
      </c>
      <c r="V30">
        <v>0.1033</v>
      </c>
      <c r="W30">
        <v>0.1042</v>
      </c>
      <c r="Y30">
        <v>10</v>
      </c>
      <c r="AA30">
        <v>0</v>
      </c>
      <c r="AB30">
        <v>0</v>
      </c>
      <c r="AC30">
        <v>1.57E-3</v>
      </c>
      <c r="AD30">
        <f t="shared" si="1"/>
        <v>0.69777777777777783</v>
      </c>
      <c r="AG30">
        <v>0.54</v>
      </c>
      <c r="AH30">
        <v>0.56999999999999995</v>
      </c>
      <c r="AJ30">
        <v>11.33568</v>
      </c>
    </row>
    <row r="31" spans="1:36">
      <c r="A31">
        <v>5</v>
      </c>
      <c r="C31">
        <v>8.8900000000000007E-2</v>
      </c>
      <c r="D31">
        <v>9.2100000000000001E-2</v>
      </c>
      <c r="E31">
        <v>9.3100000000000002E-2</v>
      </c>
      <c r="F31">
        <v>8.7900000000000006E-2</v>
      </c>
      <c r="G31">
        <v>8.6699999999999999E-2</v>
      </c>
      <c r="J31">
        <v>0</v>
      </c>
      <c r="K31">
        <v>0</v>
      </c>
      <c r="L31">
        <v>1.2E-4</v>
      </c>
      <c r="P31">
        <v>1</v>
      </c>
      <c r="Q31">
        <v>0.99</v>
      </c>
      <c r="R31">
        <v>0.99</v>
      </c>
      <c r="S31">
        <v>5</v>
      </c>
      <c r="U31">
        <v>6.5699999999999995E-2</v>
      </c>
      <c r="V31">
        <v>7.6799999999999993E-2</v>
      </c>
      <c r="W31">
        <v>8.6199999999999999E-2</v>
      </c>
      <c r="Y31">
        <v>5</v>
      </c>
      <c r="AA31">
        <v>0</v>
      </c>
      <c r="AB31">
        <v>0</v>
      </c>
      <c r="AC31">
        <v>0</v>
      </c>
      <c r="AD31">
        <f t="shared" si="1"/>
        <v>0</v>
      </c>
      <c r="AG31">
        <v>0.54</v>
      </c>
      <c r="AH31">
        <v>0.56999999999999995</v>
      </c>
      <c r="AJ31">
        <v>11.4048</v>
      </c>
    </row>
    <row r="33" spans="1:36">
      <c r="A33" t="s">
        <v>11</v>
      </c>
      <c r="B33" t="s">
        <v>12</v>
      </c>
      <c r="I33" t="s">
        <v>9</v>
      </c>
    </row>
    <row r="34" spans="1:36">
      <c r="A34">
        <v>20</v>
      </c>
      <c r="C34" t="s">
        <v>38</v>
      </c>
      <c r="D34" t="s">
        <v>47</v>
      </c>
      <c r="E34" t="s">
        <v>51</v>
      </c>
      <c r="F34">
        <v>9.5000000000000001E-2</v>
      </c>
      <c r="G34">
        <v>8.7599999999999997E-2</v>
      </c>
      <c r="J34">
        <v>0</v>
      </c>
      <c r="K34">
        <v>0</v>
      </c>
      <c r="L34">
        <v>2.6700000000000001E-3</v>
      </c>
      <c r="P34">
        <v>0.99</v>
      </c>
      <c r="Q34">
        <v>0.98899999999999999</v>
      </c>
      <c r="R34">
        <v>0.99099999999999999</v>
      </c>
      <c r="S34">
        <v>20</v>
      </c>
      <c r="U34">
        <v>9.8699999999999996E-2</v>
      </c>
      <c r="V34">
        <v>0.1023</v>
      </c>
      <c r="W34">
        <v>0.10539999999999999</v>
      </c>
      <c r="Y34">
        <v>20</v>
      </c>
      <c r="AA34">
        <v>0</v>
      </c>
      <c r="AB34">
        <v>0</v>
      </c>
      <c r="AC34">
        <v>0</v>
      </c>
    </row>
    <row r="35" spans="1:36">
      <c r="A35">
        <v>16</v>
      </c>
      <c r="C35" t="s">
        <v>33</v>
      </c>
      <c r="D35" t="s">
        <v>48</v>
      </c>
      <c r="E35" t="s">
        <v>77</v>
      </c>
      <c r="F35">
        <v>0.1467</v>
      </c>
      <c r="G35">
        <v>0.14219999999999999</v>
      </c>
      <c r="J35">
        <v>0</v>
      </c>
      <c r="K35">
        <v>0</v>
      </c>
      <c r="L35">
        <v>1.2330000000000001E-2</v>
      </c>
      <c r="P35">
        <v>0.97899999999999998</v>
      </c>
      <c r="Q35">
        <v>0.96099999999999997</v>
      </c>
      <c r="R35">
        <v>0.96299999999999997</v>
      </c>
      <c r="S35">
        <v>16</v>
      </c>
      <c r="U35">
        <v>0.13439999999999999</v>
      </c>
      <c r="V35">
        <v>0.14369999999999999</v>
      </c>
      <c r="W35">
        <v>0.14879999999999999</v>
      </c>
      <c r="Y35">
        <v>16</v>
      </c>
      <c r="AA35">
        <v>0</v>
      </c>
      <c r="AB35">
        <v>0</v>
      </c>
      <c r="AC35">
        <v>8.0999999999999996E-3</v>
      </c>
    </row>
    <row r="36" spans="1:36">
      <c r="A36">
        <v>12</v>
      </c>
      <c r="C36" t="s">
        <v>34</v>
      </c>
      <c r="D36" t="s">
        <v>49</v>
      </c>
      <c r="E36" t="s">
        <v>74</v>
      </c>
      <c r="F36">
        <v>0.22090000000000001</v>
      </c>
      <c r="G36">
        <v>0.21429999999999999</v>
      </c>
      <c r="J36">
        <v>0</v>
      </c>
      <c r="K36">
        <v>4.5300000000000002E-3</v>
      </c>
      <c r="L36">
        <v>7.9299999999999995E-2</v>
      </c>
      <c r="P36">
        <v>0.96299999999999997</v>
      </c>
      <c r="Q36">
        <v>0.93600000000000005</v>
      </c>
      <c r="R36">
        <v>0.93500000000000005</v>
      </c>
      <c r="S36">
        <v>12</v>
      </c>
      <c r="U36">
        <v>0.20669999999999999</v>
      </c>
      <c r="V36">
        <v>0.2198</v>
      </c>
      <c r="W36">
        <v>0.2266</v>
      </c>
      <c r="Y36">
        <v>12</v>
      </c>
      <c r="AA36">
        <v>0</v>
      </c>
      <c r="AB36">
        <v>0</v>
      </c>
      <c r="AC36">
        <v>5.5199999999999999E-2</v>
      </c>
    </row>
    <row r="37" spans="1:36">
      <c r="A37">
        <v>8</v>
      </c>
      <c r="C37" t="s">
        <v>35</v>
      </c>
      <c r="D37" t="s">
        <v>50</v>
      </c>
      <c r="E37" t="s">
        <v>52</v>
      </c>
      <c r="F37">
        <v>0.34300000000000003</v>
      </c>
      <c r="G37">
        <v>0.33839999999999998</v>
      </c>
      <c r="J37">
        <v>3.2000000000000003E-4</v>
      </c>
      <c r="K37">
        <v>1.8370000000000001E-2</v>
      </c>
      <c r="L37">
        <v>0.39629999999999999</v>
      </c>
      <c r="P37">
        <v>0.95</v>
      </c>
      <c r="Q37">
        <v>0.89300000000000002</v>
      </c>
      <c r="R37">
        <v>0.90600000000000003</v>
      </c>
      <c r="S37">
        <v>8</v>
      </c>
      <c r="U37">
        <v>0.30780000000000002</v>
      </c>
      <c r="V37">
        <v>0.31019999999999998</v>
      </c>
      <c r="W37">
        <v>0.32800000000000001</v>
      </c>
      <c r="Y37">
        <v>8</v>
      </c>
      <c r="AA37">
        <v>0</v>
      </c>
      <c r="AB37">
        <v>1.32E-2</v>
      </c>
      <c r="AC37">
        <v>0.3201</v>
      </c>
    </row>
    <row r="38" spans="1:36">
      <c r="A38">
        <v>4</v>
      </c>
      <c r="C38" t="s">
        <v>36</v>
      </c>
      <c r="D38" t="s">
        <v>37</v>
      </c>
      <c r="E38" t="s">
        <v>32</v>
      </c>
      <c r="F38">
        <v>0.623</v>
      </c>
      <c r="G38">
        <v>0.59919999999999995</v>
      </c>
      <c r="J38">
        <v>1.5900000000000001E-2</v>
      </c>
      <c r="K38">
        <v>6.0670000000000002E-2</v>
      </c>
      <c r="L38">
        <v>0.49280000000000002</v>
      </c>
      <c r="P38">
        <v>0.91300000000000003</v>
      </c>
      <c r="Q38">
        <v>0.85099999999999998</v>
      </c>
      <c r="R38">
        <v>0.86</v>
      </c>
      <c r="S38">
        <v>4</v>
      </c>
      <c r="U38">
        <v>0.60189999999999999</v>
      </c>
      <c r="V38">
        <v>0.62219999999999998</v>
      </c>
      <c r="W38">
        <v>0.60209999999999997</v>
      </c>
      <c r="Y38">
        <v>4</v>
      </c>
      <c r="AA38">
        <v>1.3599999999999999E-2</v>
      </c>
      <c r="AB38">
        <v>5.3600000000000002E-2</v>
      </c>
      <c r="AC38">
        <v>0.49409999999999998</v>
      </c>
    </row>
    <row r="39" spans="1:36">
      <c r="I39" s="2">
        <v>0.01</v>
      </c>
      <c r="J39" t="s">
        <v>88</v>
      </c>
      <c r="K39" t="s">
        <v>90</v>
      </c>
      <c r="L39" s="3" t="s">
        <v>86</v>
      </c>
      <c r="Y39" s="2">
        <v>0.01</v>
      </c>
      <c r="AA39" t="s">
        <v>79</v>
      </c>
      <c r="AB39" t="s">
        <v>91</v>
      </c>
      <c r="AC39" s="3" t="s">
        <v>84</v>
      </c>
    </row>
    <row r="40" spans="1:36">
      <c r="A40" t="s">
        <v>57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J40" t="s">
        <v>1</v>
      </c>
      <c r="K40" t="s">
        <v>2</v>
      </c>
      <c r="L40" t="s">
        <v>3</v>
      </c>
      <c r="P40" t="s">
        <v>6</v>
      </c>
      <c r="Q40" t="s">
        <v>7</v>
      </c>
      <c r="R40" t="s">
        <v>8</v>
      </c>
    </row>
    <row r="41" spans="1:36">
      <c r="T41" t="s">
        <v>27</v>
      </c>
      <c r="U41" t="s">
        <v>28</v>
      </c>
      <c r="V41" t="s">
        <v>29</v>
      </c>
      <c r="W41" t="s">
        <v>30</v>
      </c>
      <c r="Z41" t="s">
        <v>27</v>
      </c>
      <c r="AA41" t="s">
        <v>28</v>
      </c>
      <c r="AB41" t="s">
        <v>29</v>
      </c>
      <c r="AC41" t="s">
        <v>30</v>
      </c>
    </row>
    <row r="42" spans="1:36">
      <c r="B42" t="s">
        <v>12</v>
      </c>
      <c r="I42" t="s">
        <v>9</v>
      </c>
      <c r="AJ42" t="s">
        <v>106</v>
      </c>
    </row>
    <row r="43" spans="1:36">
      <c r="A43" t="s">
        <v>10</v>
      </c>
    </row>
    <row r="45" spans="1:36">
      <c r="A45">
        <v>10</v>
      </c>
      <c r="C45">
        <v>0.1351</v>
      </c>
      <c r="D45">
        <v>0.13819999999999999</v>
      </c>
      <c r="E45">
        <v>0.1537</v>
      </c>
      <c r="F45">
        <v>0.1394</v>
      </c>
      <c r="G45">
        <v>0.13519999999999999</v>
      </c>
      <c r="J45">
        <v>0</v>
      </c>
      <c r="K45">
        <v>0</v>
      </c>
      <c r="L45">
        <v>9.1999999999999998E-3</v>
      </c>
      <c r="P45">
        <v>0.95099999999999996</v>
      </c>
      <c r="Q45">
        <v>0.93100000000000005</v>
      </c>
      <c r="R45">
        <v>0.96099999999999997</v>
      </c>
      <c r="S45">
        <v>10</v>
      </c>
      <c r="U45">
        <v>0.12939999999999999</v>
      </c>
      <c r="V45">
        <v>0.13109999999999999</v>
      </c>
      <c r="W45">
        <v>0.13059999999999999</v>
      </c>
      <c r="Y45">
        <v>10</v>
      </c>
      <c r="AA45">
        <v>0</v>
      </c>
      <c r="AB45">
        <v>0</v>
      </c>
      <c r="AC45">
        <v>0.13</v>
      </c>
      <c r="AJ45" cm="1">
        <f t="array" ref="AJ45:AJ49">1600*3600*2*R45:R49/10^6</f>
        <v>11.07072</v>
      </c>
    </row>
    <row r="46" spans="1:36">
      <c r="A46">
        <v>8</v>
      </c>
      <c r="C46">
        <v>0.12139999999999999</v>
      </c>
      <c r="D46">
        <v>0.1232</v>
      </c>
      <c r="E46">
        <v>0.13100000000000001</v>
      </c>
      <c r="F46">
        <v>0.1134</v>
      </c>
      <c r="G46">
        <v>0.1081</v>
      </c>
      <c r="J46">
        <v>0</v>
      </c>
      <c r="K46">
        <v>0</v>
      </c>
      <c r="L46">
        <v>6.1000000000000004E-3</v>
      </c>
      <c r="P46">
        <v>0.98899999999999999</v>
      </c>
      <c r="Q46">
        <v>0.96199999999999997</v>
      </c>
      <c r="R46">
        <v>0.97199999999999998</v>
      </c>
      <c r="S46">
        <v>8</v>
      </c>
      <c r="U46">
        <v>0.1019</v>
      </c>
      <c r="V46">
        <v>0.1031</v>
      </c>
      <c r="W46">
        <v>0.1072</v>
      </c>
      <c r="Y46">
        <v>8</v>
      </c>
      <c r="AA46">
        <v>0</v>
      </c>
      <c r="AB46">
        <v>0</v>
      </c>
      <c r="AC46">
        <v>9.7400000000000004E-3</v>
      </c>
      <c r="AJ46">
        <v>11.19744</v>
      </c>
    </row>
    <row r="47" spans="1:36">
      <c r="A47">
        <v>6</v>
      </c>
      <c r="C47">
        <v>0.1009</v>
      </c>
      <c r="D47">
        <v>0.1056</v>
      </c>
      <c r="E47">
        <v>0.1103</v>
      </c>
      <c r="F47">
        <v>0.1051</v>
      </c>
      <c r="G47">
        <v>0.10340000000000001</v>
      </c>
      <c r="J47">
        <v>0</v>
      </c>
      <c r="K47">
        <v>0</v>
      </c>
      <c r="L47">
        <v>3.5999999999999999E-3</v>
      </c>
      <c r="P47">
        <v>1</v>
      </c>
      <c r="Q47">
        <v>0.98799999999999999</v>
      </c>
      <c r="R47">
        <v>0.98199999999999998</v>
      </c>
      <c r="S47">
        <v>6</v>
      </c>
      <c r="U47">
        <v>9.5200000000000007E-2</v>
      </c>
      <c r="V47">
        <v>9.1300000000000006E-2</v>
      </c>
      <c r="W47">
        <v>9.6299999999999997E-2</v>
      </c>
      <c r="Y47">
        <v>6</v>
      </c>
      <c r="AA47">
        <v>0</v>
      </c>
      <c r="AB47">
        <v>0</v>
      </c>
      <c r="AC47">
        <v>7.4999999999999997E-3</v>
      </c>
      <c r="AJ47">
        <v>11.31264</v>
      </c>
    </row>
    <row r="48" spans="1:36">
      <c r="A48">
        <v>4</v>
      </c>
      <c r="C48">
        <v>9.5399999999999999E-2</v>
      </c>
      <c r="D48">
        <v>9.8699999999999996E-2</v>
      </c>
      <c r="E48">
        <v>0.1014</v>
      </c>
      <c r="F48">
        <v>9.7699999999999995E-2</v>
      </c>
      <c r="G48">
        <v>9.2999999999999999E-2</v>
      </c>
      <c r="J48">
        <v>0</v>
      </c>
      <c r="K48">
        <v>0</v>
      </c>
      <c r="L48">
        <v>1.6000000000000001E-3</v>
      </c>
      <c r="P48">
        <v>1</v>
      </c>
      <c r="Q48">
        <v>1</v>
      </c>
      <c r="R48">
        <v>0.98599999999999999</v>
      </c>
      <c r="S48">
        <v>4</v>
      </c>
      <c r="U48">
        <v>8.8599999999999998E-2</v>
      </c>
      <c r="V48">
        <v>8.6499999999999994E-2</v>
      </c>
      <c r="W48">
        <v>9.2100000000000001E-2</v>
      </c>
      <c r="Y48">
        <v>4</v>
      </c>
      <c r="AA48">
        <v>0</v>
      </c>
      <c r="AB48">
        <v>0</v>
      </c>
      <c r="AC48">
        <v>2.5999999999999999E-3</v>
      </c>
      <c r="AJ48">
        <v>11.35872</v>
      </c>
    </row>
    <row r="49" spans="1:36">
      <c r="A49">
        <v>2</v>
      </c>
      <c r="C49">
        <v>8.8900000000000007E-2</v>
      </c>
      <c r="D49">
        <v>9.2100000000000001E-2</v>
      </c>
      <c r="E49">
        <v>9.3100000000000002E-2</v>
      </c>
      <c r="F49">
        <v>8.5199999999999998E-2</v>
      </c>
      <c r="G49">
        <v>8.3299999999999999E-2</v>
      </c>
      <c r="J49">
        <v>0</v>
      </c>
      <c r="K49">
        <v>0</v>
      </c>
      <c r="L49">
        <v>8.0000000000000004E-4</v>
      </c>
      <c r="P49">
        <v>1</v>
      </c>
      <c r="Q49">
        <v>1</v>
      </c>
      <c r="R49">
        <v>0.99</v>
      </c>
      <c r="S49">
        <v>2</v>
      </c>
      <c r="U49">
        <v>7.5200000000000003E-2</v>
      </c>
      <c r="V49">
        <v>8.2600000000000007E-2</v>
      </c>
      <c r="W49">
        <v>8.9899999999999994E-2</v>
      </c>
      <c r="Y49">
        <v>2</v>
      </c>
      <c r="AA49">
        <v>0</v>
      </c>
      <c r="AB49">
        <v>0</v>
      </c>
      <c r="AC49">
        <v>0</v>
      </c>
      <c r="AJ49">
        <v>11.4048</v>
      </c>
    </row>
    <row r="51" spans="1:36">
      <c r="A51" t="s">
        <v>11</v>
      </c>
      <c r="B51" t="s">
        <v>12</v>
      </c>
      <c r="I51" t="s">
        <v>9</v>
      </c>
    </row>
    <row r="52" spans="1:36">
      <c r="A52">
        <v>20</v>
      </c>
      <c r="C52" t="s">
        <v>58</v>
      </c>
      <c r="D52" t="s">
        <v>65</v>
      </c>
      <c r="E52" t="s">
        <v>66</v>
      </c>
      <c r="F52">
        <v>9.2100000000000001E-2</v>
      </c>
      <c r="G52">
        <v>7.9699999999999993E-2</v>
      </c>
      <c r="J52">
        <v>0</v>
      </c>
      <c r="K52">
        <v>0</v>
      </c>
      <c r="L52">
        <v>0</v>
      </c>
      <c r="P52">
        <v>1</v>
      </c>
      <c r="Q52">
        <v>1</v>
      </c>
      <c r="R52">
        <v>1</v>
      </c>
      <c r="S52">
        <v>20</v>
      </c>
      <c r="U52">
        <v>9.1700000000000004E-2</v>
      </c>
      <c r="V52">
        <v>8.9700000000000002E-2</v>
      </c>
      <c r="W52">
        <v>9.1899999999999996E-2</v>
      </c>
      <c r="Y52">
        <v>20</v>
      </c>
      <c r="AA52">
        <v>0</v>
      </c>
      <c r="AB52">
        <v>0</v>
      </c>
      <c r="AC52">
        <v>0</v>
      </c>
    </row>
    <row r="53" spans="1:36">
      <c r="A53">
        <v>16</v>
      </c>
      <c r="C53" t="s">
        <v>95</v>
      </c>
      <c r="D53" t="s">
        <v>64</v>
      </c>
      <c r="E53" t="s">
        <v>78</v>
      </c>
      <c r="F53">
        <v>0.14630000000000001</v>
      </c>
      <c r="G53">
        <v>0.14030000000000001</v>
      </c>
      <c r="J53">
        <v>0</v>
      </c>
      <c r="K53">
        <v>0</v>
      </c>
      <c r="L53">
        <v>1.324E-2</v>
      </c>
      <c r="P53">
        <v>0.98299999999999998</v>
      </c>
      <c r="Q53">
        <v>0.97599999999999998</v>
      </c>
      <c r="R53">
        <v>0.97199999999999998</v>
      </c>
      <c r="S53">
        <v>16</v>
      </c>
      <c r="U53">
        <v>0.1336</v>
      </c>
      <c r="V53">
        <v>0.14369999999999999</v>
      </c>
      <c r="W53">
        <v>0.14960000000000001</v>
      </c>
      <c r="Y53">
        <v>16</v>
      </c>
      <c r="AA53">
        <v>0</v>
      </c>
      <c r="AB53">
        <v>0</v>
      </c>
      <c r="AC53">
        <v>8.2000000000000007E-3</v>
      </c>
    </row>
    <row r="54" spans="1:36">
      <c r="A54">
        <v>12</v>
      </c>
      <c r="C54" t="s">
        <v>34</v>
      </c>
      <c r="D54" t="s">
        <v>49</v>
      </c>
      <c r="E54" t="s">
        <v>75</v>
      </c>
      <c r="F54">
        <v>0.22309999999999999</v>
      </c>
      <c r="G54">
        <v>0.21510000000000001</v>
      </c>
      <c r="J54">
        <v>0</v>
      </c>
      <c r="K54">
        <v>3.2399999999999998E-3</v>
      </c>
      <c r="L54">
        <v>7.6200000000000004E-2</v>
      </c>
      <c r="P54">
        <v>0.97</v>
      </c>
      <c r="Q54">
        <v>0.94299999999999995</v>
      </c>
      <c r="R54">
        <v>0.94199999999999995</v>
      </c>
      <c r="S54">
        <v>12</v>
      </c>
      <c r="U54">
        <v>0.20669999999999999</v>
      </c>
      <c r="V54">
        <v>0.19850000000000001</v>
      </c>
      <c r="W54">
        <v>0.2094</v>
      </c>
      <c r="Y54">
        <v>12</v>
      </c>
      <c r="AA54">
        <v>0</v>
      </c>
      <c r="AB54">
        <v>0</v>
      </c>
      <c r="AC54">
        <v>5.3100000000000001E-2</v>
      </c>
    </row>
    <row r="55" spans="1:36">
      <c r="A55">
        <v>8</v>
      </c>
      <c r="C55" t="s">
        <v>59</v>
      </c>
      <c r="D55" t="s">
        <v>61</v>
      </c>
      <c r="E55" t="s">
        <v>52</v>
      </c>
      <c r="F55">
        <v>0.3261</v>
      </c>
      <c r="G55">
        <v>0.31440000000000001</v>
      </c>
      <c r="J55">
        <v>0</v>
      </c>
      <c r="K55">
        <v>1.7600000000000001E-2</v>
      </c>
      <c r="L55">
        <v>0.38919999999999999</v>
      </c>
      <c r="P55">
        <v>0.96</v>
      </c>
      <c r="Q55">
        <v>0.90200000000000002</v>
      </c>
      <c r="R55">
        <v>0.91100000000000003</v>
      </c>
      <c r="S55">
        <v>8</v>
      </c>
      <c r="U55">
        <v>0.29449999999999998</v>
      </c>
      <c r="V55">
        <v>0.29120000000000001</v>
      </c>
      <c r="W55">
        <v>0.29949999999999999</v>
      </c>
      <c r="Y55">
        <v>8</v>
      </c>
      <c r="AA55">
        <v>0</v>
      </c>
      <c r="AB55">
        <v>1.21E-2</v>
      </c>
      <c r="AC55">
        <v>0.31509999999999999</v>
      </c>
    </row>
    <row r="56" spans="1:36">
      <c r="A56">
        <v>4</v>
      </c>
      <c r="C56" t="s">
        <v>60</v>
      </c>
      <c r="D56" t="s">
        <v>62</v>
      </c>
      <c r="E56" t="s">
        <v>63</v>
      </c>
      <c r="F56">
        <v>0.59630000000000005</v>
      </c>
      <c r="G56">
        <v>0.61009999999999998</v>
      </c>
      <c r="J56">
        <v>1.4800000000000001E-2</v>
      </c>
      <c r="K56">
        <v>5.9799999999999999E-2</v>
      </c>
      <c r="L56">
        <v>0.4955</v>
      </c>
      <c r="P56">
        <v>0.93600000000000005</v>
      </c>
      <c r="Q56">
        <v>0.86699999999999999</v>
      </c>
      <c r="R56">
        <v>0.874</v>
      </c>
      <c r="S56">
        <v>4</v>
      </c>
      <c r="U56">
        <v>0.56220000000000003</v>
      </c>
      <c r="V56">
        <v>0.56740000000000002</v>
      </c>
      <c r="W56">
        <v>0.58399999999999996</v>
      </c>
      <c r="Y56">
        <v>4</v>
      </c>
      <c r="AA56">
        <v>1.2E-2</v>
      </c>
      <c r="AB56">
        <v>4.8099999999999997E-2</v>
      </c>
      <c r="AC56">
        <v>0.48659999999999998</v>
      </c>
    </row>
    <row r="57" spans="1:36">
      <c r="I57" s="2">
        <v>0.01</v>
      </c>
      <c r="J57" t="s">
        <v>80</v>
      </c>
      <c r="K57" t="s">
        <v>82</v>
      </c>
      <c r="L57" s="3" t="s">
        <v>92</v>
      </c>
      <c r="Y57" s="2">
        <v>0.01</v>
      </c>
      <c r="AA57" t="s">
        <v>81</v>
      </c>
      <c r="AB57" t="s">
        <v>83</v>
      </c>
      <c r="AC57" s="3" t="s">
        <v>85</v>
      </c>
    </row>
    <row r="59" spans="1:36">
      <c r="B59" t="s">
        <v>53</v>
      </c>
    </row>
    <row r="60" spans="1:36">
      <c r="A60" t="s">
        <v>17</v>
      </c>
      <c r="B60" t="s">
        <v>68</v>
      </c>
      <c r="C60" t="s">
        <v>69</v>
      </c>
      <c r="D60" t="s">
        <v>70</v>
      </c>
      <c r="F60" t="s">
        <v>1</v>
      </c>
      <c r="G60" t="s">
        <v>2</v>
      </c>
      <c r="H60" t="s">
        <v>3</v>
      </c>
      <c r="I60" t="s">
        <v>4</v>
      </c>
      <c r="J60" t="s">
        <v>5</v>
      </c>
      <c r="S60" t="s">
        <v>68</v>
      </c>
      <c r="X60" t="s">
        <v>69</v>
      </c>
      <c r="AB60" t="s">
        <v>70</v>
      </c>
    </row>
    <row r="61" spans="1:36">
      <c r="A61">
        <v>1</v>
      </c>
      <c r="B61">
        <v>0.98799999999999999</v>
      </c>
      <c r="C61">
        <v>0.98</v>
      </c>
      <c r="D61">
        <v>0.99</v>
      </c>
      <c r="F61">
        <v>0.21110000000000001</v>
      </c>
      <c r="G61">
        <v>0.22869999999999999</v>
      </c>
      <c r="H61">
        <v>0.23369999999999999</v>
      </c>
      <c r="I61">
        <v>0.2235</v>
      </c>
      <c r="J61">
        <v>0.2142</v>
      </c>
      <c r="R61" t="s">
        <v>71</v>
      </c>
      <c r="T61" t="s">
        <v>28</v>
      </c>
      <c r="U61" t="s">
        <v>29</v>
      </c>
      <c r="V61" t="s">
        <v>30</v>
      </c>
      <c r="Y61" t="s">
        <v>28</v>
      </c>
      <c r="Z61" t="s">
        <v>29</v>
      </c>
      <c r="AA61" t="s">
        <v>30</v>
      </c>
      <c r="AC61" t="s">
        <v>28</v>
      </c>
      <c r="AD61" t="s">
        <v>29</v>
      </c>
      <c r="AE61" t="s">
        <v>30</v>
      </c>
    </row>
    <row r="62" spans="1:36">
      <c r="A62">
        <v>2</v>
      </c>
      <c r="B62">
        <v>0.98099999999999998</v>
      </c>
      <c r="C62">
        <v>0.97699999999999998</v>
      </c>
      <c r="D62">
        <v>0.9</v>
      </c>
      <c r="F62">
        <v>0.15840000000000001</v>
      </c>
      <c r="G62">
        <v>0.16020000000000001</v>
      </c>
      <c r="H62">
        <v>0.159</v>
      </c>
      <c r="I62">
        <v>0.15939999999999999</v>
      </c>
      <c r="J62">
        <v>0.15329999999999999</v>
      </c>
      <c r="R62">
        <v>1</v>
      </c>
      <c r="T62">
        <v>0</v>
      </c>
      <c r="U62">
        <v>0</v>
      </c>
      <c r="V62">
        <v>2.2000000000000001E-3</v>
      </c>
      <c r="Y62">
        <v>0</v>
      </c>
      <c r="Z62">
        <v>0</v>
      </c>
      <c r="AA62">
        <v>5.6299999999999996E-3</v>
      </c>
      <c r="AC62">
        <v>0</v>
      </c>
      <c r="AD62">
        <v>0</v>
      </c>
      <c r="AE62">
        <v>0</v>
      </c>
    </row>
    <row r="63" spans="1:36">
      <c r="A63">
        <v>3</v>
      </c>
      <c r="B63">
        <v>0.98</v>
      </c>
      <c r="C63">
        <v>0.97099999999999997</v>
      </c>
      <c r="D63">
        <v>0.98099999999999998</v>
      </c>
      <c r="F63">
        <v>0.12720000000000001</v>
      </c>
      <c r="G63">
        <v>0.13039999999999999</v>
      </c>
      <c r="H63">
        <v>0.1343</v>
      </c>
      <c r="I63">
        <v>0.1321</v>
      </c>
      <c r="J63">
        <v>0.1278</v>
      </c>
      <c r="R63">
        <v>2</v>
      </c>
      <c r="T63">
        <v>0</v>
      </c>
      <c r="U63">
        <v>0</v>
      </c>
      <c r="V63">
        <v>6.3299999999999995E-2</v>
      </c>
      <c r="Y63">
        <v>0</v>
      </c>
      <c r="Z63">
        <v>0</v>
      </c>
      <c r="AA63">
        <v>8.2199999999999995E-2</v>
      </c>
      <c r="AC63">
        <v>0</v>
      </c>
      <c r="AD63">
        <v>0</v>
      </c>
      <c r="AE63">
        <v>6.2100000000000002E-2</v>
      </c>
    </row>
    <row r="64" spans="1:36">
      <c r="A64">
        <v>4</v>
      </c>
      <c r="B64">
        <v>0.97499999999999998</v>
      </c>
      <c r="C64">
        <v>0.95299999999999996</v>
      </c>
      <c r="D64">
        <v>0.97199999999999998</v>
      </c>
      <c r="F64">
        <v>0.1061</v>
      </c>
      <c r="G64">
        <v>0.1082</v>
      </c>
      <c r="H64">
        <v>0.1129</v>
      </c>
      <c r="I64">
        <v>0.10829999999999999</v>
      </c>
      <c r="J64">
        <v>0.1062</v>
      </c>
      <c r="R64">
        <v>3</v>
      </c>
      <c r="T64">
        <v>0</v>
      </c>
      <c r="U64">
        <v>0</v>
      </c>
      <c r="V64">
        <v>9.0200000000000002E-2</v>
      </c>
      <c r="Y64">
        <v>0</v>
      </c>
      <c r="Z64">
        <v>0</v>
      </c>
      <c r="AA64">
        <v>9.5600000000000004E-2</v>
      </c>
      <c r="AC64">
        <v>0</v>
      </c>
      <c r="AD64">
        <v>0</v>
      </c>
      <c r="AE64">
        <v>9.4100000000000003E-2</v>
      </c>
    </row>
    <row r="65" spans="1:31">
      <c r="A65">
        <v>5</v>
      </c>
      <c r="B65">
        <v>0.96099999999999997</v>
      </c>
      <c r="C65">
        <v>0.93600000000000005</v>
      </c>
      <c r="D65">
        <v>0.96199999999999997</v>
      </c>
      <c r="F65">
        <v>8.8900000000000007E-2</v>
      </c>
      <c r="G65">
        <v>9.2100000000000001E-2</v>
      </c>
      <c r="H65">
        <v>9.3100000000000002E-2</v>
      </c>
      <c r="I65">
        <v>8.7900000000000006E-2</v>
      </c>
      <c r="J65">
        <v>8.6699999999999999E-2</v>
      </c>
      <c r="R65">
        <v>4</v>
      </c>
      <c r="T65">
        <v>0</v>
      </c>
      <c r="U65">
        <v>0</v>
      </c>
      <c r="V65">
        <v>0.13439999999999999</v>
      </c>
      <c r="Y65">
        <v>0</v>
      </c>
      <c r="Z65">
        <v>0</v>
      </c>
      <c r="AA65">
        <v>0.12659999999999999</v>
      </c>
      <c r="AC65">
        <v>0</v>
      </c>
      <c r="AD65">
        <v>0</v>
      </c>
      <c r="AE65">
        <v>0.13650000000000001</v>
      </c>
    </row>
    <row r="66" spans="1:31">
      <c r="A66">
        <v>6</v>
      </c>
      <c r="B66">
        <v>0.95299999999999996</v>
      </c>
      <c r="C66">
        <v>0.91400000000000003</v>
      </c>
      <c r="D66">
        <v>0.94599999999999995</v>
      </c>
      <c r="R66">
        <v>5</v>
      </c>
      <c r="T66">
        <v>0</v>
      </c>
      <c r="U66">
        <v>0</v>
      </c>
      <c r="V66">
        <v>0.21210000000000001</v>
      </c>
      <c r="Y66">
        <v>0</v>
      </c>
      <c r="Z66">
        <v>0</v>
      </c>
      <c r="AA66">
        <v>0.23549999999999999</v>
      </c>
      <c r="AC66">
        <v>0</v>
      </c>
      <c r="AD66">
        <v>0</v>
      </c>
      <c r="AE66">
        <v>0.28960000000000002</v>
      </c>
    </row>
    <row r="67" spans="1:31">
      <c r="R67">
        <v>6</v>
      </c>
      <c r="T67">
        <v>0</v>
      </c>
      <c r="U67">
        <v>0</v>
      </c>
      <c r="V67">
        <v>0.36699999999999999</v>
      </c>
      <c r="Y67">
        <v>0</v>
      </c>
      <c r="Z67">
        <v>0</v>
      </c>
      <c r="AA67">
        <v>0.38300000000000001</v>
      </c>
      <c r="AC67">
        <v>0</v>
      </c>
      <c r="AD67">
        <v>0</v>
      </c>
      <c r="AE67">
        <v>0.41399999999999998</v>
      </c>
    </row>
    <row r="68" spans="1:31">
      <c r="A68" t="s">
        <v>55</v>
      </c>
      <c r="B68" t="s">
        <v>54</v>
      </c>
      <c r="C68" t="s">
        <v>56</v>
      </c>
      <c r="E68" t="s">
        <v>1</v>
      </c>
      <c r="F68" t="s">
        <v>2</v>
      </c>
      <c r="G68" t="s">
        <v>3</v>
      </c>
      <c r="I68" t="s">
        <v>67</v>
      </c>
      <c r="J68" t="s">
        <v>1</v>
      </c>
      <c r="K68" t="s">
        <v>2</v>
      </c>
      <c r="L68" t="s">
        <v>3</v>
      </c>
      <c r="P68" t="s">
        <v>109</v>
      </c>
    </row>
    <row r="69" spans="1:31">
      <c r="A69" t="s">
        <v>18</v>
      </c>
      <c r="B69">
        <v>0.98599999999999999</v>
      </c>
      <c r="C69">
        <v>1</v>
      </c>
      <c r="D69" t="s">
        <v>94</v>
      </c>
      <c r="E69">
        <v>1.2999999999999999E-3</v>
      </c>
      <c r="F69">
        <v>1.7999999999999999E-2</v>
      </c>
      <c r="G69">
        <v>0.36099999999999999</v>
      </c>
      <c r="I69" t="s">
        <v>9</v>
      </c>
      <c r="J69">
        <v>4.0000000000000002E-4</v>
      </c>
      <c r="K69">
        <v>1.35E-2</v>
      </c>
      <c r="L69">
        <v>0.30149999999999999</v>
      </c>
      <c r="M69">
        <f>L69/G69</f>
        <v>0.83518005540166207</v>
      </c>
    </row>
    <row r="70" spans="1:31">
      <c r="A70" t="s">
        <v>19</v>
      </c>
      <c r="B70">
        <v>0.98199999999999998</v>
      </c>
      <c r="C70">
        <v>0.99</v>
      </c>
      <c r="E70">
        <v>1.5E-3</v>
      </c>
      <c r="F70">
        <v>1.9099999999999999E-2</v>
      </c>
      <c r="G70">
        <v>0.3821</v>
      </c>
      <c r="J70">
        <v>5.0000000000000001E-4</v>
      </c>
      <c r="K70">
        <v>1.49E-2</v>
      </c>
      <c r="L70">
        <v>0.33019999999999999</v>
      </c>
      <c r="M70">
        <f>L70/G70</f>
        <v>0.86417168280554824</v>
      </c>
    </row>
    <row r="72" spans="1:31">
      <c r="A72" t="s">
        <v>20</v>
      </c>
      <c r="B72" t="s">
        <v>54</v>
      </c>
      <c r="C72" t="s">
        <v>56</v>
      </c>
      <c r="E72" t="s">
        <v>1</v>
      </c>
      <c r="F72" t="s">
        <v>2</v>
      </c>
      <c r="G72" t="s">
        <v>3</v>
      </c>
      <c r="J72" t="s">
        <v>1</v>
      </c>
      <c r="K72" t="s">
        <v>2</v>
      </c>
      <c r="L72" t="s">
        <v>3</v>
      </c>
    </row>
    <row r="73" spans="1:31">
      <c r="A73" t="s">
        <v>21</v>
      </c>
      <c r="B73">
        <v>0.94299999999999995</v>
      </c>
      <c r="C73">
        <v>0.97099999999999997</v>
      </c>
      <c r="D73" t="s">
        <v>94</v>
      </c>
      <c r="E73">
        <v>1.1999999999999999E-3</v>
      </c>
      <c r="F73">
        <v>1.7579999999999998E-2</v>
      </c>
      <c r="G73">
        <v>0.35699999999999998</v>
      </c>
      <c r="I73" t="s">
        <v>9</v>
      </c>
      <c r="J73">
        <v>5.0000000000000001E-4</v>
      </c>
      <c r="K73">
        <v>1.5169999999999999E-2</v>
      </c>
      <c r="L73">
        <v>0.32200000000000001</v>
      </c>
      <c r="M73">
        <f t="shared" ref="M73:M79" si="2">L73/G73</f>
        <v>0.90196078431372551</v>
      </c>
    </row>
    <row r="74" spans="1:31">
      <c r="A74" t="s">
        <v>22</v>
      </c>
      <c r="B74">
        <v>0.92900000000000005</v>
      </c>
      <c r="C74">
        <v>0.96499999999999997</v>
      </c>
      <c r="E74">
        <v>1.4E-3</v>
      </c>
      <c r="F74">
        <v>1.8030000000000001E-2</v>
      </c>
      <c r="G74">
        <v>0.36799999999999999</v>
      </c>
      <c r="J74">
        <v>6.9999999999999999E-4</v>
      </c>
      <c r="K74">
        <v>1.6080000000000001E-2</v>
      </c>
      <c r="L74">
        <v>0.33700000000000002</v>
      </c>
      <c r="M74">
        <f t="shared" si="2"/>
        <v>0.91576086956521752</v>
      </c>
    </row>
    <row r="75" spans="1:31">
      <c r="A75" t="s">
        <v>23</v>
      </c>
      <c r="B75">
        <v>0.92600000000000005</v>
      </c>
      <c r="C75">
        <v>0.96299999999999997</v>
      </c>
      <c r="E75">
        <v>1.8E-3</v>
      </c>
      <c r="F75">
        <v>2.0959999999999999E-2</v>
      </c>
      <c r="G75">
        <v>0.38900000000000001</v>
      </c>
      <c r="J75">
        <v>8.0000000000000004E-4</v>
      </c>
      <c r="K75">
        <v>1.993E-2</v>
      </c>
      <c r="L75">
        <v>0.36199999999999999</v>
      </c>
      <c r="M75">
        <f t="shared" si="2"/>
        <v>0.93059125964010281</v>
      </c>
    </row>
    <row r="77" spans="1:31">
      <c r="A77" t="s">
        <v>24</v>
      </c>
      <c r="B77" t="s">
        <v>54</v>
      </c>
      <c r="C77" t="s">
        <v>56</v>
      </c>
      <c r="E77" t="s">
        <v>1</v>
      </c>
      <c r="F77" t="s">
        <v>2</v>
      </c>
      <c r="G77" t="s">
        <v>3</v>
      </c>
      <c r="J77" t="s">
        <v>1</v>
      </c>
      <c r="K77" t="s">
        <v>2</v>
      </c>
      <c r="L77" t="s">
        <v>3</v>
      </c>
    </row>
    <row r="78" spans="1:31">
      <c r="A78" t="s">
        <v>25</v>
      </c>
      <c r="B78">
        <v>0.53</v>
      </c>
      <c r="C78">
        <v>0.76600000000000001</v>
      </c>
      <c r="D78" t="s">
        <v>94</v>
      </c>
      <c r="E78">
        <v>0.5161</v>
      </c>
      <c r="F78">
        <v>0.52749999999999997</v>
      </c>
      <c r="G78">
        <v>0.49980000000000002</v>
      </c>
      <c r="I78" t="s">
        <v>9</v>
      </c>
      <c r="J78">
        <v>0.47520000000000001</v>
      </c>
      <c r="K78">
        <v>0.49609999999999999</v>
      </c>
      <c r="L78">
        <v>0.48799999999999999</v>
      </c>
      <c r="M78">
        <f t="shared" si="2"/>
        <v>0.97639055622248894</v>
      </c>
    </row>
    <row r="79" spans="1:31">
      <c r="A79" t="s">
        <v>26</v>
      </c>
      <c r="B79">
        <v>0.69</v>
      </c>
      <c r="C79">
        <v>0.84499999999999997</v>
      </c>
      <c r="E79">
        <v>0.2266</v>
      </c>
      <c r="F79">
        <v>0.38329999999999997</v>
      </c>
      <c r="G79">
        <v>0.49440000000000001</v>
      </c>
      <c r="J79">
        <v>0.1212</v>
      </c>
      <c r="K79">
        <v>0.2331</v>
      </c>
      <c r="L79">
        <v>0.48309999999999997</v>
      </c>
      <c r="M79">
        <f t="shared" si="2"/>
        <v>0.97714401294498376</v>
      </c>
    </row>
    <row r="84" spans="1:9">
      <c r="B84" t="s">
        <v>0</v>
      </c>
      <c r="C84" t="s">
        <v>99</v>
      </c>
      <c r="D84" t="s">
        <v>57</v>
      </c>
      <c r="E84" t="s">
        <v>100</v>
      </c>
      <c r="F84" t="s">
        <v>101</v>
      </c>
      <c r="G84" t="s">
        <v>102</v>
      </c>
    </row>
    <row r="85" spans="1:9">
      <c r="A85" t="s">
        <v>98</v>
      </c>
      <c r="B85">
        <v>1</v>
      </c>
      <c r="C85">
        <v>6.33</v>
      </c>
      <c r="D85">
        <v>2.12</v>
      </c>
      <c r="E85">
        <v>3.56</v>
      </c>
      <c r="F85">
        <v>4.66</v>
      </c>
      <c r="G85">
        <v>18</v>
      </c>
    </row>
    <row r="86" spans="1:9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9">
      <c r="A87" t="s">
        <v>96</v>
      </c>
      <c r="B87">
        <v>18.68</v>
      </c>
      <c r="C87">
        <v>27.25</v>
      </c>
      <c r="D87">
        <v>21.33</v>
      </c>
      <c r="E87">
        <v>22.65</v>
      </c>
      <c r="F87">
        <v>34.22</v>
      </c>
      <c r="G87">
        <v>90.68</v>
      </c>
    </row>
    <row r="92" spans="1:9">
      <c r="A92" t="s">
        <v>107</v>
      </c>
      <c r="B92" t="s">
        <v>108</v>
      </c>
      <c r="D92" t="s">
        <v>110</v>
      </c>
      <c r="F92" t="s">
        <v>2</v>
      </c>
      <c r="H92" t="s">
        <v>3</v>
      </c>
    </row>
    <row r="93" spans="1:9">
      <c r="A93">
        <v>2</v>
      </c>
      <c r="B93">
        <v>2.86</v>
      </c>
      <c r="D93" t="s">
        <v>111</v>
      </c>
      <c r="E93" t="s">
        <v>67</v>
      </c>
      <c r="F93" t="s">
        <v>111</v>
      </c>
      <c r="G93" t="s">
        <v>67</v>
      </c>
      <c r="H93" t="s">
        <v>111</v>
      </c>
      <c r="I93" t="s">
        <v>67</v>
      </c>
    </row>
    <row r="94" spans="1:9">
      <c r="A94">
        <v>4</v>
      </c>
      <c r="B94">
        <v>1.96</v>
      </c>
      <c r="D94">
        <v>5.6</v>
      </c>
      <c r="E94">
        <v>4.5</v>
      </c>
      <c r="F94">
        <v>9.6999999999999993</v>
      </c>
      <c r="G94">
        <v>8.1</v>
      </c>
      <c r="H94">
        <v>17.100000000000001</v>
      </c>
      <c r="I94">
        <v>14.3</v>
      </c>
    </row>
    <row r="95" spans="1:9">
      <c r="A95">
        <v>6</v>
      </c>
      <c r="B95">
        <v>1.42</v>
      </c>
    </row>
    <row r="96" spans="1:9">
      <c r="A96">
        <v>8</v>
      </c>
      <c r="B96">
        <v>0.98</v>
      </c>
    </row>
    <row r="97" spans="1:2">
      <c r="A97">
        <v>10</v>
      </c>
      <c r="B97">
        <v>0.61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</dc:creator>
  <dc:description/>
  <cp:lastModifiedBy>mmc</cp:lastModifiedBy>
  <cp:revision>3</cp:revision>
  <dcterms:created xsi:type="dcterms:W3CDTF">2021-08-07T20:19:44Z</dcterms:created>
  <dcterms:modified xsi:type="dcterms:W3CDTF">2021-09-16T01:13:46Z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