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itt_research\DP_MBQC\example\"/>
    </mc:Choice>
  </mc:AlternateContent>
  <xr:revisionPtr revIDLastSave="0" documentId="13_ncr:1_{EA83D212-7618-47B0-96A9-2C49C8A888B5}" xr6:coauthVersionLast="47" xr6:coauthVersionMax="47" xr10:uidLastSave="{00000000-0000-0000-0000-000000000000}"/>
  <bookViews>
    <workbookView xWindow="19890" yWindow="3645" windowWidth="37680" windowHeight="1420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K20" i="1" s="1"/>
  <c r="I19" i="1"/>
  <c r="I20" i="1"/>
  <c r="H19" i="1"/>
  <c r="H20" i="1"/>
  <c r="G19" i="1"/>
  <c r="G20" i="1"/>
  <c r="H4" i="1"/>
  <c r="J4" i="1" s="1"/>
  <c r="I4" i="1"/>
  <c r="G8" i="3"/>
  <c r="F8" i="3"/>
  <c r="I18" i="3"/>
  <c r="J18" i="3" s="1"/>
  <c r="H18" i="3"/>
  <c r="G18" i="3"/>
  <c r="F18" i="3"/>
  <c r="I17" i="3"/>
  <c r="J17" i="3" s="1"/>
  <c r="H17" i="3"/>
  <c r="G17" i="3"/>
  <c r="F17" i="3"/>
  <c r="H16" i="3"/>
  <c r="G16" i="3"/>
  <c r="F16" i="3"/>
  <c r="I16" i="3" s="1"/>
  <c r="J16" i="3" s="1"/>
  <c r="H15" i="3"/>
  <c r="G15" i="3"/>
  <c r="I15" i="3" s="1"/>
  <c r="J15" i="3" s="1"/>
  <c r="F15" i="3"/>
  <c r="H14" i="3"/>
  <c r="G14" i="3"/>
  <c r="F14" i="3"/>
  <c r="H13" i="3"/>
  <c r="G13" i="3"/>
  <c r="F13" i="3"/>
  <c r="I13" i="3" s="1"/>
  <c r="H12" i="3"/>
  <c r="G12" i="3"/>
  <c r="F12" i="3"/>
  <c r="I12" i="3" s="1"/>
  <c r="J12" i="3" s="1"/>
  <c r="H11" i="3"/>
  <c r="G11" i="3"/>
  <c r="F11" i="3"/>
  <c r="I11" i="3" s="1"/>
  <c r="J11" i="3" s="1"/>
  <c r="H10" i="3"/>
  <c r="G10" i="3"/>
  <c r="F10" i="3"/>
  <c r="I10" i="3" s="1"/>
  <c r="J10" i="3" s="1"/>
  <c r="H9" i="3"/>
  <c r="G9" i="3"/>
  <c r="F9" i="3"/>
  <c r="I9" i="3" s="1"/>
  <c r="J9" i="3" s="1"/>
  <c r="H8" i="3"/>
  <c r="H7" i="3"/>
  <c r="G7" i="3"/>
  <c r="F7" i="3"/>
  <c r="I7" i="3" s="1"/>
  <c r="J7" i="3" s="1"/>
  <c r="H6" i="3"/>
  <c r="G6" i="3"/>
  <c r="F6" i="3"/>
  <c r="H5" i="3"/>
  <c r="G5" i="3"/>
  <c r="F5" i="3"/>
  <c r="H4" i="3"/>
  <c r="G4" i="3"/>
  <c r="I4" i="3" s="1"/>
  <c r="J4" i="3" s="1"/>
  <c r="F4" i="3"/>
  <c r="H3" i="3"/>
  <c r="G3" i="3"/>
  <c r="F3" i="3"/>
  <c r="I3" i="3" s="1"/>
  <c r="J3" i="3" s="1"/>
  <c r="H2" i="3"/>
  <c r="G2" i="3"/>
  <c r="F2" i="3"/>
  <c r="H18" i="2"/>
  <c r="G18" i="2"/>
  <c r="F18" i="2"/>
  <c r="I18" i="2" s="1"/>
  <c r="J18" i="2" s="1"/>
  <c r="H17" i="2"/>
  <c r="G17" i="2"/>
  <c r="F17" i="2"/>
  <c r="I17" i="2" s="1"/>
  <c r="J17" i="2" s="1"/>
  <c r="H16" i="2"/>
  <c r="G16" i="2"/>
  <c r="I16" i="2" s="1"/>
  <c r="J16" i="2" s="1"/>
  <c r="F16" i="2"/>
  <c r="H15" i="2"/>
  <c r="G15" i="2"/>
  <c r="F15" i="2"/>
  <c r="I15" i="2" s="1"/>
  <c r="J15" i="2" s="1"/>
  <c r="H14" i="2"/>
  <c r="G14" i="2"/>
  <c r="F14" i="2"/>
  <c r="H13" i="2"/>
  <c r="G13" i="2"/>
  <c r="F13" i="2"/>
  <c r="I13" i="2" s="1"/>
  <c r="J13" i="2" s="1"/>
  <c r="I12" i="2"/>
  <c r="J12" i="2" s="1"/>
  <c r="H12" i="2"/>
  <c r="G12" i="2"/>
  <c r="F12" i="2"/>
  <c r="H11" i="2"/>
  <c r="G11" i="2"/>
  <c r="F11" i="2"/>
  <c r="H10" i="2"/>
  <c r="G10" i="2"/>
  <c r="F10" i="2"/>
  <c r="I10" i="2" s="1"/>
  <c r="J10" i="2" s="1"/>
  <c r="I9" i="2"/>
  <c r="J9" i="2" s="1"/>
  <c r="H9" i="2"/>
  <c r="G9" i="2"/>
  <c r="F9" i="2"/>
  <c r="H8" i="2"/>
  <c r="G8" i="2"/>
  <c r="F8" i="2"/>
  <c r="H7" i="2"/>
  <c r="G7" i="2"/>
  <c r="F7" i="2"/>
  <c r="H6" i="2"/>
  <c r="G6" i="2"/>
  <c r="I6" i="2" s="1"/>
  <c r="J6" i="2" s="1"/>
  <c r="F6" i="2"/>
  <c r="H5" i="2"/>
  <c r="G5" i="2"/>
  <c r="F5" i="2"/>
  <c r="H4" i="2"/>
  <c r="G4" i="2"/>
  <c r="F4" i="2"/>
  <c r="H3" i="2"/>
  <c r="G3" i="2"/>
  <c r="F3" i="2"/>
  <c r="H2" i="2"/>
  <c r="G2" i="2"/>
  <c r="F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H2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I2" i="3" l="1"/>
  <c r="J2" i="3" s="1"/>
  <c r="I7" i="2"/>
  <c r="J7" i="2" s="1"/>
  <c r="I3" i="2"/>
  <c r="J3" i="2" s="1"/>
  <c r="I4" i="2"/>
  <c r="J4" i="2" s="1"/>
  <c r="J19" i="1"/>
  <c r="K19" i="1" s="1"/>
  <c r="I5" i="3"/>
  <c r="J5" i="3" s="1"/>
  <c r="I8" i="3"/>
  <c r="J8" i="3" s="1"/>
  <c r="J13" i="3"/>
  <c r="I6" i="3"/>
  <c r="J6" i="3" s="1"/>
  <c r="I14" i="3"/>
  <c r="J14" i="3" s="1"/>
  <c r="I2" i="2"/>
  <c r="J2" i="2" s="1"/>
  <c r="I11" i="2"/>
  <c r="J11" i="2"/>
  <c r="I14" i="2"/>
  <c r="J14" i="2" s="1"/>
  <c r="I8" i="2"/>
  <c r="J8" i="2" s="1"/>
  <c r="I5" i="2"/>
  <c r="J5" i="2" s="1"/>
  <c r="J15" i="1"/>
  <c r="J16" i="1"/>
  <c r="J17" i="1"/>
  <c r="I15" i="1"/>
  <c r="I16" i="1"/>
  <c r="I17" i="1"/>
  <c r="I18" i="1"/>
  <c r="J18" i="1"/>
  <c r="K18" i="1" s="1"/>
  <c r="J7" i="1"/>
  <c r="J8" i="1"/>
  <c r="K8" i="1" s="1"/>
  <c r="J9" i="1"/>
  <c r="J10" i="1"/>
  <c r="K10" i="1" s="1"/>
  <c r="J11" i="1"/>
  <c r="J2" i="1"/>
  <c r="K2" i="1" s="1"/>
  <c r="J12" i="1"/>
  <c r="K12" i="1" s="1"/>
  <c r="I11" i="1"/>
  <c r="I12" i="1"/>
  <c r="I13" i="1"/>
  <c r="I14" i="1"/>
  <c r="I7" i="1"/>
  <c r="I8" i="1"/>
  <c r="I9" i="1"/>
  <c r="I10" i="1"/>
  <c r="J3" i="1"/>
  <c r="J5" i="1"/>
  <c r="I3" i="1"/>
  <c r="I5" i="1"/>
  <c r="I6" i="1"/>
  <c r="J6" i="1"/>
  <c r="K6" i="1" s="1"/>
  <c r="I2" i="1"/>
  <c r="K9" i="1" l="1"/>
  <c r="K5" i="1"/>
  <c r="K3" i="1"/>
  <c r="K17" i="1"/>
  <c r="K15" i="1"/>
  <c r="K16" i="1"/>
  <c r="K11" i="1"/>
  <c r="K7" i="1"/>
  <c r="K4" i="1"/>
  <c r="J14" i="1"/>
  <c r="K14" i="1" s="1"/>
  <c r="J13" i="1"/>
  <c r="K13" i="1" s="1"/>
</calcChain>
</file>

<file path=xl/sharedStrings.xml><?xml version="1.0" encoding="utf-8"?>
<sst xmlns="http://schemas.openxmlformats.org/spreadsheetml/2006/main" count="120" uniqueCount="96">
  <si>
    <t>Bench</t>
  </si>
  <si>
    <t>BV5(15)</t>
  </si>
  <si>
    <t>BV5(9)</t>
  </si>
  <si>
    <t>IQP5(15)</t>
  </si>
  <si>
    <t>IQP5(9)</t>
  </si>
  <si>
    <t>qft5(15)</t>
  </si>
  <si>
    <t>qft5(9)</t>
  </si>
  <si>
    <t>DP reduction</t>
  </si>
  <si>
    <t>DP depth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</si>
  <si>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</si>
  <si>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</si>
  <si>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</si>
  <si>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</si>
  <si>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</si>
  <si>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</si>
  <si>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</si>
  <si>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hlf7(13)</t>
  </si>
  <si>
    <t>HC6(13)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</si>
  <si>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</si>
  <si>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</si>
  <si>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</si>
  <si>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</si>
  <si>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</si>
  <si>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</si>
  <si>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</si>
  <si>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</si>
  <si>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</si>
  <si>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vqe14(27)</t>
  </si>
  <si>
    <t>qft15(45)</t>
  </si>
  <si>
    <t>qft15(37)</t>
  </si>
  <si>
    <t>IQP15(45)</t>
  </si>
  <si>
    <t>IQP15(37)</t>
  </si>
  <si>
    <t>hlf15(45)</t>
  </si>
  <si>
    <t>vqe14(41)</t>
  </si>
  <si>
    <t>vqe14(34)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</si>
  <si>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</si>
  <si>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</si>
  <si>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</si>
  <si>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</si>
  <si>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</si>
  <si>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</si>
  <si>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</si>
  <si>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</si>
  <si>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</si>
  <si>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</si>
  <si>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</si>
  <si>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</si>
  <si>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</si>
  <si>
    <t>qft27(53)</t>
  </si>
  <si>
    <t>qft27(67)</t>
  </si>
  <si>
    <t>qft27(80)</t>
  </si>
  <si>
    <t>vqe26(51)</t>
  </si>
  <si>
    <t>vqe26(64)</t>
  </si>
  <si>
    <t>vqe26(77)</t>
  </si>
  <si>
    <t>iqp27(80)</t>
  </si>
  <si>
    <t>iqp27(67)</t>
  </si>
  <si>
    <t>iqp27(53)</t>
  </si>
  <si>
    <t>BV27(53)</t>
  </si>
  <si>
    <t>BV27(67)</t>
  </si>
  <si>
    <t>BV27(80)</t>
  </si>
  <si>
    <t>hlf27(45)</t>
  </si>
  <si>
    <t>hlf27(57)</t>
  </si>
  <si>
    <t>hlf27(68)</t>
  </si>
  <si>
    <t>BV5(12)</t>
  </si>
  <si>
    <t>IQP5(12)</t>
  </si>
  <si>
    <t>qft5(12)</t>
  </si>
  <si>
    <t>hlf7(16)</t>
  </si>
  <si>
    <t>BV5 (S)</t>
  </si>
  <si>
    <t>BV5 (M)</t>
  </si>
  <si>
    <t>BV5 (L)</t>
  </si>
  <si>
    <t>IQP5(S)</t>
  </si>
  <si>
    <t>IQP5(M)</t>
  </si>
  <si>
    <t>IQP5(L)</t>
  </si>
  <si>
    <t>QFT5(S)</t>
  </si>
  <si>
    <t>QFT5(M)</t>
  </si>
  <si>
    <t>QFT5(L)</t>
  </si>
  <si>
    <t>HLF7(S)</t>
  </si>
  <si>
    <t>HLF7(M)</t>
  </si>
  <si>
    <t>HLF7(L)</t>
  </si>
  <si>
    <t>VQE6(S)</t>
  </si>
  <si>
    <t>VQE6(M)</t>
  </si>
  <si>
    <t>VQE6(L)</t>
  </si>
  <si>
    <t>BV15(L)</t>
  </si>
  <si>
    <t>BV15(M)</t>
  </si>
  <si>
    <t>BV15(S)</t>
  </si>
  <si>
    <t>IQP15(L)</t>
  </si>
  <si>
    <t>QFT15(L)</t>
  </si>
  <si>
    <t>HLF15(L)</t>
  </si>
  <si>
    <t>VQE14(L)</t>
  </si>
  <si>
    <t>IQP27(L)</t>
  </si>
  <si>
    <t>QFT27(L)</t>
  </si>
  <si>
    <t>VQE26(L)</t>
  </si>
  <si>
    <t>DP best depth</t>
  </si>
  <si>
    <t>d</t>
  </si>
  <si>
    <t>u</t>
  </si>
  <si>
    <t>Averaged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</si>
</sst>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Sheet1!$D$22:$D$36</c:f>
              <c:strCache>
                <c:ptCount val="15"/>
                <c:pt idx="0">
                  <c:v>BV5 (L)</c:v>
                </c:pt>
                <c:pt idx="1">
                  <c:v>BV5 (M)</c:v>
                </c:pt>
                <c:pt idx="2">
                  <c:v>BV5 (S)</c:v>
                </c:pt>
                <c:pt idx="3">
                  <c:v>IQP5(L)</c:v>
                </c:pt>
                <c:pt idx="4">
                  <c:v>IQP5(M)</c:v>
                </c:pt>
                <c:pt idx="5">
                  <c:v>IQP5(S)</c:v>
                </c:pt>
                <c:pt idx="6">
                  <c:v>QFT5(L)</c:v>
                </c:pt>
                <c:pt idx="7">
                  <c:v>QFT5(M)</c:v>
                </c:pt>
                <c:pt idx="8">
                  <c:v>QFT5(S)</c:v>
                </c:pt>
                <c:pt idx="9">
                  <c:v>HLF7(L)</c:v>
                </c:pt>
                <c:pt idx="10">
                  <c:v>HLF7(M)</c:v>
                </c:pt>
                <c:pt idx="11">
                  <c:v>HLF7(S)</c:v>
                </c:pt>
                <c:pt idx="12">
                  <c:v>VQE6(L)</c:v>
                </c:pt>
                <c:pt idx="13">
                  <c:v>VQE6(M)</c:v>
                </c:pt>
                <c:pt idx="14">
                  <c:v>VQE6(S)</c:v>
                </c:pt>
              </c:strCache>
            </c:strRef>
          </c:cat>
          <c:val>
            <c:numRef>
              <c:f>(Sheet1!$I$2:$I$4,Sheet1!$I$6:$I$8,Sheet1!$I$10:$I$12,Sheet1!$I$14:$I$16,Sheet1!$I$18:$I$20)</c:f>
              <c:numCache>
                <c:formatCode>General</c:formatCode>
                <c:ptCount val="15"/>
                <c:pt idx="0">
                  <c:v>0.5714285714285714</c:v>
                </c:pt>
                <c:pt idx="1">
                  <c:v>0.5</c:v>
                </c:pt>
                <c:pt idx="2">
                  <c:v>0.32142857142857145</c:v>
                </c:pt>
                <c:pt idx="3">
                  <c:v>0.27272727272727271</c:v>
                </c:pt>
                <c:pt idx="4">
                  <c:v>0.22727272727272727</c:v>
                </c:pt>
                <c:pt idx="5">
                  <c:v>9.0909090909090912E-2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0.31818181818181818</c:v>
                </c:pt>
                <c:pt idx="10">
                  <c:v>0.27272727272727271</c:v>
                </c:pt>
                <c:pt idx="11">
                  <c:v>9.0909090909090912E-2</c:v>
                </c:pt>
                <c:pt idx="12">
                  <c:v>0.29166666666666669</c:v>
                </c:pt>
                <c:pt idx="13">
                  <c:v>0.20833333333333334</c:v>
                </c:pt>
                <c:pt idx="14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Sheet1!$D$22:$D$36</c:f>
              <c:strCache>
                <c:ptCount val="15"/>
                <c:pt idx="0">
                  <c:v>BV5 (L)</c:v>
                </c:pt>
                <c:pt idx="1">
                  <c:v>BV5 (M)</c:v>
                </c:pt>
                <c:pt idx="2">
                  <c:v>BV5 (S)</c:v>
                </c:pt>
                <c:pt idx="3">
                  <c:v>IQP5(L)</c:v>
                </c:pt>
                <c:pt idx="4">
                  <c:v>IQP5(M)</c:v>
                </c:pt>
                <c:pt idx="5">
                  <c:v>IQP5(S)</c:v>
                </c:pt>
                <c:pt idx="6">
                  <c:v>QFT5(L)</c:v>
                </c:pt>
                <c:pt idx="7">
                  <c:v>QFT5(M)</c:v>
                </c:pt>
                <c:pt idx="8">
                  <c:v>QFT5(S)</c:v>
                </c:pt>
                <c:pt idx="9">
                  <c:v>HLF7(L)</c:v>
                </c:pt>
                <c:pt idx="10">
                  <c:v>HLF7(M)</c:v>
                </c:pt>
                <c:pt idx="11">
                  <c:v>HLF7(S)</c:v>
                </c:pt>
                <c:pt idx="12">
                  <c:v>VQE6(L)</c:v>
                </c:pt>
                <c:pt idx="13">
                  <c:v>VQE6(M)</c:v>
                </c:pt>
                <c:pt idx="14">
                  <c:v>VQE6(S)</c:v>
                </c:pt>
              </c:strCache>
            </c:strRef>
          </c:cat>
          <c:val>
            <c:numRef>
              <c:f>(Sheet1!$J$2:$J$4,Sheet1!$J$6:$J$8,Sheet1!$J$10:$J$12,Sheet1!$J$14:$J$16,Sheet1!$J$18:$J$20)</c:f>
              <c:numCache>
                <c:formatCode>General</c:formatCode>
                <c:ptCount val="15"/>
                <c:pt idx="0">
                  <c:v>0.62064209110658985</c:v>
                </c:pt>
                <c:pt idx="1">
                  <c:v>0.51722473188730644</c:v>
                </c:pt>
                <c:pt idx="2">
                  <c:v>0.34480499327563019</c:v>
                </c:pt>
                <c:pt idx="3">
                  <c:v>0.34775425018479067</c:v>
                </c:pt>
                <c:pt idx="4">
                  <c:v>0.30427409887386409</c:v>
                </c:pt>
                <c:pt idx="5">
                  <c:v>0.21727031610070002</c:v>
                </c:pt>
                <c:pt idx="6">
                  <c:v>0.44034239725701224</c:v>
                </c:pt>
                <c:pt idx="7">
                  <c:v>0.38078003714462594</c:v>
                </c:pt>
                <c:pt idx="8">
                  <c:v>0.38068479451402448</c:v>
                </c:pt>
                <c:pt idx="9">
                  <c:v>0.3912344014957172</c:v>
                </c:pt>
                <c:pt idx="10">
                  <c:v>0.34775425018479067</c:v>
                </c:pt>
                <c:pt idx="11">
                  <c:v>0.17383364494108439</c:v>
                </c:pt>
                <c:pt idx="12">
                  <c:v>0.35993439737589505</c:v>
                </c:pt>
                <c:pt idx="13">
                  <c:v>0.31989279571182849</c:v>
                </c:pt>
                <c:pt idx="14">
                  <c:v>0.23984959398375935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 for medium benchmarks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Sheet2!$C$20:$C$26</c:f>
              <c:strCache>
                <c:ptCount val="7"/>
                <c:pt idx="0">
                  <c:v>BV15(L)</c:v>
                </c:pt>
                <c:pt idx="1">
                  <c:v>BV15(M)</c:v>
                </c:pt>
                <c:pt idx="2">
                  <c:v>BV15(S)</c:v>
                </c:pt>
                <c:pt idx="3">
                  <c:v>IQP15(L)</c:v>
                </c:pt>
                <c:pt idx="4">
                  <c:v>QFT15(L)</c:v>
                </c:pt>
                <c:pt idx="5">
                  <c:v>HLF15(L)</c:v>
                </c:pt>
                <c:pt idx="6">
                  <c:v>VQE14(L)</c:v>
                </c:pt>
              </c:strCache>
            </c:strRef>
          </c:cat>
          <c:val>
            <c:numRef>
              <c:f>(Sheet2!$H$2:$H$5,Sheet2!$H$8,Sheet2!$H$11,Sheet2!$H$14)</c:f>
              <c:numCache>
                <c:formatCode>General</c:formatCode>
                <c:ptCount val="7"/>
                <c:pt idx="0">
                  <c:v>0.43243243243243246</c:v>
                </c:pt>
                <c:pt idx="1">
                  <c:v>0.3783783783783784</c:v>
                </c:pt>
                <c:pt idx="2">
                  <c:v>0.14864864864864866</c:v>
                </c:pt>
                <c:pt idx="3">
                  <c:v>0.23749999999999999</c:v>
                </c:pt>
                <c:pt idx="4">
                  <c:v>0.26666666666666666</c:v>
                </c:pt>
                <c:pt idx="5">
                  <c:v>0.30769230769230771</c:v>
                </c:pt>
                <c:pt idx="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2-46E8-8ADD-4CAADD73CFF3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Sheet2!$C$20:$C$26</c:f>
              <c:strCache>
                <c:ptCount val="7"/>
                <c:pt idx="0">
                  <c:v>BV15(L)</c:v>
                </c:pt>
                <c:pt idx="1">
                  <c:v>BV15(M)</c:v>
                </c:pt>
                <c:pt idx="2">
                  <c:v>BV15(S)</c:v>
                </c:pt>
                <c:pt idx="3">
                  <c:v>IQP15(L)</c:v>
                </c:pt>
                <c:pt idx="4">
                  <c:v>QFT15(L)</c:v>
                </c:pt>
                <c:pt idx="5">
                  <c:v>HLF15(L)</c:v>
                </c:pt>
                <c:pt idx="6">
                  <c:v>VQE14(L)</c:v>
                </c:pt>
              </c:strCache>
            </c:strRef>
          </c:cat>
          <c:val>
            <c:numRef>
              <c:f>(Sheet2!$I$2:$I$5,Sheet2!$I$8,Sheet2!$I$11,Sheet2!$I$14)</c:f>
              <c:numCache>
                <c:formatCode>General</c:formatCode>
                <c:ptCount val="7"/>
                <c:pt idx="0">
                  <c:v>0.49327324364324859</c:v>
                </c:pt>
                <c:pt idx="1">
                  <c:v>0.45325937679169054</c:v>
                </c:pt>
                <c:pt idx="2">
                  <c:v>0.2532300430672409</c:v>
                </c:pt>
                <c:pt idx="3">
                  <c:v>0.34557216755762415</c:v>
                </c:pt>
                <c:pt idx="4">
                  <c:v>0.46783471860194431</c:v>
                </c:pt>
                <c:pt idx="5">
                  <c:v>0.56578426008037885</c:v>
                </c:pt>
                <c:pt idx="6">
                  <c:v>0.42610534598927852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B2-46E8-8ADD-4CAADD73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large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Sheet3!$A$21:$A$23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(Sheet3!$H$5,Sheet3!$H$8,Sheet3!$H$14)</c:f>
              <c:numCache>
                <c:formatCode>General</c:formatCode>
                <c:ptCount val="3"/>
                <c:pt idx="0">
                  <c:v>0.11235955056179775</c:v>
                </c:pt>
                <c:pt idx="1">
                  <c:v>0.25925925925925924</c:v>
                </c:pt>
                <c:pt idx="2">
                  <c:v>0.28703703703703703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A-45B9-AE63-2CDA423A3067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Sheet3!$A$21:$A$23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(Sheet3!$I$5,Sheet3!$I$8,Sheet3!$I$14)</c:f>
              <c:numCache>
                <c:formatCode>General</c:formatCode>
                <c:ptCount val="3"/>
                <c:pt idx="0">
                  <c:v>0.26242046044949974</c:v>
                </c:pt>
                <c:pt idx="1">
                  <c:v>0.42185708125762622</c:v>
                </c:pt>
                <c:pt idx="2">
                  <c:v>0.43104982614519399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A-45B9-AE63-2CDA423A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17616"/>
        <c:axId val="1477619856"/>
      </c:barChart>
      <c:catAx>
        <c:axId val="14092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19856"/>
        <c:crosses val="autoZero"/>
        <c:auto val="1"/>
        <c:lblAlgn val="ctr"/>
        <c:lblOffset val="100"/>
        <c:noMultiLvlLbl val="0"/>
      </c:catAx>
      <c:valAx>
        <c:axId val="14776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 reduction w.r.t. 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baseline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504824</xdr:colOff>
      <xdr:row>5</xdr:row>
      <xdr:rowOff>166687</xdr:rowOff>
    </xdr:from>
    <xdr:to>
      <xdr:col>26</xdr:col>
      <xdr:colOff>533399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66675</xdr:rowOff>
    </xdr:from>
    <xdr:to>
      <xdr:col>25</xdr:col>
      <xdr:colOff>28575</xdr:colOff>
      <xdr:row>21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F1CB1-B158-4A8E-AA23-CC7B1E4C1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9</xdr:row>
      <xdr:rowOff>138112</xdr:rowOff>
    </xdr:from>
    <xdr:to>
      <xdr:col>21</xdr:col>
      <xdr:colOff>19050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561A3-5818-6FB2-2D4D-06D11D81E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E26" sqref="E26"/>
    </sheetView>
  </sheetViews>
  <sheetFormatPr defaultRowHeight="15" x14ac:dyDescent="0.25"/>
  <cols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92</v>
      </c>
      <c r="E1" t="s">
        <v>95</v>
      </c>
      <c r="F1" t="s">
        <v>7</v>
      </c>
      <c r="G1" t="s">
        <v>11</v>
      </c>
      <c r="H1" t="s">
        <v>12</v>
      </c>
      <c r="I1" t="s">
        <v>13</v>
      </c>
      <c r="J1" t="s">
        <v>14</v>
      </c>
      <c r="K1" t="s">
        <v>35</v>
      </c>
      <c r="M1" t="s">
        <v>46</v>
      </c>
    </row>
    <row r="2" spans="1:13" x14ac:dyDescent="0.25">
      <c r="A2" t="s">
        <v>1</v>
      </c>
      <c r="B2">
        <v>28</v>
      </c>
      <c r="C2">
        <v>3</v>
      </c>
      <c r="D2">
        <v>12</v>
      </c>
      <c r="F2">
        <v>1</v>
      </c>
      <c r="G2">
        <f>B2*M2 + (M2-1)</f>
        <v>28999</v>
      </c>
      <c r="H2">
        <f>D2*M2-F2*(M2-1)</f>
        <v>11001</v>
      </c>
      <c r="I2">
        <f>(B2-D2)/B2</f>
        <v>0.5714285714285714</v>
      </c>
      <c r="J2">
        <f>(G2-H2)/G2</f>
        <v>0.62064209110658985</v>
      </c>
      <c r="K2">
        <f>J2-I2</f>
        <v>4.9213519678018458E-2</v>
      </c>
      <c r="M2">
        <v>1000</v>
      </c>
    </row>
    <row r="3" spans="1:13" x14ac:dyDescent="0.25">
      <c r="A3" t="s">
        <v>63</v>
      </c>
      <c r="B3">
        <v>28</v>
      </c>
      <c r="C3">
        <v>3</v>
      </c>
      <c r="D3">
        <v>14</v>
      </c>
      <c r="F3">
        <v>0</v>
      </c>
      <c r="G3">
        <f>B3*M3 + (M3-1)</f>
        <v>28999</v>
      </c>
      <c r="H3">
        <f>D3*M3-F3*(M3-1)</f>
        <v>14000</v>
      </c>
      <c r="I3">
        <f>(B3-D3)/B3</f>
        <v>0.5</v>
      </c>
      <c r="J3">
        <f t="shared" ref="J3:J20" si="0">(G3-H3)/G3</f>
        <v>0.51722473188730644</v>
      </c>
      <c r="K3">
        <f t="shared" ref="K3:K20" si="1">J3-I3</f>
        <v>1.7224731887306444E-2</v>
      </c>
      <c r="M3">
        <v>1000</v>
      </c>
    </row>
    <row r="4" spans="1:13" x14ac:dyDescent="0.25">
      <c r="A4" t="s">
        <v>2</v>
      </c>
      <c r="B4">
        <v>28</v>
      </c>
      <c r="C4">
        <v>3</v>
      </c>
      <c r="D4">
        <v>19</v>
      </c>
      <c r="F4">
        <v>0</v>
      </c>
      <c r="G4">
        <f>B4*M4 + (M4-1)</f>
        <v>28999</v>
      </c>
      <c r="H4">
        <f>D4*M4-F4*(M4-1)</f>
        <v>19000</v>
      </c>
      <c r="I4">
        <f>(B4-D4)/B4</f>
        <v>0.32142857142857145</v>
      </c>
      <c r="J4">
        <f>(G4-H4)/G4</f>
        <v>0.34480499327563019</v>
      </c>
      <c r="K4">
        <f t="shared" si="1"/>
        <v>2.3376421847058737E-2</v>
      </c>
      <c r="M4">
        <v>1000</v>
      </c>
    </row>
    <row r="5" spans="1:13" x14ac:dyDescent="0.25">
      <c r="G5">
        <f>B5*M5 + (M5-1)</f>
        <v>999</v>
      </c>
      <c r="H5">
        <f>D5*M5-F5*(M5-1)</f>
        <v>0</v>
      </c>
      <c r="I5" t="e">
        <f>(B5-D5)/B5</f>
        <v>#DIV/0!</v>
      </c>
      <c r="J5">
        <f t="shared" si="0"/>
        <v>1</v>
      </c>
      <c r="K5" t="e">
        <f t="shared" si="1"/>
        <v>#DIV/0!</v>
      </c>
      <c r="M5">
        <v>1000</v>
      </c>
    </row>
    <row r="6" spans="1:13" x14ac:dyDescent="0.25">
      <c r="A6" t="s">
        <v>3</v>
      </c>
      <c r="B6">
        <v>22</v>
      </c>
      <c r="C6">
        <v>-1</v>
      </c>
      <c r="D6">
        <v>16</v>
      </c>
      <c r="F6">
        <v>1</v>
      </c>
      <c r="G6">
        <f>B6*M6 + (M6-1)</f>
        <v>22999</v>
      </c>
      <c r="H6">
        <f>D6*M6-F6*(M6-1)</f>
        <v>15001</v>
      </c>
      <c r="I6">
        <f>(B6-D6)/B6</f>
        <v>0.27272727272727271</v>
      </c>
      <c r="J6">
        <f t="shared" si="0"/>
        <v>0.34775425018479067</v>
      </c>
      <c r="K6">
        <f t="shared" si="1"/>
        <v>7.5026977457517963E-2</v>
      </c>
      <c r="M6">
        <v>1000</v>
      </c>
    </row>
    <row r="7" spans="1:13" x14ac:dyDescent="0.25">
      <c r="A7" s="1" t="s">
        <v>64</v>
      </c>
      <c r="B7">
        <v>22</v>
      </c>
      <c r="C7">
        <v>-1</v>
      </c>
      <c r="D7">
        <v>17</v>
      </c>
      <c r="F7">
        <v>1</v>
      </c>
      <c r="G7">
        <f>B7*M7 + (M7-1)</f>
        <v>22999</v>
      </c>
      <c r="H7">
        <f>D7*M7-F7*(M7-1)</f>
        <v>16001</v>
      </c>
      <c r="I7">
        <f>(B7-D7)/B7</f>
        <v>0.22727272727272727</v>
      </c>
      <c r="J7">
        <f t="shared" si="0"/>
        <v>0.30427409887386409</v>
      </c>
      <c r="K7">
        <f t="shared" si="1"/>
        <v>7.700137160113682E-2</v>
      </c>
      <c r="M7">
        <v>1000</v>
      </c>
    </row>
    <row r="8" spans="1:13" x14ac:dyDescent="0.25">
      <c r="A8" t="s">
        <v>4</v>
      </c>
      <c r="B8">
        <v>22</v>
      </c>
      <c r="C8">
        <v>-1</v>
      </c>
      <c r="D8">
        <v>20</v>
      </c>
      <c r="F8">
        <v>2</v>
      </c>
      <c r="G8">
        <f>B8*M8 + (M8-1)</f>
        <v>22999</v>
      </c>
      <c r="H8">
        <f>D8*M8-F8*(M8-1)</f>
        <v>18002</v>
      </c>
      <c r="I8">
        <f>(B8-D8)/B8</f>
        <v>9.0909090909090912E-2</v>
      </c>
      <c r="J8">
        <f t="shared" si="0"/>
        <v>0.21727031610070002</v>
      </c>
      <c r="K8">
        <f t="shared" si="1"/>
        <v>0.12636122519160911</v>
      </c>
      <c r="M8">
        <v>1000</v>
      </c>
    </row>
    <row r="9" spans="1:13" x14ac:dyDescent="0.25">
      <c r="G9">
        <f>B9*M9 + (M9-1)</f>
        <v>999</v>
      </c>
      <c r="H9">
        <f>D9*M9-F9*(M9-1)</f>
        <v>0</v>
      </c>
      <c r="I9" t="e">
        <f>(B9-D9)/B9</f>
        <v>#DIV/0!</v>
      </c>
      <c r="J9">
        <f t="shared" si="0"/>
        <v>1</v>
      </c>
      <c r="K9" t="e">
        <f t="shared" si="1"/>
        <v>#DIV/0!</v>
      </c>
      <c r="M9">
        <v>1000</v>
      </c>
    </row>
    <row r="10" spans="1:13" x14ac:dyDescent="0.25">
      <c r="A10" t="s">
        <v>5</v>
      </c>
      <c r="B10">
        <v>20</v>
      </c>
      <c r="C10">
        <v>-1</v>
      </c>
      <c r="D10">
        <v>14</v>
      </c>
      <c r="F10">
        <v>2.25</v>
      </c>
      <c r="G10">
        <f>B10*M10 + (M10-1)</f>
        <v>20999</v>
      </c>
      <c r="H10">
        <f>D10*M10-F10*(M10-1)</f>
        <v>11752.25</v>
      </c>
      <c r="I10">
        <f>(B10-D10)/B10</f>
        <v>0.3</v>
      </c>
      <c r="J10">
        <f t="shared" si="0"/>
        <v>0.44034239725701224</v>
      </c>
      <c r="K10">
        <f t="shared" si="1"/>
        <v>0.14034239725701225</v>
      </c>
      <c r="M10">
        <v>1000</v>
      </c>
    </row>
    <row r="11" spans="1:13" x14ac:dyDescent="0.25">
      <c r="A11" t="s">
        <v>65</v>
      </c>
      <c r="B11">
        <v>20</v>
      </c>
      <c r="C11">
        <v>-1</v>
      </c>
      <c r="D11">
        <v>16</v>
      </c>
      <c r="F11">
        <v>3</v>
      </c>
      <c r="G11">
        <f>B11*M11 + (M11-1)</f>
        <v>20999</v>
      </c>
      <c r="H11">
        <f>D11*M11-F11*(M11-1)</f>
        <v>13003</v>
      </c>
      <c r="I11">
        <f>(B11-D11)/B11</f>
        <v>0.2</v>
      </c>
      <c r="J11">
        <f t="shared" si="0"/>
        <v>0.38078003714462594</v>
      </c>
      <c r="K11">
        <f t="shared" si="1"/>
        <v>0.18078003714462593</v>
      </c>
      <c r="M11">
        <v>1000</v>
      </c>
    </row>
    <row r="12" spans="1:13" x14ac:dyDescent="0.25">
      <c r="A12" t="s">
        <v>6</v>
      </c>
      <c r="B12">
        <v>20</v>
      </c>
      <c r="C12">
        <v>-1</v>
      </c>
      <c r="D12">
        <v>18</v>
      </c>
      <c r="F12">
        <v>5</v>
      </c>
      <c r="G12">
        <f>B12*M12 + (M12-1)</f>
        <v>20999</v>
      </c>
      <c r="H12">
        <f>D12*M12-F12*(M12-1)</f>
        <v>13005</v>
      </c>
      <c r="I12">
        <f>(B12-D12)/B12</f>
        <v>0.1</v>
      </c>
      <c r="J12">
        <f t="shared" si="0"/>
        <v>0.38068479451402448</v>
      </c>
      <c r="K12">
        <f t="shared" si="1"/>
        <v>0.2806847945140245</v>
      </c>
      <c r="M12">
        <v>1000</v>
      </c>
    </row>
    <row r="13" spans="1:13" x14ac:dyDescent="0.25">
      <c r="G13">
        <f>B13*M13 + (M13-1)</f>
        <v>999</v>
      </c>
      <c r="H13">
        <f>D13*M13-F13*(M13-1)</f>
        <v>0</v>
      </c>
      <c r="I13" t="e">
        <f>(B13-D13)/B13</f>
        <v>#DIV/0!</v>
      </c>
      <c r="J13">
        <f t="shared" si="0"/>
        <v>1</v>
      </c>
      <c r="K13" t="e">
        <f t="shared" si="1"/>
        <v>#DIV/0!</v>
      </c>
      <c r="M13">
        <v>1000</v>
      </c>
    </row>
    <row r="14" spans="1:13" x14ac:dyDescent="0.25">
      <c r="A14" t="s">
        <v>15</v>
      </c>
      <c r="B14">
        <v>22</v>
      </c>
      <c r="C14">
        <v>1</v>
      </c>
      <c r="D14">
        <v>15</v>
      </c>
      <c r="F14">
        <v>1</v>
      </c>
      <c r="G14">
        <f>B14*M14 + (M14-1)</f>
        <v>22999</v>
      </c>
      <c r="H14">
        <f>D14*M14-F14*(M14-1)</f>
        <v>14001</v>
      </c>
      <c r="I14">
        <f>(B14-D14)/B14</f>
        <v>0.31818181818181818</v>
      </c>
      <c r="J14">
        <f t="shared" si="0"/>
        <v>0.3912344014957172</v>
      </c>
      <c r="K14">
        <f t="shared" si="1"/>
        <v>7.3052583313899022E-2</v>
      </c>
      <c r="M14">
        <v>1000</v>
      </c>
    </row>
    <row r="15" spans="1:13" x14ac:dyDescent="0.25">
      <c r="A15" t="s">
        <v>66</v>
      </c>
      <c r="B15">
        <v>22</v>
      </c>
      <c r="C15">
        <v>1</v>
      </c>
      <c r="D15">
        <v>16</v>
      </c>
      <c r="F15">
        <v>1</v>
      </c>
      <c r="G15">
        <f>B15*M15 + (M15-1)</f>
        <v>22999</v>
      </c>
      <c r="H15">
        <f>D15*M15-F15*(M15-1)</f>
        <v>15001</v>
      </c>
      <c r="I15">
        <f>(B15-D15)/B15</f>
        <v>0.27272727272727271</v>
      </c>
      <c r="J15">
        <f t="shared" si="0"/>
        <v>0.34775425018479067</v>
      </c>
      <c r="K15">
        <f t="shared" si="1"/>
        <v>7.5026977457517963E-2</v>
      </c>
      <c r="M15">
        <v>1000</v>
      </c>
    </row>
    <row r="16" spans="1:13" x14ac:dyDescent="0.25">
      <c r="A16" t="s">
        <v>16</v>
      </c>
      <c r="B16">
        <v>22</v>
      </c>
      <c r="C16">
        <v>1</v>
      </c>
      <c r="D16">
        <v>20</v>
      </c>
      <c r="F16">
        <v>1</v>
      </c>
      <c r="G16">
        <f>B16*M16 + (M16-1)</f>
        <v>22999</v>
      </c>
      <c r="H16">
        <f>D16*M16-F16*(M16-1)</f>
        <v>19001</v>
      </c>
      <c r="I16">
        <f>(B16-D16)/B16</f>
        <v>9.0909090909090912E-2</v>
      </c>
      <c r="J16">
        <f t="shared" si="0"/>
        <v>0.17383364494108439</v>
      </c>
      <c r="K16">
        <f t="shared" si="1"/>
        <v>8.2924554031993475E-2</v>
      </c>
      <c r="M16">
        <v>1000</v>
      </c>
    </row>
    <row r="17" spans="1:13" x14ac:dyDescent="0.25">
      <c r="G17">
        <f>B17*M17 + (M17-1)</f>
        <v>999</v>
      </c>
      <c r="H17">
        <f>D17*M17-F17*(M17-1)</f>
        <v>0</v>
      </c>
      <c r="I17" t="e">
        <f>(B17-D17)/B17</f>
        <v>#DIV/0!</v>
      </c>
      <c r="J17">
        <f t="shared" si="0"/>
        <v>1</v>
      </c>
      <c r="K17" t="e">
        <f t="shared" si="1"/>
        <v>#DIV/0!</v>
      </c>
      <c r="M17">
        <v>1000</v>
      </c>
    </row>
    <row r="18" spans="1:13" x14ac:dyDescent="0.25">
      <c r="A18" t="s">
        <v>19</v>
      </c>
      <c r="B18">
        <v>24</v>
      </c>
      <c r="C18">
        <v>-1</v>
      </c>
      <c r="D18">
        <v>17</v>
      </c>
      <c r="F18">
        <v>1</v>
      </c>
      <c r="G18">
        <f>B18*M18 + (M18-1)</f>
        <v>24999</v>
      </c>
      <c r="H18">
        <f>D18*M18-F18*(M18-1)</f>
        <v>16001</v>
      </c>
      <c r="I18">
        <f>(B18-D18)/B18</f>
        <v>0.29166666666666669</v>
      </c>
      <c r="J18">
        <f t="shared" si="0"/>
        <v>0.35993439737589505</v>
      </c>
      <c r="K18">
        <f t="shared" si="1"/>
        <v>6.8267730709228369E-2</v>
      </c>
      <c r="M18">
        <v>1000</v>
      </c>
    </row>
    <row r="19" spans="1:13" x14ac:dyDescent="0.25">
      <c r="A19" t="s">
        <v>17</v>
      </c>
      <c r="B19">
        <v>24</v>
      </c>
      <c r="C19">
        <v>-1</v>
      </c>
      <c r="D19">
        <v>19</v>
      </c>
      <c r="F19">
        <v>2</v>
      </c>
      <c r="G19">
        <f>B19*M19 + (M19-1)</f>
        <v>24999</v>
      </c>
      <c r="H19">
        <f>D19*M19-F19*(M19-1)</f>
        <v>17002</v>
      </c>
      <c r="I19">
        <f>(B19-D19)/B19</f>
        <v>0.20833333333333334</v>
      </c>
      <c r="J19">
        <f t="shared" si="0"/>
        <v>0.31989279571182849</v>
      </c>
      <c r="K19">
        <f t="shared" si="1"/>
        <v>0.11155946237849515</v>
      </c>
      <c r="M19">
        <v>1000</v>
      </c>
    </row>
    <row r="20" spans="1:13" x14ac:dyDescent="0.25">
      <c r="A20" t="s">
        <v>18</v>
      </c>
      <c r="B20">
        <v>24</v>
      </c>
      <c r="C20">
        <v>-1</v>
      </c>
      <c r="D20">
        <v>22</v>
      </c>
      <c r="F20">
        <v>3</v>
      </c>
      <c r="G20">
        <f>B20*M20 + (M20-1)</f>
        <v>24999</v>
      </c>
      <c r="H20">
        <f>D20*M20-F20*(M20-1)</f>
        <v>19003</v>
      </c>
      <c r="I20">
        <f>(B20-D20)/B20</f>
        <v>8.3333333333333329E-2</v>
      </c>
      <c r="J20">
        <f t="shared" si="0"/>
        <v>0.23984959398375935</v>
      </c>
      <c r="K20">
        <f t="shared" si="1"/>
        <v>0.15651626065042601</v>
      </c>
      <c r="M20">
        <v>1000</v>
      </c>
    </row>
    <row r="22" spans="1:13" x14ac:dyDescent="0.25">
      <c r="A22" t="s">
        <v>36</v>
      </c>
      <c r="D22" t="s">
        <v>69</v>
      </c>
    </row>
    <row r="23" spans="1:13" x14ac:dyDescent="0.25">
      <c r="A23" t="s">
        <v>37</v>
      </c>
      <c r="B23" t="s">
        <v>47</v>
      </c>
      <c r="C23" t="s">
        <v>94</v>
      </c>
      <c r="D23" t="s">
        <v>68</v>
      </c>
    </row>
    <row r="24" spans="1:13" x14ac:dyDescent="0.25">
      <c r="A24" t="s">
        <v>38</v>
      </c>
      <c r="B24" t="s">
        <v>47</v>
      </c>
      <c r="C24" t="s">
        <v>93</v>
      </c>
      <c r="D24" t="s">
        <v>67</v>
      </c>
    </row>
    <row r="25" spans="1:13" x14ac:dyDescent="0.25">
      <c r="A25" t="s">
        <v>39</v>
      </c>
      <c r="D25" t="s">
        <v>72</v>
      </c>
    </row>
    <row r="26" spans="1:13" x14ac:dyDescent="0.25">
      <c r="A26" t="s">
        <v>40</v>
      </c>
      <c r="B26" t="s">
        <v>47</v>
      </c>
      <c r="C26" t="s">
        <v>94</v>
      </c>
      <c r="D26" t="s">
        <v>71</v>
      </c>
    </row>
    <row r="27" spans="1:13" x14ac:dyDescent="0.25">
      <c r="D27" t="s">
        <v>70</v>
      </c>
    </row>
    <row r="28" spans="1:13" x14ac:dyDescent="0.25">
      <c r="D28" t="s">
        <v>75</v>
      </c>
    </row>
    <row r="29" spans="1:13" x14ac:dyDescent="0.25">
      <c r="D29" t="s">
        <v>74</v>
      </c>
    </row>
    <row r="30" spans="1:13" x14ac:dyDescent="0.25">
      <c r="D30" t="s">
        <v>73</v>
      </c>
    </row>
    <row r="31" spans="1:13" x14ac:dyDescent="0.25">
      <c r="D31" t="s">
        <v>78</v>
      </c>
    </row>
    <row r="32" spans="1:13" x14ac:dyDescent="0.25">
      <c r="D32" t="s">
        <v>77</v>
      </c>
    </row>
    <row r="33" spans="4:4" x14ac:dyDescent="0.25">
      <c r="D33" t="s">
        <v>76</v>
      </c>
    </row>
    <row r="34" spans="4:4" x14ac:dyDescent="0.25">
      <c r="D34" t="s">
        <v>81</v>
      </c>
    </row>
    <row r="35" spans="4:4" x14ac:dyDescent="0.25">
      <c r="D35" t="s">
        <v>80</v>
      </c>
    </row>
    <row r="36" spans="4:4" x14ac:dyDescent="0.25">
      <c r="D36" t="s">
        <v>79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L26"/>
  <sheetViews>
    <sheetView workbookViewId="0">
      <selection activeCell="E7" sqref="E7"/>
    </sheetView>
  </sheetViews>
  <sheetFormatPr defaultRowHeight="15" x14ac:dyDescent="0.25"/>
  <sheetData>
    <row r="1" spans="1:12" x14ac:dyDescent="0.25">
      <c r="A1" t="s">
        <v>0</v>
      </c>
      <c r="B1" t="s">
        <v>9</v>
      </c>
      <c r="C1" t="s">
        <v>10</v>
      </c>
      <c r="D1" t="s">
        <v>8</v>
      </c>
      <c r="E1" t="s">
        <v>7</v>
      </c>
      <c r="F1" t="s">
        <v>11</v>
      </c>
      <c r="G1" t="s">
        <v>12</v>
      </c>
      <c r="H1" t="s">
        <v>13</v>
      </c>
      <c r="I1" t="s">
        <v>14</v>
      </c>
      <c r="J1" t="s">
        <v>35</v>
      </c>
      <c r="L1" t="s">
        <v>46</v>
      </c>
    </row>
    <row r="2" spans="1:12" x14ac:dyDescent="0.25">
      <c r="A2" t="s">
        <v>20</v>
      </c>
      <c r="B2">
        <v>74</v>
      </c>
      <c r="C2">
        <v>17</v>
      </c>
      <c r="D2">
        <v>42</v>
      </c>
      <c r="E2">
        <v>4</v>
      </c>
      <c r="F2">
        <f>B2*L2 + (L2-1)</f>
        <v>74999</v>
      </c>
      <c r="G2">
        <f>D2*L2-E2*(L2-1)</f>
        <v>38004</v>
      </c>
      <c r="H2">
        <f>(B2-D2)/B2</f>
        <v>0.43243243243243246</v>
      </c>
      <c r="I2">
        <f>(F2-G2)/F2</f>
        <v>0.49327324364324859</v>
      </c>
      <c r="J2">
        <f>I2-H2</f>
        <v>6.0840811210816137E-2</v>
      </c>
      <c r="L2">
        <v>1000</v>
      </c>
    </row>
    <row r="3" spans="1:12" x14ac:dyDescent="0.25">
      <c r="A3" t="s">
        <v>21</v>
      </c>
      <c r="B3">
        <v>74</v>
      </c>
      <c r="C3">
        <v>17</v>
      </c>
      <c r="D3">
        <v>46</v>
      </c>
      <c r="E3">
        <v>5</v>
      </c>
      <c r="F3">
        <f t="shared" ref="F3:F18" si="0">B3*L3 + (L3-1)</f>
        <v>74999</v>
      </c>
      <c r="G3">
        <f t="shared" ref="G3:G18" si="1">D3*L3-E3*(L3-1)</f>
        <v>41005</v>
      </c>
      <c r="H3">
        <f t="shared" ref="H3:H18" si="2">(B3-D3)/B3</f>
        <v>0.3783783783783784</v>
      </c>
      <c r="I3">
        <f t="shared" ref="I3:I18" si="3">(F3-G3)/F3</f>
        <v>0.45325937679169054</v>
      </c>
      <c r="J3">
        <f t="shared" ref="J3:J18" si="4">I3-H3</f>
        <v>7.4880998413312139E-2</v>
      </c>
      <c r="L3">
        <v>1000</v>
      </c>
    </row>
    <row r="4" spans="1:12" x14ac:dyDescent="0.25">
      <c r="A4" t="s">
        <v>22</v>
      </c>
      <c r="B4">
        <v>74</v>
      </c>
      <c r="C4">
        <v>17</v>
      </c>
      <c r="D4">
        <v>63</v>
      </c>
      <c r="E4">
        <v>7</v>
      </c>
      <c r="F4">
        <f t="shared" si="0"/>
        <v>74999</v>
      </c>
      <c r="G4">
        <f t="shared" si="1"/>
        <v>56007</v>
      </c>
      <c r="H4">
        <f t="shared" si="2"/>
        <v>0.14864864864864866</v>
      </c>
      <c r="I4">
        <f t="shared" si="3"/>
        <v>0.2532300430672409</v>
      </c>
      <c r="J4">
        <f t="shared" si="4"/>
        <v>0.10458139441859224</v>
      </c>
      <c r="L4">
        <v>1000</v>
      </c>
    </row>
    <row r="5" spans="1:12" x14ac:dyDescent="0.25">
      <c r="A5" t="s">
        <v>30</v>
      </c>
      <c r="B5">
        <v>80</v>
      </c>
      <c r="C5">
        <v>-1</v>
      </c>
      <c r="D5">
        <v>61</v>
      </c>
      <c r="E5">
        <v>8</v>
      </c>
      <c r="F5">
        <f t="shared" si="0"/>
        <v>80999</v>
      </c>
      <c r="G5">
        <f t="shared" si="1"/>
        <v>53008</v>
      </c>
      <c r="H5">
        <f t="shared" si="2"/>
        <v>0.23749999999999999</v>
      </c>
      <c r="I5">
        <f t="shared" si="3"/>
        <v>0.34557216755762415</v>
      </c>
      <c r="J5">
        <f t="shared" si="4"/>
        <v>0.10807216755762417</v>
      </c>
      <c r="L5">
        <v>1000</v>
      </c>
    </row>
    <row r="6" spans="1:12" x14ac:dyDescent="0.25">
      <c r="A6" t="s">
        <v>31</v>
      </c>
      <c r="F6">
        <f t="shared" si="0"/>
        <v>999</v>
      </c>
      <c r="G6">
        <f t="shared" si="1"/>
        <v>0</v>
      </c>
      <c r="H6" t="e">
        <f t="shared" si="2"/>
        <v>#DIV/0!</v>
      </c>
      <c r="I6">
        <f t="shared" si="3"/>
        <v>1</v>
      </c>
      <c r="J6" t="e">
        <f t="shared" si="4"/>
        <v>#DIV/0!</v>
      </c>
      <c r="L6">
        <v>1000</v>
      </c>
    </row>
    <row r="7" spans="1:12" x14ac:dyDescent="0.25">
      <c r="A7" t="s">
        <v>24</v>
      </c>
      <c r="B7">
        <v>60</v>
      </c>
      <c r="C7">
        <v>-1</v>
      </c>
      <c r="D7">
        <v>58</v>
      </c>
      <c r="F7">
        <f t="shared" si="0"/>
        <v>60999</v>
      </c>
      <c r="G7">
        <f t="shared" si="1"/>
        <v>58000</v>
      </c>
      <c r="H7">
        <f t="shared" si="2"/>
        <v>3.3333333333333333E-2</v>
      </c>
      <c r="I7">
        <f t="shared" si="3"/>
        <v>4.9164740405580422E-2</v>
      </c>
      <c r="J7">
        <f t="shared" si="4"/>
        <v>1.5831407072247089E-2</v>
      </c>
      <c r="L7">
        <v>1000</v>
      </c>
    </row>
    <row r="8" spans="1:12" x14ac:dyDescent="0.25">
      <c r="A8" t="s">
        <v>28</v>
      </c>
      <c r="B8">
        <v>60</v>
      </c>
      <c r="C8">
        <v>0</v>
      </c>
      <c r="D8">
        <v>44</v>
      </c>
      <c r="E8">
        <v>11.55</v>
      </c>
      <c r="F8">
        <f t="shared" si="0"/>
        <v>60999</v>
      </c>
      <c r="G8">
        <f t="shared" si="1"/>
        <v>32461.55</v>
      </c>
      <c r="H8">
        <f t="shared" si="2"/>
        <v>0.26666666666666666</v>
      </c>
      <c r="I8">
        <f t="shared" si="3"/>
        <v>0.46783471860194431</v>
      </c>
      <c r="J8">
        <f t="shared" si="4"/>
        <v>0.20116805193527765</v>
      </c>
      <c r="L8">
        <v>1000</v>
      </c>
    </row>
    <row r="9" spans="1:12" x14ac:dyDescent="0.25">
      <c r="A9" t="s">
        <v>29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23</v>
      </c>
      <c r="F10">
        <f t="shared" si="0"/>
        <v>999</v>
      </c>
      <c r="G10">
        <f t="shared" si="1"/>
        <v>0</v>
      </c>
      <c r="H10" t="e">
        <f t="shared" si="2"/>
        <v>#DIV/0!</v>
      </c>
      <c r="I10">
        <f t="shared" si="3"/>
        <v>1</v>
      </c>
      <c r="J10" t="e">
        <f t="shared" si="4"/>
        <v>#DIV/0!</v>
      </c>
      <c r="L10">
        <v>1000</v>
      </c>
    </row>
    <row r="11" spans="1:12" x14ac:dyDescent="0.25">
      <c r="A11" t="s">
        <v>32</v>
      </c>
      <c r="B11">
        <v>52</v>
      </c>
      <c r="D11">
        <v>36</v>
      </c>
      <c r="E11">
        <v>13</v>
      </c>
      <c r="F11">
        <f t="shared" si="0"/>
        <v>52999</v>
      </c>
      <c r="G11">
        <f t="shared" si="1"/>
        <v>23013</v>
      </c>
      <c r="H11">
        <f t="shared" si="2"/>
        <v>0.30769230769230771</v>
      </c>
      <c r="I11">
        <f t="shared" si="3"/>
        <v>0.56578426008037885</v>
      </c>
      <c r="J11">
        <f t="shared" si="4"/>
        <v>0.25809195238807114</v>
      </c>
      <c r="L11">
        <v>1000</v>
      </c>
    </row>
    <row r="12" spans="1:12" x14ac:dyDescent="0.25">
      <c r="A12" t="s">
        <v>25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26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33</v>
      </c>
      <c r="B14">
        <v>60</v>
      </c>
      <c r="C14">
        <v>0</v>
      </c>
      <c r="D14">
        <v>42</v>
      </c>
      <c r="E14">
        <v>7</v>
      </c>
      <c r="F14">
        <f t="shared" si="0"/>
        <v>60999</v>
      </c>
      <c r="G14">
        <f t="shared" si="1"/>
        <v>35007</v>
      </c>
      <c r="H14">
        <f t="shared" si="2"/>
        <v>0.3</v>
      </c>
      <c r="I14">
        <f t="shared" si="3"/>
        <v>0.42610534598927852</v>
      </c>
      <c r="J14">
        <f t="shared" si="4"/>
        <v>0.12610534598927853</v>
      </c>
      <c r="L14">
        <v>1000</v>
      </c>
    </row>
    <row r="15" spans="1:12" x14ac:dyDescent="0.25">
      <c r="A15" t="s">
        <v>34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27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1:12" x14ac:dyDescent="0.25"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1:12" x14ac:dyDescent="0.25">
      <c r="F18">
        <f t="shared" si="0"/>
        <v>999</v>
      </c>
      <c r="G18">
        <f t="shared" si="1"/>
        <v>0</v>
      </c>
      <c r="H18" t="e">
        <f t="shared" si="2"/>
        <v>#DIV/0!</v>
      </c>
      <c r="I18">
        <f t="shared" si="3"/>
        <v>1</v>
      </c>
      <c r="J18" t="e">
        <f t="shared" si="4"/>
        <v>#DIV/0!</v>
      </c>
      <c r="L18">
        <v>1000</v>
      </c>
    </row>
    <row r="20" spans="1:12" x14ac:dyDescent="0.25">
      <c r="A20" t="s">
        <v>41</v>
      </c>
      <c r="C20" t="s">
        <v>82</v>
      </c>
    </row>
    <row r="21" spans="1:12" x14ac:dyDescent="0.25">
      <c r="A21" t="s">
        <v>42</v>
      </c>
      <c r="C21" t="s">
        <v>83</v>
      </c>
    </row>
    <row r="22" spans="1:12" x14ac:dyDescent="0.25">
      <c r="A22" t="s">
        <v>43</v>
      </c>
      <c r="C22" t="s">
        <v>84</v>
      </c>
    </row>
    <row r="23" spans="1:12" x14ac:dyDescent="0.25">
      <c r="A23" t="s">
        <v>45</v>
      </c>
      <c r="C23" t="s">
        <v>85</v>
      </c>
    </row>
    <row r="24" spans="1:12" x14ac:dyDescent="0.25">
      <c r="A24" t="s">
        <v>44</v>
      </c>
      <c r="C24" t="s">
        <v>86</v>
      </c>
    </row>
    <row r="25" spans="1:12" x14ac:dyDescent="0.25">
      <c r="C25" t="s">
        <v>87</v>
      </c>
    </row>
    <row r="26" spans="1:12" x14ac:dyDescent="0.25">
      <c r="C26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CCE-892A-4E23-8336-661A2F67BDDF}">
  <dimension ref="A1:L23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9</v>
      </c>
      <c r="C1" t="s">
        <v>10</v>
      </c>
      <c r="D1" t="s">
        <v>8</v>
      </c>
      <c r="E1" t="s">
        <v>7</v>
      </c>
      <c r="F1" t="s">
        <v>11</v>
      </c>
      <c r="G1" t="s">
        <v>12</v>
      </c>
      <c r="H1" t="s">
        <v>13</v>
      </c>
      <c r="I1" t="s">
        <v>14</v>
      </c>
      <c r="J1" t="s">
        <v>35</v>
      </c>
      <c r="L1" t="s">
        <v>46</v>
      </c>
    </row>
    <row r="2" spans="1:12" x14ac:dyDescent="0.25">
      <c r="A2" t="s">
        <v>59</v>
      </c>
      <c r="B2">
        <v>134</v>
      </c>
      <c r="C2">
        <v>29</v>
      </c>
      <c r="D2">
        <v>84</v>
      </c>
      <c r="E2">
        <v>10</v>
      </c>
      <c r="F2">
        <f>B2*L2 + (L2-1)</f>
        <v>134999</v>
      </c>
      <c r="G2">
        <f>D2*L2-E2*(L2-1)</f>
        <v>74010</v>
      </c>
      <c r="H2">
        <f>(B2-D2)/B2</f>
        <v>0.37313432835820898</v>
      </c>
      <c r="I2">
        <f>(F2-G2)/F2</f>
        <v>0.45177371684234696</v>
      </c>
      <c r="J2">
        <f>I2-H2</f>
        <v>7.8639388484137984E-2</v>
      </c>
      <c r="L2">
        <v>1000</v>
      </c>
    </row>
    <row r="3" spans="1:12" x14ac:dyDescent="0.25">
      <c r="A3" t="s">
        <v>58</v>
      </c>
      <c r="F3">
        <f t="shared" ref="F3:F18" si="0">B3*L3 + (L3-1)</f>
        <v>999</v>
      </c>
      <c r="G3">
        <f t="shared" ref="G3:G18" si="1">D3*L3-E3*(L3-1)</f>
        <v>0</v>
      </c>
      <c r="H3" t="e">
        <f t="shared" ref="H3:H18" si="2">(B3-D3)/B3</f>
        <v>#DIV/0!</v>
      </c>
      <c r="I3">
        <f t="shared" ref="I3:I18" si="3">(F3-G3)/F3</f>
        <v>1</v>
      </c>
      <c r="J3" t="e">
        <f t="shared" ref="J3:J18" si="4">I3-H3</f>
        <v>#DIV/0!</v>
      </c>
      <c r="L3">
        <v>1000</v>
      </c>
    </row>
    <row r="4" spans="1:12" x14ac:dyDescent="0.25">
      <c r="A4" t="s">
        <v>57</v>
      </c>
      <c r="F4">
        <f t="shared" si="0"/>
        <v>999</v>
      </c>
      <c r="G4">
        <f t="shared" si="1"/>
        <v>0</v>
      </c>
      <c r="H4" t="e">
        <f t="shared" si="2"/>
        <v>#DIV/0!</v>
      </c>
      <c r="I4">
        <f t="shared" si="3"/>
        <v>1</v>
      </c>
      <c r="J4" t="e">
        <f t="shared" si="4"/>
        <v>#DIV/0!</v>
      </c>
      <c r="L4">
        <v>1000</v>
      </c>
    </row>
    <row r="5" spans="1:12" x14ac:dyDescent="0.25">
      <c r="A5" t="s">
        <v>54</v>
      </c>
      <c r="B5">
        <v>178</v>
      </c>
      <c r="C5">
        <v>-1</v>
      </c>
      <c r="D5">
        <v>158</v>
      </c>
      <c r="E5">
        <v>26</v>
      </c>
      <c r="F5">
        <f t="shared" si="0"/>
        <v>178999</v>
      </c>
      <c r="G5">
        <f t="shared" si="1"/>
        <v>132026</v>
      </c>
      <c r="H5">
        <f t="shared" si="2"/>
        <v>0.11235955056179775</v>
      </c>
      <c r="I5">
        <f t="shared" si="3"/>
        <v>0.26242046044949974</v>
      </c>
      <c r="J5">
        <f t="shared" si="4"/>
        <v>0.15006090988770199</v>
      </c>
      <c r="L5">
        <v>1000</v>
      </c>
    </row>
    <row r="6" spans="1:12" x14ac:dyDescent="0.25">
      <c r="A6" t="s">
        <v>55</v>
      </c>
      <c r="F6">
        <f t="shared" si="0"/>
        <v>999</v>
      </c>
      <c r="G6">
        <f t="shared" si="1"/>
        <v>0</v>
      </c>
      <c r="H6" t="e">
        <f t="shared" si="2"/>
        <v>#DIV/0!</v>
      </c>
      <c r="I6">
        <f t="shared" si="3"/>
        <v>1</v>
      </c>
      <c r="J6" t="e">
        <f t="shared" si="4"/>
        <v>#DIV/0!</v>
      </c>
      <c r="L6">
        <v>1000</v>
      </c>
    </row>
    <row r="7" spans="1:12" x14ac:dyDescent="0.25">
      <c r="A7" t="s">
        <v>56</v>
      </c>
      <c r="F7">
        <f t="shared" si="0"/>
        <v>999</v>
      </c>
      <c r="G7">
        <f t="shared" si="1"/>
        <v>0</v>
      </c>
      <c r="H7" t="e">
        <f t="shared" si="2"/>
        <v>#DIV/0!</v>
      </c>
      <c r="I7">
        <f t="shared" si="3"/>
        <v>1</v>
      </c>
      <c r="J7" t="e">
        <f t="shared" si="4"/>
        <v>#DIV/0!</v>
      </c>
      <c r="L7">
        <v>1000</v>
      </c>
    </row>
    <row r="8" spans="1:12" x14ac:dyDescent="0.25">
      <c r="A8" t="s">
        <v>50</v>
      </c>
      <c r="B8">
        <v>108</v>
      </c>
      <c r="C8">
        <v>-1</v>
      </c>
      <c r="D8">
        <v>80</v>
      </c>
      <c r="E8">
        <v>17</v>
      </c>
      <c r="F8">
        <f>B8*L8 + (L8-1)</f>
        <v>108999</v>
      </c>
      <c r="G8">
        <f>D8*L8-E8*(L8-1)</f>
        <v>63017</v>
      </c>
      <c r="H8">
        <f t="shared" si="2"/>
        <v>0.25925925925925924</v>
      </c>
      <c r="I8">
        <f t="shared" si="3"/>
        <v>0.42185708125762622</v>
      </c>
      <c r="J8">
        <f t="shared" si="4"/>
        <v>0.16259782199836698</v>
      </c>
      <c r="L8">
        <v>1000</v>
      </c>
    </row>
    <row r="9" spans="1:12" x14ac:dyDescent="0.25">
      <c r="A9" t="s">
        <v>49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48</v>
      </c>
      <c r="F10">
        <f t="shared" si="0"/>
        <v>999</v>
      </c>
      <c r="G10">
        <f t="shared" si="1"/>
        <v>0</v>
      </c>
      <c r="H10" t="e">
        <f t="shared" si="2"/>
        <v>#DIV/0!</v>
      </c>
      <c r="I10">
        <f t="shared" si="3"/>
        <v>1</v>
      </c>
      <c r="J10" t="e">
        <f t="shared" si="4"/>
        <v>#DIV/0!</v>
      </c>
      <c r="L10">
        <v>1000</v>
      </c>
    </row>
    <row r="11" spans="1:12" x14ac:dyDescent="0.25">
      <c r="A11" t="s">
        <v>62</v>
      </c>
      <c r="F11">
        <f t="shared" si="0"/>
        <v>999</v>
      </c>
      <c r="G11">
        <f t="shared" si="1"/>
        <v>0</v>
      </c>
      <c r="H11" t="e">
        <f t="shared" si="2"/>
        <v>#DIV/0!</v>
      </c>
      <c r="I11">
        <f t="shared" si="3"/>
        <v>1</v>
      </c>
      <c r="J11" t="e">
        <f t="shared" si="4"/>
        <v>#DIV/0!</v>
      </c>
      <c r="L11">
        <v>1000</v>
      </c>
    </row>
    <row r="12" spans="1:12" x14ac:dyDescent="0.25">
      <c r="A12" t="s">
        <v>61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60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53</v>
      </c>
      <c r="B14">
        <v>108</v>
      </c>
      <c r="C14">
        <v>-1</v>
      </c>
      <c r="D14">
        <v>77</v>
      </c>
      <c r="E14">
        <v>15</v>
      </c>
      <c r="F14">
        <f t="shared" si="0"/>
        <v>108999</v>
      </c>
      <c r="G14">
        <f t="shared" si="1"/>
        <v>62015</v>
      </c>
      <c r="H14">
        <f t="shared" si="2"/>
        <v>0.28703703703703703</v>
      </c>
      <c r="I14">
        <f t="shared" si="3"/>
        <v>0.43104982614519399</v>
      </c>
      <c r="J14">
        <f t="shared" si="4"/>
        <v>0.14401278910815696</v>
      </c>
      <c r="L14">
        <v>1000</v>
      </c>
    </row>
    <row r="15" spans="1:12" x14ac:dyDescent="0.25">
      <c r="A15" t="s">
        <v>52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51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1:12" x14ac:dyDescent="0.25"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1:12" x14ac:dyDescent="0.25">
      <c r="F18">
        <f t="shared" si="0"/>
        <v>999</v>
      </c>
      <c r="G18">
        <f t="shared" si="1"/>
        <v>0</v>
      </c>
      <c r="H18" t="e">
        <f t="shared" si="2"/>
        <v>#DIV/0!</v>
      </c>
      <c r="I18">
        <f t="shared" si="3"/>
        <v>1</v>
      </c>
      <c r="J18" t="e">
        <f t="shared" si="4"/>
        <v>#DIV/0!</v>
      </c>
      <c r="L18">
        <v>1000</v>
      </c>
    </row>
    <row r="21" spans="1:12" x14ac:dyDescent="0.25">
      <c r="A21" t="s">
        <v>89</v>
      </c>
    </row>
    <row r="22" spans="1:12" x14ac:dyDescent="0.25">
      <c r="A22" t="s">
        <v>90</v>
      </c>
    </row>
    <row r="23" spans="1:12" x14ac:dyDescent="0.25">
      <c r="A23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2023-10-12T03:32:04Z</dcterms:modified>
</cp:coreProperties>
</file>