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pitt_research\Elastic_MBQC\"/>
    </mc:Choice>
  </mc:AlternateContent>
  <xr:revisionPtr revIDLastSave="0" documentId="13_ncr:1_{C491FC00-5D5B-4922-97C3-7FC443D8E74E}" xr6:coauthVersionLast="47" xr6:coauthVersionMax="47" xr10:uidLastSave="{00000000-0000-0000-0000-000000000000}"/>
  <bookViews>
    <workbookView xWindow="19290" yWindow="1890" windowWidth="29430" windowHeight="1663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B12" i="1"/>
  <c r="C11" i="1"/>
  <c r="D11" i="1"/>
  <c r="E11" i="1"/>
  <c r="F11" i="1"/>
  <c r="G11" i="1"/>
  <c r="H11" i="1"/>
  <c r="I11" i="1"/>
  <c r="J11" i="1"/>
  <c r="K11" i="1"/>
  <c r="L11" i="1"/>
  <c r="M11" i="1"/>
  <c r="N11" i="1"/>
  <c r="B11" i="1"/>
  <c r="AB3" i="1" l="1"/>
  <c r="AC3" i="1"/>
  <c r="R3" i="1"/>
  <c r="S3" i="1"/>
  <c r="T3" i="1"/>
  <c r="U3" i="1"/>
  <c r="V3" i="1"/>
  <c r="W3" i="1"/>
  <c r="X3" i="1"/>
  <c r="Y3" i="1"/>
  <c r="Z3" i="1"/>
  <c r="AA3" i="1"/>
  <c r="Q3" i="1"/>
  <c r="AC2" i="1" l="1"/>
  <c r="AB2" i="1"/>
  <c r="V2" i="1"/>
  <c r="W2" i="1"/>
  <c r="X2" i="1"/>
  <c r="Y2" i="1"/>
  <c r="Z2" i="1"/>
  <c r="U2" i="1"/>
  <c r="R2" i="1"/>
  <c r="Q2" i="1"/>
</calcChain>
</file>

<file path=xl/sharedStrings.xml><?xml version="1.0" encoding="utf-8"?>
<sst xmlns="http://schemas.openxmlformats.org/spreadsheetml/2006/main" count="45" uniqueCount="26">
  <si>
    <t>IQP4</t>
  </si>
  <si>
    <t>BV4</t>
  </si>
  <si>
    <t>QFT4</t>
  </si>
  <si>
    <t>HLF4</t>
  </si>
  <si>
    <t>IQP5</t>
  </si>
  <si>
    <t>BV5</t>
  </si>
  <si>
    <t>QFT5</t>
  </si>
  <si>
    <t>HLF5</t>
  </si>
  <si>
    <t>IQP7</t>
  </si>
  <si>
    <t>BV7</t>
  </si>
  <si>
    <t>QFT7</t>
  </si>
  <si>
    <t>HLF7</t>
  </si>
  <si>
    <t>base depth</t>
  </si>
  <si>
    <t>reorder</t>
  </si>
  <si>
    <t>scheduling</t>
  </si>
  <si>
    <t>Elastic</t>
  </si>
  <si>
    <t>Scheduling + elastic</t>
  </si>
  <si>
    <t>photons</t>
  </si>
  <si>
    <t>VQE6</t>
  </si>
  <si>
    <t>rows</t>
  </si>
  <si>
    <t>DAC</t>
  </si>
  <si>
    <t>Reorder</t>
  </si>
  <si>
    <t>Reorder + Scheduling</t>
  </si>
  <si>
    <t>Reorder + Elastic</t>
  </si>
  <si>
    <t>Reorder + Scheduling + Elastic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</si>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</sst>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60660777581583E-2"/>
          <c:y val="4.5269871992257946E-2"/>
          <c:w val="0.89276983110380015"/>
          <c:h val="0.71472983474831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(Sheet1!$B$1,Sheet1!$D$1:$N$1)</c:f>
              <c:strCache>
                <c:ptCount val="12"/>
                <c:pt idx="0">
                  <c:v>IQP4</c:v>
                </c:pt>
                <c:pt idx="1">
                  <c:v>QFT4</c:v>
                </c:pt>
                <c:pt idx="2">
                  <c:v>HLF4</c:v>
                </c:pt>
                <c:pt idx="3">
                  <c:v>IQP5</c:v>
                </c:pt>
                <c:pt idx="4">
                  <c:v>BV5</c:v>
                </c:pt>
                <c:pt idx="5">
                  <c:v>QFT5</c:v>
                </c:pt>
                <c:pt idx="6">
                  <c:v>HLF5</c:v>
                </c:pt>
                <c:pt idx="7">
                  <c:v>IQP7</c:v>
                </c:pt>
                <c:pt idx="8">
                  <c:v>BV7</c:v>
                </c:pt>
                <c:pt idx="9">
                  <c:v>QFT7</c:v>
                </c:pt>
                <c:pt idx="10">
                  <c:v>HLF7</c:v>
                </c:pt>
                <c:pt idx="11">
                  <c:v>VQE6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Sheet1!$B$11:$N$11</c15:sqref>
                  </c15:fullRef>
                </c:ext>
              </c:extLst>
              <c:f>(Sheet1!$B$11,Sheet1!$D$11:$N$11)</c:f>
              <c:numCache>
                <c:formatCode>General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0.33333333333333331</c:v>
                </c:pt>
                <c:pt idx="3">
                  <c:v>9.0909090909090912E-2</c:v>
                </c:pt>
                <c:pt idx="4">
                  <c:v>0.23076923076923078</c:v>
                </c:pt>
                <c:pt idx="5">
                  <c:v>0</c:v>
                </c:pt>
                <c:pt idx="6">
                  <c:v>0.33333333333333331</c:v>
                </c:pt>
                <c:pt idx="7">
                  <c:v>0.1</c:v>
                </c:pt>
                <c:pt idx="8">
                  <c:v>9.5238095238095233E-2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B35-A3C1-93EE6958F312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Reorder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(Sheet1!$B$1,Sheet1!$D$1:$N$1)</c:f>
              <c:strCache>
                <c:ptCount val="12"/>
                <c:pt idx="0">
                  <c:v>IQP4</c:v>
                </c:pt>
                <c:pt idx="1">
                  <c:v>QFT4</c:v>
                </c:pt>
                <c:pt idx="2">
                  <c:v>HLF4</c:v>
                </c:pt>
                <c:pt idx="3">
                  <c:v>IQP5</c:v>
                </c:pt>
                <c:pt idx="4">
                  <c:v>BV5</c:v>
                </c:pt>
                <c:pt idx="5">
                  <c:v>QFT5</c:v>
                </c:pt>
                <c:pt idx="6">
                  <c:v>HLF5</c:v>
                </c:pt>
                <c:pt idx="7">
                  <c:v>IQP7</c:v>
                </c:pt>
                <c:pt idx="8">
                  <c:v>BV7</c:v>
                </c:pt>
                <c:pt idx="9">
                  <c:v>QFT7</c:v>
                </c:pt>
                <c:pt idx="10">
                  <c:v>HLF7</c:v>
                </c:pt>
                <c:pt idx="11">
                  <c:v>VQE6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Sheet1!$B$12:$N$12</c15:sqref>
                  </c15:fullRef>
                </c:ext>
              </c:extLst>
              <c:f>(Sheet1!$B$12,Sheet1!$D$12:$N$12)</c:f>
              <c:numCache>
                <c:formatCode>General</c:formatCode>
                <c:ptCount val="12"/>
                <c:pt idx="0">
                  <c:v>0.1</c:v>
                </c:pt>
                <c:pt idx="1">
                  <c:v>0</c:v>
                </c:pt>
                <c:pt idx="2">
                  <c:v>0.16666666666666666</c:v>
                </c:pt>
                <c:pt idx="3">
                  <c:v>9.0909090909090912E-2</c:v>
                </c:pt>
                <c:pt idx="4">
                  <c:v>0.15384615384615385</c:v>
                </c:pt>
                <c:pt idx="5">
                  <c:v>0</c:v>
                </c:pt>
                <c:pt idx="6">
                  <c:v>0.16666666666666666</c:v>
                </c:pt>
                <c:pt idx="7">
                  <c:v>0.1</c:v>
                </c:pt>
                <c:pt idx="8">
                  <c:v>0.19047619047619047</c:v>
                </c:pt>
                <c:pt idx="9">
                  <c:v>0</c:v>
                </c:pt>
                <c:pt idx="10">
                  <c:v>0.15384615384615385</c:v>
                </c:pt>
                <c:pt idx="1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B35-A3C1-93EE6958F312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Reorder + Scheduling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(Sheet1!$B$1,Sheet1!$D$1:$N$1)</c:f>
              <c:strCache>
                <c:ptCount val="12"/>
                <c:pt idx="0">
                  <c:v>IQP4</c:v>
                </c:pt>
                <c:pt idx="1">
                  <c:v>QFT4</c:v>
                </c:pt>
                <c:pt idx="2">
                  <c:v>HLF4</c:v>
                </c:pt>
                <c:pt idx="3">
                  <c:v>IQP5</c:v>
                </c:pt>
                <c:pt idx="4">
                  <c:v>BV5</c:v>
                </c:pt>
                <c:pt idx="5">
                  <c:v>QFT5</c:v>
                </c:pt>
                <c:pt idx="6">
                  <c:v>HLF5</c:v>
                </c:pt>
                <c:pt idx="7">
                  <c:v>IQP7</c:v>
                </c:pt>
                <c:pt idx="8">
                  <c:v>BV7</c:v>
                </c:pt>
                <c:pt idx="9">
                  <c:v>QFT7</c:v>
                </c:pt>
                <c:pt idx="10">
                  <c:v>HLF7</c:v>
                </c:pt>
                <c:pt idx="11">
                  <c:v>VQE6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Sheet1!$B$13:$N$13</c15:sqref>
                  </c15:fullRef>
                </c:ext>
              </c:extLst>
              <c:f>(Sheet1!$B$13,Sheet1!$D$13:$N$13)</c:f>
              <c:numCache>
                <c:formatCode>General</c:formatCode>
                <c:ptCount val="12"/>
                <c:pt idx="0">
                  <c:v>0.3</c:v>
                </c:pt>
                <c:pt idx="1">
                  <c:v>0.21428571428571427</c:v>
                </c:pt>
                <c:pt idx="2">
                  <c:v>0.33333333333333331</c:v>
                </c:pt>
                <c:pt idx="3">
                  <c:v>0.27272727272727271</c:v>
                </c:pt>
                <c:pt idx="4">
                  <c:v>0.30769230769230771</c:v>
                </c:pt>
                <c:pt idx="5">
                  <c:v>0.22222222222222221</c:v>
                </c:pt>
                <c:pt idx="6">
                  <c:v>0.33333333333333331</c:v>
                </c:pt>
                <c:pt idx="7">
                  <c:v>0.27500000000000002</c:v>
                </c:pt>
                <c:pt idx="8">
                  <c:v>0.32142857142857145</c:v>
                </c:pt>
                <c:pt idx="9">
                  <c:v>0.23076923076923078</c:v>
                </c:pt>
                <c:pt idx="10">
                  <c:v>0.34615384615384615</c:v>
                </c:pt>
                <c:pt idx="11">
                  <c:v>0.328125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A-4B35-A3C1-93EE6958F312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Reorder + Elastic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(Sheet1!$B$1,Sheet1!$D$1:$N$1)</c:f>
              <c:strCache>
                <c:ptCount val="12"/>
                <c:pt idx="0">
                  <c:v>IQP4</c:v>
                </c:pt>
                <c:pt idx="1">
                  <c:v>QFT4</c:v>
                </c:pt>
                <c:pt idx="2">
                  <c:v>HLF4</c:v>
                </c:pt>
                <c:pt idx="3">
                  <c:v>IQP5</c:v>
                </c:pt>
                <c:pt idx="4">
                  <c:v>BV5</c:v>
                </c:pt>
                <c:pt idx="5">
                  <c:v>QFT5</c:v>
                </c:pt>
                <c:pt idx="6">
                  <c:v>HLF5</c:v>
                </c:pt>
                <c:pt idx="7">
                  <c:v>IQP7</c:v>
                </c:pt>
                <c:pt idx="8">
                  <c:v>BV7</c:v>
                </c:pt>
                <c:pt idx="9">
                  <c:v>QFT7</c:v>
                </c:pt>
                <c:pt idx="10">
                  <c:v>HLF7</c:v>
                </c:pt>
                <c:pt idx="11">
                  <c:v>VQE6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Sheet1!$B$14:$N$14</c15:sqref>
                  </c15:fullRef>
                </c:ext>
              </c:extLst>
              <c:f>(Sheet1!$B$14,Sheet1!$D$14:$N$14)</c:f>
              <c:numCache>
                <c:formatCode>General</c:formatCode>
                <c:ptCount val="12"/>
                <c:pt idx="0">
                  <c:v>0.375</c:v>
                </c:pt>
                <c:pt idx="1">
                  <c:v>0.21428571428571427</c:v>
                </c:pt>
                <c:pt idx="2">
                  <c:v>0.41666666666666669</c:v>
                </c:pt>
                <c:pt idx="3">
                  <c:v>0.22727272727272727</c:v>
                </c:pt>
                <c:pt idx="4">
                  <c:v>0.42307692307692307</c:v>
                </c:pt>
                <c:pt idx="5">
                  <c:v>0.16666666666666666</c:v>
                </c:pt>
                <c:pt idx="6">
                  <c:v>0.45833333333333331</c:v>
                </c:pt>
                <c:pt idx="7">
                  <c:v>0.25</c:v>
                </c:pt>
                <c:pt idx="8">
                  <c:v>0.34523809523809523</c:v>
                </c:pt>
                <c:pt idx="9">
                  <c:v>0.15384615384615385</c:v>
                </c:pt>
                <c:pt idx="10">
                  <c:v>0.34615384615384615</c:v>
                </c:pt>
                <c:pt idx="11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A-4B35-A3C1-93EE6958F312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Reorder + Scheduling + Elastic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(Sheet1!$B$1,Sheet1!$D$1:$N$1)</c:f>
              <c:strCache>
                <c:ptCount val="12"/>
                <c:pt idx="0">
                  <c:v>IQP4</c:v>
                </c:pt>
                <c:pt idx="1">
                  <c:v>QFT4</c:v>
                </c:pt>
                <c:pt idx="2">
                  <c:v>HLF4</c:v>
                </c:pt>
                <c:pt idx="3">
                  <c:v>IQP5</c:v>
                </c:pt>
                <c:pt idx="4">
                  <c:v>BV5</c:v>
                </c:pt>
                <c:pt idx="5">
                  <c:v>QFT5</c:v>
                </c:pt>
                <c:pt idx="6">
                  <c:v>HLF5</c:v>
                </c:pt>
                <c:pt idx="7">
                  <c:v>IQP7</c:v>
                </c:pt>
                <c:pt idx="8">
                  <c:v>BV7</c:v>
                </c:pt>
                <c:pt idx="9">
                  <c:v>QFT7</c:v>
                </c:pt>
                <c:pt idx="10">
                  <c:v>HLF7</c:v>
                </c:pt>
                <c:pt idx="11">
                  <c:v>VQE6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Sheet1!$B$15:$N$15</c15:sqref>
                  </c15:fullRef>
                </c:ext>
              </c:extLst>
              <c:f>(Sheet1!$B$15,Sheet1!$D$15:$N$15)</c:f>
              <c:numCache>
                <c:formatCode>General</c:formatCode>
                <c:ptCount val="12"/>
                <c:pt idx="0">
                  <c:v>0.47499999999999998</c:v>
                </c:pt>
                <c:pt idx="1">
                  <c:v>0.35714285714285715</c:v>
                </c:pt>
                <c:pt idx="2">
                  <c:v>0.45833333333333331</c:v>
                </c:pt>
                <c:pt idx="3">
                  <c:v>0.36363636363636365</c:v>
                </c:pt>
                <c:pt idx="4">
                  <c:v>0.5</c:v>
                </c:pt>
                <c:pt idx="5">
                  <c:v>0.33333333333333331</c:v>
                </c:pt>
                <c:pt idx="6">
                  <c:v>0.5</c:v>
                </c:pt>
                <c:pt idx="7">
                  <c:v>0.375</c:v>
                </c:pt>
                <c:pt idx="8">
                  <c:v>0.41666666666666669</c:v>
                </c:pt>
                <c:pt idx="9">
                  <c:v>0.30769230769230771</c:v>
                </c:pt>
                <c:pt idx="10">
                  <c:v>0.44230769230769229</c:v>
                </c:pt>
                <c:pt idx="11">
                  <c:v>0.53125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CA-4B35-A3C1-93EE6958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57967"/>
        <c:axId val="585656527"/>
      </c:barChart>
      <c:catAx>
        <c:axId val="58565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85656527"/>
        <c:crosses val="autoZero"/>
        <c:auto val="1"/>
        <c:lblAlgn val="ctr"/>
        <c:lblOffset val="100"/>
        <c:noMultiLvlLbl val="0"/>
      </c:catAx>
      <c:valAx>
        <c:axId val="5856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Depth Reduction</a:t>
                </a:r>
              </a:p>
            </c:rich>
          </c:tx>
          <c:layout>
            <c:manualLayout>
              <c:xMode val="edge"/>
              <c:yMode val="edge"/>
              <c:x val="7.2351415300297844E-3"/>
              <c:y val="0.16053050631240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Sheet1!$Q$1:$AC$1</c:f>
              <c:strCache>
                <c:ptCount val="13"/>
                <c:pt idx="0">
                  <c:v>IQP4</c:v>
                </c:pt>
                <c:pt idx="1">
                  <c:v>BV4</c:v>
                </c:pt>
                <c:pt idx="2">
                  <c:v>QFT4</c:v>
                </c:pt>
                <c:pt idx="3">
                  <c:v>HLF4</c:v>
                </c:pt>
                <c:pt idx="4">
                  <c:v>IQP5</c:v>
                </c:pt>
                <c:pt idx="5">
                  <c:v>BV5</c:v>
                </c:pt>
                <c:pt idx="6">
                  <c:v>QFT5</c:v>
                </c:pt>
                <c:pt idx="7">
                  <c:v>HLF5</c:v>
                </c:pt>
                <c:pt idx="8">
                  <c:v>IQP7</c:v>
                </c:pt>
                <c:pt idx="9">
                  <c:v>BV7</c:v>
                </c:pt>
                <c:pt idx="10">
                  <c:v>QFT7</c:v>
                </c:pt>
                <c:pt idx="11">
                  <c:v>HLF7</c:v>
                </c:pt>
                <c:pt idx="12">
                  <c:v>VQE6</c:v>
                </c:pt>
              </c:strCache>
            </c:strRef>
          </c:cat>
          <c:val>
            <c:numRef>
              <c:f>Sheet1!$Q$2:$AC$2</c:f>
              <c:numCache>
                <c:formatCode>General</c:formatCode>
                <c:ptCount val="13"/>
                <c:pt idx="0">
                  <c:v>0.26363636363636361</c:v>
                </c:pt>
                <c:pt idx="1">
                  <c:v>0.21291866028708134</c:v>
                </c:pt>
                <c:pt idx="2">
                  <c:v>0.246753246753246</c:v>
                </c:pt>
                <c:pt idx="3">
                  <c:v>0.28029999999999999</c:v>
                </c:pt>
                <c:pt idx="4">
                  <c:v>0.26363636363636361</c:v>
                </c:pt>
                <c:pt idx="5">
                  <c:v>0.15897435897435896</c:v>
                </c:pt>
                <c:pt idx="6">
                  <c:v>0.22222222222222221</c:v>
                </c:pt>
                <c:pt idx="7">
                  <c:v>0.24444444444444444</c:v>
                </c:pt>
                <c:pt idx="8">
                  <c:v>0.26250000000000001</c:v>
                </c:pt>
                <c:pt idx="9">
                  <c:v>0.14285714285714285</c:v>
                </c:pt>
                <c:pt idx="10">
                  <c:v>0.22884615384615301</c:v>
                </c:pt>
                <c:pt idx="11">
                  <c:v>0.22692307692307692</c:v>
                </c:pt>
                <c:pt idx="12">
                  <c:v>0.24816176470588236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3-4D08-936A-EF427A130685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Sheet1!$Q$1:$AC$1</c:f>
              <c:strCache>
                <c:ptCount val="13"/>
                <c:pt idx="0">
                  <c:v>IQP4</c:v>
                </c:pt>
                <c:pt idx="1">
                  <c:v>BV4</c:v>
                </c:pt>
                <c:pt idx="2">
                  <c:v>QFT4</c:v>
                </c:pt>
                <c:pt idx="3">
                  <c:v>HLF4</c:v>
                </c:pt>
                <c:pt idx="4">
                  <c:v>IQP5</c:v>
                </c:pt>
                <c:pt idx="5">
                  <c:v>BV5</c:v>
                </c:pt>
                <c:pt idx="6">
                  <c:v>QFT5</c:v>
                </c:pt>
                <c:pt idx="7">
                  <c:v>HLF5</c:v>
                </c:pt>
                <c:pt idx="8">
                  <c:v>IQP7</c:v>
                </c:pt>
                <c:pt idx="9">
                  <c:v>BV7</c:v>
                </c:pt>
                <c:pt idx="10">
                  <c:v>QFT7</c:v>
                </c:pt>
                <c:pt idx="11">
                  <c:v>HLF7</c:v>
                </c:pt>
                <c:pt idx="12">
                  <c:v>VQE6</c:v>
                </c:pt>
              </c:strCache>
            </c:strRef>
          </c:cat>
          <c:val>
            <c:numRef>
              <c:f>Sheet1!$Q$3:$AC$3</c:f>
              <c:numCache>
                <c:formatCode>General</c:formatCode>
                <c:ptCount val="13"/>
                <c:pt idx="0">
                  <c:v>0.43939393939393939</c:v>
                </c:pt>
                <c:pt idx="1">
                  <c:v>0.23796791443850268</c:v>
                </c:pt>
                <c:pt idx="2">
                  <c:v>0.24675324675324675</c:v>
                </c:pt>
                <c:pt idx="3">
                  <c:v>0.42045454545454547</c:v>
                </c:pt>
                <c:pt idx="4">
                  <c:v>0.28999999999999998</c:v>
                </c:pt>
                <c:pt idx="5">
                  <c:v>0.20666666666666667</c:v>
                </c:pt>
                <c:pt idx="6">
                  <c:v>0.22222222222222221</c:v>
                </c:pt>
                <c:pt idx="7">
                  <c:v>0.36666666666666664</c:v>
                </c:pt>
                <c:pt idx="8">
                  <c:v>0.29166666666666669</c:v>
                </c:pt>
                <c:pt idx="9">
                  <c:v>0.15789473684210525</c:v>
                </c:pt>
                <c:pt idx="10">
                  <c:v>0.22884615384615384</c:v>
                </c:pt>
                <c:pt idx="11">
                  <c:v>0.24583333333333332</c:v>
                </c:pt>
                <c:pt idx="12">
                  <c:v>0.30542986425339369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3-4D08-936A-EF427A130685}"/>
            </c:ext>
          </c:extLst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Reorder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Sheet1!$Q$1:$AC$1</c:f>
              <c:strCache>
                <c:ptCount val="13"/>
                <c:pt idx="0">
                  <c:v>IQP4</c:v>
                </c:pt>
                <c:pt idx="1">
                  <c:v>BV4</c:v>
                </c:pt>
                <c:pt idx="2">
                  <c:v>QFT4</c:v>
                </c:pt>
                <c:pt idx="3">
                  <c:v>HLF4</c:v>
                </c:pt>
                <c:pt idx="4">
                  <c:v>IQP5</c:v>
                </c:pt>
                <c:pt idx="5">
                  <c:v>BV5</c:v>
                </c:pt>
                <c:pt idx="6">
                  <c:v>QFT5</c:v>
                </c:pt>
                <c:pt idx="7">
                  <c:v>HLF5</c:v>
                </c:pt>
                <c:pt idx="8">
                  <c:v>IQP7</c:v>
                </c:pt>
                <c:pt idx="9">
                  <c:v>BV7</c:v>
                </c:pt>
                <c:pt idx="10">
                  <c:v>QFT7</c:v>
                </c:pt>
                <c:pt idx="11">
                  <c:v>HLF7</c:v>
                </c:pt>
                <c:pt idx="12">
                  <c:v>VQE6</c:v>
                </c:pt>
              </c:strCache>
            </c:strRef>
          </c:cat>
          <c:val>
            <c:numRef>
              <c:f>Sheet1!$Q$4:$AC$4</c:f>
              <c:numCache>
                <c:formatCode>General</c:formatCode>
                <c:ptCount val="13"/>
                <c:pt idx="0">
                  <c:v>0.29292929292929198</c:v>
                </c:pt>
                <c:pt idx="1">
                  <c:v>0.23796791443850199</c:v>
                </c:pt>
                <c:pt idx="2">
                  <c:v>0.246753246753246</c:v>
                </c:pt>
                <c:pt idx="3">
                  <c:v>0.3336364</c:v>
                </c:pt>
                <c:pt idx="4">
                  <c:v>0.28999999999999998</c:v>
                </c:pt>
                <c:pt idx="5">
                  <c:v>0.18787878787878701</c:v>
                </c:pt>
                <c:pt idx="6">
                  <c:v>0.22222222222222199</c:v>
                </c:pt>
                <c:pt idx="7">
                  <c:v>0.293333333333333</c:v>
                </c:pt>
                <c:pt idx="8">
                  <c:v>0.29166666666666602</c:v>
                </c:pt>
                <c:pt idx="9">
                  <c:v>0.17647058823529399</c:v>
                </c:pt>
                <c:pt idx="10">
                  <c:v>0.22884615384615301</c:v>
                </c:pt>
                <c:pt idx="11">
                  <c:v>0.26818181818181802</c:v>
                </c:pt>
                <c:pt idx="12">
                  <c:v>0.28361344537815097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3-4D08-936A-EF427A130685}"/>
            </c:ext>
          </c:extLst>
        </c:ser>
        <c:ser>
          <c:idx val="3"/>
          <c:order val="3"/>
          <c:tx>
            <c:strRef>
              <c:f>Sheet1!$P$5</c:f>
              <c:strCache>
                <c:ptCount val="1"/>
                <c:pt idx="0">
                  <c:v>Reorder +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Sheet1!$Q$1:$AC$1</c:f>
              <c:strCache>
                <c:ptCount val="13"/>
                <c:pt idx="0">
                  <c:v>IQP4</c:v>
                </c:pt>
                <c:pt idx="1">
                  <c:v>BV4</c:v>
                </c:pt>
                <c:pt idx="2">
                  <c:v>QFT4</c:v>
                </c:pt>
                <c:pt idx="3">
                  <c:v>HLF4</c:v>
                </c:pt>
                <c:pt idx="4">
                  <c:v>IQP5</c:v>
                </c:pt>
                <c:pt idx="5">
                  <c:v>BV5</c:v>
                </c:pt>
                <c:pt idx="6">
                  <c:v>QFT5</c:v>
                </c:pt>
                <c:pt idx="7">
                  <c:v>HLF5</c:v>
                </c:pt>
                <c:pt idx="8">
                  <c:v>IQP7</c:v>
                </c:pt>
                <c:pt idx="9">
                  <c:v>BV7</c:v>
                </c:pt>
                <c:pt idx="10">
                  <c:v>QFT7</c:v>
                </c:pt>
                <c:pt idx="11">
                  <c:v>HLF7</c:v>
                </c:pt>
                <c:pt idx="12">
                  <c:v>VQE6</c:v>
                </c:pt>
              </c:strCache>
            </c:strRef>
          </c:cat>
          <c:val>
            <c:numRef>
              <c:f>Sheet1!$Q$5:$AC$5</c:f>
              <c:numCache>
                <c:formatCode>General</c:formatCode>
                <c:ptCount val="13"/>
                <c:pt idx="0">
                  <c:v>0.37662337662337603</c:v>
                </c:pt>
                <c:pt idx="1">
                  <c:v>0.28896103896103897</c:v>
                </c:pt>
                <c:pt idx="2">
                  <c:v>0.31404958677685901</c:v>
                </c:pt>
                <c:pt idx="3">
                  <c:v>0.42044999999999999</c:v>
                </c:pt>
                <c:pt idx="4">
                  <c:v>0.36249999999999999</c:v>
                </c:pt>
                <c:pt idx="5">
                  <c:v>0.22962962962962899</c:v>
                </c:pt>
                <c:pt idx="6">
                  <c:v>0.28571428571428498</c:v>
                </c:pt>
                <c:pt idx="7">
                  <c:v>0.36666666666666597</c:v>
                </c:pt>
                <c:pt idx="8">
                  <c:v>0.36206896551724099</c:v>
                </c:pt>
                <c:pt idx="9">
                  <c:v>0.21052631578947301</c:v>
                </c:pt>
                <c:pt idx="10">
                  <c:v>0.29749999999999999</c:v>
                </c:pt>
                <c:pt idx="11">
                  <c:v>0.34705882352941098</c:v>
                </c:pt>
                <c:pt idx="12">
                  <c:v>0.36935704514363799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D3-4D08-936A-EF427A130685}"/>
            </c:ext>
          </c:extLst>
        </c:ser>
        <c:ser>
          <c:idx val="4"/>
          <c:order val="4"/>
          <c:tx>
            <c:strRef>
              <c:f>Sheet1!$P$6</c:f>
              <c:strCache>
                <c:ptCount val="1"/>
                <c:pt idx="0">
                  <c:v>Reorder + Elastic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Sheet1!$Q$1:$AC$1</c:f>
              <c:strCache>
                <c:ptCount val="13"/>
                <c:pt idx="0">
                  <c:v>IQP4</c:v>
                </c:pt>
                <c:pt idx="1">
                  <c:v>BV4</c:v>
                </c:pt>
                <c:pt idx="2">
                  <c:v>QFT4</c:v>
                </c:pt>
                <c:pt idx="3">
                  <c:v>HLF4</c:v>
                </c:pt>
                <c:pt idx="4">
                  <c:v>IQP5</c:v>
                </c:pt>
                <c:pt idx="5">
                  <c:v>BV5</c:v>
                </c:pt>
                <c:pt idx="6">
                  <c:v>QFT5</c:v>
                </c:pt>
                <c:pt idx="7">
                  <c:v>HLF5</c:v>
                </c:pt>
                <c:pt idx="8">
                  <c:v>IQP7</c:v>
                </c:pt>
                <c:pt idx="9">
                  <c:v>BV7</c:v>
                </c:pt>
                <c:pt idx="10">
                  <c:v>QFT7</c:v>
                </c:pt>
                <c:pt idx="11">
                  <c:v>HLF7</c:v>
                </c:pt>
                <c:pt idx="12">
                  <c:v>VQE6</c:v>
                </c:pt>
              </c:strCache>
            </c:strRef>
          </c:cat>
          <c:val>
            <c:numRef>
              <c:f>Sheet1!$Q$6:$AC$6</c:f>
              <c:numCache>
                <c:formatCode>General</c:formatCode>
                <c:ptCount val="13"/>
                <c:pt idx="0">
                  <c:v>0.42181818181818098</c:v>
                </c:pt>
                <c:pt idx="1">
                  <c:v>0.385281385281385</c:v>
                </c:pt>
                <c:pt idx="2">
                  <c:v>0.31404958677685901</c:v>
                </c:pt>
                <c:pt idx="3">
                  <c:v>0.48052</c:v>
                </c:pt>
                <c:pt idx="4">
                  <c:v>0.34117647058823503</c:v>
                </c:pt>
                <c:pt idx="5">
                  <c:v>0.275555555555555</c:v>
                </c:pt>
                <c:pt idx="6">
                  <c:v>0.266666666666666</c:v>
                </c:pt>
                <c:pt idx="7">
                  <c:v>0.45128205128205101</c:v>
                </c:pt>
                <c:pt idx="8">
                  <c:v>0.35</c:v>
                </c:pt>
                <c:pt idx="9">
                  <c:v>0.218181818181818</c:v>
                </c:pt>
                <c:pt idx="10">
                  <c:v>0.270454545454545</c:v>
                </c:pt>
                <c:pt idx="11">
                  <c:v>0.34705882352941098</c:v>
                </c:pt>
                <c:pt idx="12">
                  <c:v>0.417956656346749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D3-4D08-936A-EF427A130685}"/>
            </c:ext>
          </c:extLst>
        </c:ser>
        <c:ser>
          <c:idx val="5"/>
          <c:order val="5"/>
          <c:tx>
            <c:strRef>
              <c:f>Sheet1!$P$7</c:f>
              <c:strCache>
                <c:ptCount val="1"/>
                <c:pt idx="0">
                  <c:v>Reorder + Scheduling + Elastic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Sheet1!$Q$1:$AC$1</c:f>
              <c:strCache>
                <c:ptCount val="13"/>
                <c:pt idx="0">
                  <c:v>IQP4</c:v>
                </c:pt>
                <c:pt idx="1">
                  <c:v>BV4</c:v>
                </c:pt>
                <c:pt idx="2">
                  <c:v>QFT4</c:v>
                </c:pt>
                <c:pt idx="3">
                  <c:v>HLF4</c:v>
                </c:pt>
                <c:pt idx="4">
                  <c:v>IQP5</c:v>
                </c:pt>
                <c:pt idx="5">
                  <c:v>BV5</c:v>
                </c:pt>
                <c:pt idx="6">
                  <c:v>QFT5</c:v>
                </c:pt>
                <c:pt idx="7">
                  <c:v>HLF5</c:v>
                </c:pt>
                <c:pt idx="8">
                  <c:v>IQP7</c:v>
                </c:pt>
                <c:pt idx="9">
                  <c:v>BV7</c:v>
                </c:pt>
                <c:pt idx="10">
                  <c:v>QFT7</c:v>
                </c:pt>
                <c:pt idx="11">
                  <c:v>HLF7</c:v>
                </c:pt>
                <c:pt idx="12">
                  <c:v>VQE6</c:v>
                </c:pt>
              </c:strCache>
            </c:strRef>
          </c:cat>
          <c:val>
            <c:numRef>
              <c:f>Sheet1!$Q$7:$AC$7</c:f>
              <c:numCache>
                <c:formatCode>General</c:formatCode>
                <c:ptCount val="13"/>
                <c:pt idx="0">
                  <c:v>0.50216450216450204</c:v>
                </c:pt>
                <c:pt idx="1">
                  <c:v>0.42583732057416201</c:v>
                </c:pt>
                <c:pt idx="2">
                  <c:v>0.38383838383838298</c:v>
                </c:pt>
                <c:pt idx="3">
                  <c:v>0.51749999999999996</c:v>
                </c:pt>
                <c:pt idx="4">
                  <c:v>0.41428571428571398</c:v>
                </c:pt>
                <c:pt idx="5">
                  <c:v>0.31794871794871699</c:v>
                </c:pt>
                <c:pt idx="6">
                  <c:v>0.33333333333333298</c:v>
                </c:pt>
                <c:pt idx="7">
                  <c:v>0.48888888888888798</c:v>
                </c:pt>
                <c:pt idx="8">
                  <c:v>0.42</c:v>
                </c:pt>
                <c:pt idx="9">
                  <c:v>0.24489795918367299</c:v>
                </c:pt>
                <c:pt idx="10">
                  <c:v>0.33055555555555499</c:v>
                </c:pt>
                <c:pt idx="11">
                  <c:v>0.40689655172413702</c:v>
                </c:pt>
                <c:pt idx="12">
                  <c:v>0.52941176470588203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D3-4D08-936A-EF427A13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628128"/>
        <c:axId val="1504633888"/>
      </c:barChart>
      <c:catAx>
        <c:axId val="15046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633888"/>
        <c:crosses val="autoZero"/>
        <c:auto val="1"/>
        <c:lblAlgn val="ctr"/>
        <c:lblOffset val="100"/>
        <c:noMultiLvlLbl val="0"/>
      </c:catAx>
      <c:valAx>
        <c:axId val="15046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Photon Utilization</a:t>
                </a:r>
              </a:p>
            </c:rich>
          </c:tx>
          <c:layout>
            <c:manualLayout>
              <c:xMode val="edge"/>
              <c:yMode val="edge"/>
              <c:x val="6.1991473650410229E-3"/>
              <c:y val="0.16934941955784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6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36</xdr:row>
      <xdr:rowOff>123825</xdr:rowOff>
    </xdr:from>
    <xdr:to>
      <xdr:col>29</xdr:col>
      <xdr:colOff>133350</xdr:colOff>
      <xdr:row>54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BA7AC-7442-35D1-FB9B-D63A030F3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395286</xdr:colOff>
      <xdr:row>16</xdr:row>
      <xdr:rowOff>142875</xdr:rowOff>
    </xdr:from>
    <xdr:to>
      <xdr:col>29</xdr:col>
      <xdr:colOff>133349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53BF8-BA5F-8E8B-5A8F-48AD122B7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"/>
  <sheetViews>
    <sheetView tabSelected="1" topLeftCell="G1" workbookViewId="0">
      <selection activeCell="H41" sqref="H41"/>
    </sheetView>
  </sheetViews>
  <sheetFormatPr defaultRowHeight="15" x14ac:dyDescent="0.25"/>
  <cols>
    <col min="1" max="1" width="19.7109375" customWidth="1"/>
    <col min="15" max="15" width="14.5703125" customWidth="1"/>
    <col min="16" max="16" width="18.28515625" customWidth="1"/>
  </cols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18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18</v>
      </c>
    </row>
    <row r="2" spans="1:29" x14ac:dyDescent="0.25">
      <c r="A2" t="s">
        <v>12</v>
      </c>
      <c r="B2">
        <v>40</v>
      </c>
      <c r="C2">
        <v>38</v>
      </c>
      <c r="D2">
        <v>28</v>
      </c>
      <c r="E2">
        <v>24</v>
      </c>
      <c r="F2">
        <v>44</v>
      </c>
      <c r="G2">
        <v>52</v>
      </c>
      <c r="H2">
        <v>36</v>
      </c>
      <c r="I2">
        <v>24</v>
      </c>
      <c r="J2">
        <v>80</v>
      </c>
      <c r="K2">
        <v>84</v>
      </c>
      <c r="L2">
        <v>52</v>
      </c>
      <c r="M2">
        <v>52</v>
      </c>
      <c r="N2">
        <v>64</v>
      </c>
      <c r="P2" t="s">
        <v>25</v>
      </c>
      <c r="Q2">
        <f>B7/(B2*B9)</f>
        <v>0.26363636363636361</v>
      </c>
      <c r="R2">
        <f>C7/(C2*C9)</f>
        <v>0.21291866028708134</v>
      </c>
      <c r="S2">
        <v>0.246753246753246</v>
      </c>
      <c r="T2">
        <v>0.28029999999999999</v>
      </c>
      <c r="U2">
        <f>F7/(F2*F9)</f>
        <v>0.26363636363636361</v>
      </c>
      <c r="V2">
        <f>G7/(G2*G9)</f>
        <v>0.15897435897435896</v>
      </c>
      <c r="W2">
        <f>H7/(H2*H9)</f>
        <v>0.22222222222222221</v>
      </c>
      <c r="X2">
        <f>I7/(I2*I9)</f>
        <v>0.24444444444444444</v>
      </c>
      <c r="Y2">
        <f>J7/(J2*J9)</f>
        <v>0.26250000000000001</v>
      </c>
      <c r="Z2">
        <f>K7/(K2*K9)</f>
        <v>0.14285714285714285</v>
      </c>
      <c r="AA2">
        <v>0.22884615384615301</v>
      </c>
      <c r="AB2">
        <f>M7/(M2*M9)</f>
        <v>0.22692307692307692</v>
      </c>
      <c r="AC2">
        <f>N7/(N2*N9)</f>
        <v>0.24816176470588236</v>
      </c>
    </row>
    <row r="3" spans="1:29" x14ac:dyDescent="0.25">
      <c r="A3" t="s">
        <v>13</v>
      </c>
      <c r="B3">
        <v>36</v>
      </c>
      <c r="C3">
        <v>34</v>
      </c>
      <c r="D3">
        <v>28</v>
      </c>
      <c r="E3">
        <v>20</v>
      </c>
      <c r="F3">
        <v>40</v>
      </c>
      <c r="G3">
        <v>44</v>
      </c>
      <c r="H3">
        <v>36</v>
      </c>
      <c r="I3">
        <v>20</v>
      </c>
      <c r="J3">
        <v>72</v>
      </c>
      <c r="K3">
        <v>68</v>
      </c>
      <c r="L3">
        <v>52</v>
      </c>
      <c r="M3">
        <v>44</v>
      </c>
      <c r="N3">
        <v>56</v>
      </c>
      <c r="P3" t="s">
        <v>20</v>
      </c>
      <c r="Q3">
        <f>B7/(B8*B9)</f>
        <v>0.43939393939393939</v>
      </c>
      <c r="R3">
        <f>C7/(C8*C9)</f>
        <v>0.23796791443850268</v>
      </c>
      <c r="S3">
        <f>D7/(D8*D9)</f>
        <v>0.24675324675324675</v>
      </c>
      <c r="T3">
        <f>E7/(E8*E9)</f>
        <v>0.42045454545454547</v>
      </c>
      <c r="U3">
        <f>F7/(F8*F9)</f>
        <v>0.28999999999999998</v>
      </c>
      <c r="V3">
        <f>G7/(G8*G9)</f>
        <v>0.20666666666666667</v>
      </c>
      <c r="W3">
        <f>H7/(H8*H9)</f>
        <v>0.22222222222222221</v>
      </c>
      <c r="X3">
        <f>I7/(I8*I9)</f>
        <v>0.36666666666666664</v>
      </c>
      <c r="Y3">
        <f>J7/(J8*J9)</f>
        <v>0.29166666666666669</v>
      </c>
      <c r="Z3">
        <f>K7/(K8*K9)</f>
        <v>0.15789473684210525</v>
      </c>
      <c r="AA3">
        <f>L7/(L8*L9)</f>
        <v>0.22884615384615384</v>
      </c>
      <c r="AB3">
        <f>M7/(M8*M9)</f>
        <v>0.24583333333333332</v>
      </c>
      <c r="AC3">
        <f>N7/(N8*N9)</f>
        <v>0.30542986425339369</v>
      </c>
    </row>
    <row r="4" spans="1:29" x14ac:dyDescent="0.25">
      <c r="A4" t="s">
        <v>14</v>
      </c>
      <c r="B4">
        <v>28</v>
      </c>
      <c r="C4">
        <v>28</v>
      </c>
      <c r="D4">
        <v>22</v>
      </c>
      <c r="E4">
        <v>16</v>
      </c>
      <c r="F4">
        <v>32</v>
      </c>
      <c r="G4">
        <v>36</v>
      </c>
      <c r="H4">
        <v>28</v>
      </c>
      <c r="I4">
        <v>16</v>
      </c>
      <c r="J4">
        <v>58</v>
      </c>
      <c r="K4">
        <v>57</v>
      </c>
      <c r="L4">
        <v>40</v>
      </c>
      <c r="M4">
        <v>34</v>
      </c>
      <c r="N4">
        <v>43</v>
      </c>
      <c r="P4" t="s">
        <v>21</v>
      </c>
      <c r="Q4">
        <v>0.29292929292929198</v>
      </c>
      <c r="R4">
        <v>0.23796791443850199</v>
      </c>
      <c r="S4">
        <v>0.246753246753246</v>
      </c>
      <c r="T4">
        <v>0.3336364</v>
      </c>
      <c r="U4">
        <v>0.28999999999999998</v>
      </c>
      <c r="V4">
        <v>0.18787878787878701</v>
      </c>
      <c r="W4">
        <v>0.22222222222222199</v>
      </c>
      <c r="X4">
        <v>0.293333333333333</v>
      </c>
      <c r="Y4">
        <v>0.29166666666666602</v>
      </c>
      <c r="Z4">
        <v>0.17647058823529399</v>
      </c>
      <c r="AA4">
        <v>0.22884615384615301</v>
      </c>
      <c r="AB4">
        <v>0.26818181818181802</v>
      </c>
      <c r="AC4">
        <v>0.28361344537815097</v>
      </c>
    </row>
    <row r="5" spans="1:29" x14ac:dyDescent="0.25">
      <c r="A5" t="s">
        <v>15</v>
      </c>
      <c r="B5">
        <v>25</v>
      </c>
      <c r="C5">
        <v>21</v>
      </c>
      <c r="D5">
        <v>22</v>
      </c>
      <c r="E5">
        <v>14</v>
      </c>
      <c r="F5">
        <v>34</v>
      </c>
      <c r="G5">
        <v>30</v>
      </c>
      <c r="H5">
        <v>30</v>
      </c>
      <c r="I5">
        <v>13</v>
      </c>
      <c r="J5">
        <v>60</v>
      </c>
      <c r="K5">
        <v>55</v>
      </c>
      <c r="L5">
        <v>44</v>
      </c>
      <c r="M5">
        <v>34</v>
      </c>
      <c r="N5">
        <v>38</v>
      </c>
      <c r="P5" t="s">
        <v>22</v>
      </c>
      <c r="Q5">
        <v>0.37662337662337603</v>
      </c>
      <c r="R5">
        <v>0.28896103896103897</v>
      </c>
      <c r="S5">
        <v>0.31404958677685901</v>
      </c>
      <c r="T5">
        <v>0.42044999999999999</v>
      </c>
      <c r="U5">
        <v>0.36249999999999999</v>
      </c>
      <c r="V5">
        <v>0.22962962962962899</v>
      </c>
      <c r="W5">
        <v>0.28571428571428498</v>
      </c>
      <c r="X5">
        <v>0.36666666666666597</v>
      </c>
      <c r="Y5">
        <v>0.36206896551724099</v>
      </c>
      <c r="Z5">
        <v>0.21052631578947301</v>
      </c>
      <c r="AA5">
        <v>0.29749999999999999</v>
      </c>
      <c r="AB5">
        <v>0.34705882352941098</v>
      </c>
      <c r="AC5">
        <v>0.36935704514363799</v>
      </c>
    </row>
    <row r="6" spans="1:29" x14ac:dyDescent="0.25">
      <c r="A6" t="s">
        <v>16</v>
      </c>
      <c r="B6">
        <v>21</v>
      </c>
      <c r="C6">
        <v>19</v>
      </c>
      <c r="D6">
        <v>18</v>
      </c>
      <c r="E6">
        <v>13</v>
      </c>
      <c r="F6">
        <v>28</v>
      </c>
      <c r="G6">
        <v>26</v>
      </c>
      <c r="H6">
        <v>24</v>
      </c>
      <c r="I6">
        <v>12</v>
      </c>
      <c r="J6">
        <v>50</v>
      </c>
      <c r="K6">
        <v>49</v>
      </c>
      <c r="L6">
        <v>36</v>
      </c>
      <c r="M6">
        <v>29</v>
      </c>
      <c r="N6">
        <v>30</v>
      </c>
      <c r="P6" t="s">
        <v>23</v>
      </c>
      <c r="Q6">
        <v>0.42181818181818098</v>
      </c>
      <c r="R6">
        <v>0.385281385281385</v>
      </c>
      <c r="S6">
        <v>0.31404958677685901</v>
      </c>
      <c r="T6">
        <v>0.48052</v>
      </c>
      <c r="U6">
        <v>0.34117647058823503</v>
      </c>
      <c r="V6">
        <v>0.275555555555555</v>
      </c>
      <c r="W6">
        <v>0.266666666666666</v>
      </c>
      <c r="X6">
        <v>0.45128205128205101</v>
      </c>
      <c r="Y6">
        <v>0.35</v>
      </c>
      <c r="Z6">
        <v>0.218181818181818</v>
      </c>
      <c r="AA6">
        <v>0.270454545454545</v>
      </c>
      <c r="AB6">
        <v>0.34705882352941098</v>
      </c>
      <c r="AC6">
        <v>0.417956656346749</v>
      </c>
    </row>
    <row r="7" spans="1:29" x14ac:dyDescent="0.25">
      <c r="A7" t="s">
        <v>17</v>
      </c>
      <c r="B7">
        <v>116</v>
      </c>
      <c r="C7">
        <v>89</v>
      </c>
      <c r="D7">
        <v>76</v>
      </c>
      <c r="E7">
        <v>74</v>
      </c>
      <c r="F7">
        <v>174</v>
      </c>
      <c r="G7">
        <v>124</v>
      </c>
      <c r="H7">
        <v>120</v>
      </c>
      <c r="I7">
        <v>88</v>
      </c>
      <c r="J7">
        <v>420</v>
      </c>
      <c r="K7">
        <v>240</v>
      </c>
      <c r="L7">
        <v>238</v>
      </c>
      <c r="M7">
        <v>236</v>
      </c>
      <c r="N7">
        <v>270</v>
      </c>
      <c r="P7" t="s">
        <v>24</v>
      </c>
      <c r="Q7">
        <v>0.50216450216450204</v>
      </c>
      <c r="R7">
        <v>0.42583732057416201</v>
      </c>
      <c r="S7">
        <v>0.38383838383838298</v>
      </c>
      <c r="T7">
        <v>0.51749999999999996</v>
      </c>
      <c r="U7">
        <v>0.41428571428571398</v>
      </c>
      <c r="V7">
        <v>0.31794871794871699</v>
      </c>
      <c r="W7">
        <v>0.33333333333333298</v>
      </c>
      <c r="X7">
        <v>0.48888888888888798</v>
      </c>
      <c r="Y7">
        <v>0.42</v>
      </c>
      <c r="Z7">
        <v>0.24489795918367299</v>
      </c>
      <c r="AA7">
        <v>0.33055555555555499</v>
      </c>
      <c r="AB7">
        <v>0.40689655172413702</v>
      </c>
      <c r="AC7">
        <v>0.52941176470588203</v>
      </c>
    </row>
    <row r="8" spans="1:29" x14ac:dyDescent="0.25">
      <c r="A8" t="s">
        <v>20</v>
      </c>
      <c r="B8">
        <v>24</v>
      </c>
      <c r="C8">
        <v>34</v>
      </c>
      <c r="D8">
        <v>28</v>
      </c>
      <c r="E8">
        <v>16</v>
      </c>
      <c r="F8">
        <v>40</v>
      </c>
      <c r="G8">
        <v>40</v>
      </c>
      <c r="H8">
        <v>36</v>
      </c>
      <c r="I8">
        <v>16</v>
      </c>
      <c r="J8">
        <v>72</v>
      </c>
      <c r="K8">
        <v>76</v>
      </c>
      <c r="L8">
        <v>52</v>
      </c>
      <c r="M8">
        <v>48</v>
      </c>
      <c r="N8">
        <v>52</v>
      </c>
    </row>
    <row r="9" spans="1:29" x14ac:dyDescent="0.25">
      <c r="A9" t="s">
        <v>19</v>
      </c>
      <c r="B9">
        <v>11</v>
      </c>
      <c r="C9">
        <v>11</v>
      </c>
      <c r="D9">
        <v>11</v>
      </c>
      <c r="E9">
        <v>11</v>
      </c>
      <c r="F9">
        <v>15</v>
      </c>
      <c r="G9">
        <v>15</v>
      </c>
      <c r="H9">
        <v>15</v>
      </c>
      <c r="I9">
        <v>15</v>
      </c>
      <c r="J9">
        <v>20</v>
      </c>
      <c r="K9">
        <v>20</v>
      </c>
      <c r="L9">
        <v>20</v>
      </c>
      <c r="M9">
        <v>20</v>
      </c>
      <c r="N9">
        <v>17</v>
      </c>
    </row>
    <row r="11" spans="1:29" x14ac:dyDescent="0.25">
      <c r="A11" t="s">
        <v>20</v>
      </c>
      <c r="B11">
        <f>(B2-B8)/B2</f>
        <v>0.4</v>
      </c>
      <c r="C11">
        <f t="shared" ref="C11:N11" si="0">(C2-C8)/C2</f>
        <v>0.10526315789473684</v>
      </c>
      <c r="D11">
        <f t="shared" si="0"/>
        <v>0</v>
      </c>
      <c r="E11">
        <f t="shared" si="0"/>
        <v>0.33333333333333331</v>
      </c>
      <c r="F11">
        <f t="shared" si="0"/>
        <v>9.0909090909090912E-2</v>
      </c>
      <c r="G11">
        <f t="shared" si="0"/>
        <v>0.23076923076923078</v>
      </c>
      <c r="H11">
        <f t="shared" si="0"/>
        <v>0</v>
      </c>
      <c r="I11">
        <f t="shared" si="0"/>
        <v>0.33333333333333331</v>
      </c>
      <c r="J11">
        <f t="shared" si="0"/>
        <v>0.1</v>
      </c>
      <c r="K11">
        <f t="shared" si="0"/>
        <v>9.5238095238095233E-2</v>
      </c>
      <c r="L11">
        <f t="shared" si="0"/>
        <v>0</v>
      </c>
      <c r="M11">
        <f t="shared" si="0"/>
        <v>7.6923076923076927E-2</v>
      </c>
      <c r="N11">
        <f t="shared" si="0"/>
        <v>0.1875</v>
      </c>
    </row>
    <row r="12" spans="1:29" x14ac:dyDescent="0.25">
      <c r="A12" t="s">
        <v>21</v>
      </c>
      <c r="B12">
        <f>(B2-B3)/B2</f>
        <v>0.1</v>
      </c>
      <c r="C12">
        <f t="shared" ref="C12:N12" si="1">(C2-C3)/C2</f>
        <v>0.10526315789473684</v>
      </c>
      <c r="D12">
        <f t="shared" si="1"/>
        <v>0</v>
      </c>
      <c r="E12">
        <f t="shared" si="1"/>
        <v>0.16666666666666666</v>
      </c>
      <c r="F12">
        <f t="shared" si="1"/>
        <v>9.0909090909090912E-2</v>
      </c>
      <c r="G12">
        <f t="shared" si="1"/>
        <v>0.15384615384615385</v>
      </c>
      <c r="H12">
        <f t="shared" si="1"/>
        <v>0</v>
      </c>
      <c r="I12">
        <f t="shared" si="1"/>
        <v>0.16666666666666666</v>
      </c>
      <c r="J12">
        <f t="shared" si="1"/>
        <v>0.1</v>
      </c>
      <c r="K12">
        <f t="shared" si="1"/>
        <v>0.19047619047619047</v>
      </c>
      <c r="L12">
        <f t="shared" si="1"/>
        <v>0</v>
      </c>
      <c r="M12">
        <f t="shared" si="1"/>
        <v>0.15384615384615385</v>
      </c>
      <c r="N12">
        <f t="shared" si="1"/>
        <v>0.125</v>
      </c>
    </row>
    <row r="13" spans="1:29" x14ac:dyDescent="0.25">
      <c r="A13" t="s">
        <v>22</v>
      </c>
      <c r="B13">
        <f>(B2-B4)/B2</f>
        <v>0.3</v>
      </c>
      <c r="C13">
        <f t="shared" ref="C13:N13" si="2">(C2-C4)/C2</f>
        <v>0.26315789473684209</v>
      </c>
      <c r="D13">
        <f t="shared" si="2"/>
        <v>0.21428571428571427</v>
      </c>
      <c r="E13">
        <f t="shared" si="2"/>
        <v>0.33333333333333331</v>
      </c>
      <c r="F13">
        <f t="shared" si="2"/>
        <v>0.27272727272727271</v>
      </c>
      <c r="G13">
        <f t="shared" si="2"/>
        <v>0.30769230769230771</v>
      </c>
      <c r="H13">
        <f t="shared" si="2"/>
        <v>0.22222222222222221</v>
      </c>
      <c r="I13">
        <f t="shared" si="2"/>
        <v>0.33333333333333331</v>
      </c>
      <c r="J13">
        <f t="shared" si="2"/>
        <v>0.27500000000000002</v>
      </c>
      <c r="K13">
        <f t="shared" si="2"/>
        <v>0.32142857142857145</v>
      </c>
      <c r="L13">
        <f t="shared" si="2"/>
        <v>0.23076923076923078</v>
      </c>
      <c r="M13">
        <f t="shared" si="2"/>
        <v>0.34615384615384615</v>
      </c>
      <c r="N13">
        <f t="shared" si="2"/>
        <v>0.328125</v>
      </c>
    </row>
    <row r="14" spans="1:29" x14ac:dyDescent="0.25">
      <c r="A14" t="s">
        <v>23</v>
      </c>
      <c r="B14">
        <f>(B2-B5)/B2</f>
        <v>0.375</v>
      </c>
      <c r="C14">
        <f t="shared" ref="C14:N14" si="3">(C2-C5)/C2</f>
        <v>0.44736842105263158</v>
      </c>
      <c r="D14">
        <f t="shared" si="3"/>
        <v>0.21428571428571427</v>
      </c>
      <c r="E14">
        <f t="shared" si="3"/>
        <v>0.41666666666666669</v>
      </c>
      <c r="F14">
        <f t="shared" si="3"/>
        <v>0.22727272727272727</v>
      </c>
      <c r="G14">
        <f t="shared" si="3"/>
        <v>0.42307692307692307</v>
      </c>
      <c r="H14">
        <f t="shared" si="3"/>
        <v>0.16666666666666666</v>
      </c>
      <c r="I14">
        <f t="shared" si="3"/>
        <v>0.45833333333333331</v>
      </c>
      <c r="J14">
        <f t="shared" si="3"/>
        <v>0.25</v>
      </c>
      <c r="K14">
        <f t="shared" si="3"/>
        <v>0.34523809523809523</v>
      </c>
      <c r="L14">
        <f t="shared" si="3"/>
        <v>0.15384615384615385</v>
      </c>
      <c r="M14">
        <f t="shared" si="3"/>
        <v>0.34615384615384615</v>
      </c>
      <c r="N14">
        <f t="shared" si="3"/>
        <v>0.40625</v>
      </c>
    </row>
    <row r="15" spans="1:29" x14ac:dyDescent="0.25">
      <c r="A15" t="s">
        <v>24</v>
      </c>
      <c r="B15">
        <f>(B2-B6)/B2</f>
        <v>0.47499999999999998</v>
      </c>
      <c r="C15">
        <f t="shared" ref="C15:N15" si="4">(C2-C6)/C2</f>
        <v>0.5</v>
      </c>
      <c r="D15">
        <f t="shared" si="4"/>
        <v>0.35714285714285715</v>
      </c>
      <c r="E15">
        <f t="shared" si="4"/>
        <v>0.45833333333333331</v>
      </c>
      <c r="F15">
        <f t="shared" si="4"/>
        <v>0.36363636363636365</v>
      </c>
      <c r="G15">
        <f t="shared" si="4"/>
        <v>0.5</v>
      </c>
      <c r="H15">
        <f t="shared" si="4"/>
        <v>0.33333333333333331</v>
      </c>
      <c r="I15">
        <f t="shared" si="4"/>
        <v>0.5</v>
      </c>
      <c r="J15">
        <f t="shared" si="4"/>
        <v>0.375</v>
      </c>
      <c r="K15">
        <f t="shared" si="4"/>
        <v>0.41666666666666669</v>
      </c>
      <c r="L15">
        <f t="shared" si="4"/>
        <v>0.30769230769230771</v>
      </c>
      <c r="M15">
        <f t="shared" si="4"/>
        <v>0.44230769230769229</v>
      </c>
      <c r="N15">
        <f t="shared" si="4"/>
        <v>0.53125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4B40-2349-436A-A531-28E14C8BA8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Yingheng Li</cp:lastModifiedBy>
  <dcterms:created xsi:type="dcterms:W3CDTF">2015-06-05T18:17:20Z</dcterms:created>
  <dcterms:modified xsi:type="dcterms:W3CDTF">2023-04-24T03:34:06Z</dcterms:modified>
</cp:coreProperties>
</file>