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alculations" sheetId="1" state="visible" r:id="rId1"/>
    <sheet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 Number</t>
        </is>
      </c>
      <c r="B1" t="inlineStr">
        <is>
          <t>Matches</t>
        </is>
      </c>
      <c r="C1" t="inlineStr">
        <is>
          <t>% Leave initiation</t>
        </is>
      </c>
      <c r="D1" t="inlineStr">
        <is>
          <t>Avg Auto Inner</t>
        </is>
      </c>
      <c r="E1" t="inlineStr">
        <is>
          <t>Avg Auto High</t>
        </is>
      </c>
      <c r="F1" t="inlineStr">
        <is>
          <t>Avg Auto Low</t>
        </is>
      </c>
      <c r="G1" t="inlineStr">
        <is>
          <t>Avg Auto Score</t>
        </is>
      </c>
      <c r="H1" t="inlineStr">
        <is>
          <t>Avg Teleop Inner</t>
        </is>
      </c>
      <c r="I1" t="inlineStr">
        <is>
          <t>Avg Teleop High</t>
        </is>
      </c>
      <c r="J1" t="inlineStr">
        <is>
          <t>Avg Teleop Low</t>
        </is>
      </c>
      <c r="K1" t="inlineStr">
        <is>
          <t>Position Control</t>
        </is>
      </c>
      <c r="L1" t="inlineStr">
        <is>
          <t>Rotation Control</t>
        </is>
      </c>
      <c r="M1" t="inlineStr">
        <is>
          <t>% Rendevous</t>
        </is>
      </c>
      <c r="N1" t="inlineStr">
        <is>
          <t>% Times Climbed</t>
        </is>
      </c>
      <c r="O1" t="inlineStr">
        <is>
          <t>Avg Teleop Score</t>
        </is>
      </c>
      <c r="P1" t="inlineStr">
        <is>
          <t>% Times Played Defense</t>
        </is>
      </c>
      <c r="Q1" t="inlineStr">
        <is>
          <t>Avg Defense Effectiveness</t>
        </is>
      </c>
      <c r="R1" t="inlineStr">
        <is>
          <t>Avg Score</t>
        </is>
      </c>
    </row>
    <row r="2">
      <c r="A2" t="n">
        <v>0</v>
      </c>
      <c r="B2">
        <f>COUNTIF(Data.C2:C1000,A2)</f>
        <v/>
      </c>
      <c r="C2">
        <f>IFERROR(TRUNC(COUNTIFS($Data.$C$2:$C1000,$A2,$Data.$D$2:$D1000,"=1") /$B2 * 100, 2),"")</f>
        <v/>
      </c>
      <c r="D2">
        <f>IFERRR(TRUNC(SUMIF($Data.$C$2:$C1000,$A2,$Data.$F$2:$F1000)/$B2,2),"")</f>
        <v/>
      </c>
      <c r="E2">
        <f>IFERROR(TRUNC(SUMIF($Data.$C$2:$C1000,$A2,$Data.$G$2:$G1000)/$B2,2),"")</f>
        <v/>
      </c>
      <c r="F2">
        <f>IFERROR(TRUNC(SUMIF($Data.$C$2:$C1000,$A2,$Data.$H$2:$H1000)/$B2,2),"")</f>
        <v/>
      </c>
      <c r="G2">
        <f>(D2*6+E2*4+F2*2+C2/20)</f>
        <v/>
      </c>
      <c r="H2">
        <f>IFERROR(TRUNC(SUMIF($Data.$C$2:$C1000,$A2,$Data.$G$2:$G1000)/$B2,2),"")</f>
        <v/>
      </c>
      <c r="I2">
        <f>IFERROR(TRUNC(SUMIF($Data.$C$2:$C1000,$A2,$Data.$H$2:$H1000)/$B2,2),"")</f>
        <v/>
      </c>
      <c r="J2">
        <f>IFERROR(TRUNC(SUMIF($Data.$C$2:$C1000,$A2,$Data.$I$2:$I1000)/$B2,2),"")</f>
        <v/>
      </c>
      <c r="K2" t="inlineStr"/>
      <c r="L2" t="inlineStr"/>
      <c r="M2">
        <f>IFERROR(TRUNC((1-COUNTIFS($Data.$C$2:$C1000,$A2,$Data.$L$2:$L1000,"=1") /$B2) * 100, 2),"")</f>
        <v/>
      </c>
      <c r="N2">
        <f>IFERROR(TRUNC(COUNTIFS($Data.$C$2:$C1000,$A2,$Data.$L$2:$L1000,"=3") /$B2 * 100, 2),"")</f>
        <v/>
      </c>
      <c r="O2">
        <f>(H2+I2*2+J2*3+M2/20+N2/20)</f>
        <v/>
      </c>
      <c r="P2">
        <f>IFERROR(TRUNC(COUNTIFS($Data.$C$2:$C1000,$A2,$Data.$M$2:$M1000,"=1") /$B2 * 100, 2),"")</f>
        <v/>
      </c>
      <c r="Q2">
        <f>TRUNC(SUMIF($Data.$C$2:$C1000,$A2,$Data.$N$2:$N1000)/COUNTIFS($Data.$C$2:$C1000,$A2,$Data.$M$2:$M1000,"=1"), 2)</f>
        <v/>
      </c>
      <c r="R2">
        <f>(G%d+O%d)</f>
        <v/>
      </c>
    </row>
    <row r="3">
      <c r="A3" t="n">
        <v>1793</v>
      </c>
      <c r="B3">
        <f>COUNTIF(Data.C2:C1000,A3)</f>
        <v/>
      </c>
      <c r="C3">
        <f>IFERROR(TRUNC(COUNTIFS($Data.$C$2:$C1000,$A3,$Data.$D$2:$D1000,"=1") /$B3 * 100, 2),"")</f>
        <v/>
      </c>
      <c r="D3">
        <f>IFERRR(TRUNC(SUMIF($Data.$C$2:$C1000,$A3,$Data.$F$2:$F1000)/$B3,2),"")</f>
        <v/>
      </c>
      <c r="E3">
        <f>IFERROR(TRUNC(SUMIF($Data.$C$2:$C1000,$A3,$Data.$G$2:$G1000)/$B3,2),"")</f>
        <v/>
      </c>
      <c r="F3">
        <f>IFERROR(TRUNC(SUMIF($Data.$C$2:$C1000,$A3,$Data.$H$2:$H1000)/$B3,2),"")</f>
        <v/>
      </c>
      <c r="G3">
        <f>(D3*6+E3*4+F3*2+C3/20)</f>
        <v/>
      </c>
      <c r="H3">
        <f>IFERROR(TRUNC(SUMIF($Data.$C$2:$C1000,$A3,$Data.$G$2:$G1000)/$B3,2),"")</f>
        <v/>
      </c>
      <c r="I3">
        <f>IFERROR(TRUNC(SUMIF($Data.$C$2:$C1000,$A3,$Data.$H$2:$H1000)/$B3,2),"")</f>
        <v/>
      </c>
      <c r="J3">
        <f>IFERROR(TRUNC(SUMIF($Data.$C$2:$C1000,$A3,$Data.$I$2:$I1000)/$B3,2),"")</f>
        <v/>
      </c>
      <c r="K3" t="inlineStr"/>
      <c r="L3" t="inlineStr"/>
      <c r="M3">
        <f>IFERROR(TRUNC((1-COUNTIFS($Data.$C$2:$C1000,$A3,$Data.$L$3:$L1000,"=1") /$B2) * 100, 2),"")</f>
        <v/>
      </c>
      <c r="N3">
        <f>IFERROR(TRUNC(COUNTIFS($Data.$C$2:$C1000,$A3,$Data.$L$3:$L1000,"=3") /$B2 * 100, 2),"")</f>
        <v/>
      </c>
      <c r="O3">
        <f>(H3+I3*2+J3*3+M3/20+N3/20)</f>
        <v/>
      </c>
      <c r="P3">
        <f>IFERROR(TRUNC(COUNTIFS($Data.$C$2:$C1000,$A3,$Data.$M$3:$M1000,"=1") /$B2 * 100, 2),"")</f>
        <v/>
      </c>
      <c r="Q3">
        <f>TRUNC(SUMIF($Data.$C$2:$C1000,$A3,$Data.$N$3:$N1000)/COUNTIFS($Data.$C$2:$C1000,$A3,$Data.$M$3:$M1000,"=1"), 2)</f>
        <v/>
      </c>
      <c r="R3">
        <f>(G%d+O%d)</f>
        <v/>
      </c>
    </row>
    <row r="4">
      <c r="A4" t="n">
        <v>1262</v>
      </c>
      <c r="B4">
        <f>COUNTIF(Data.C2:C1000,A4)</f>
        <v/>
      </c>
      <c r="C4">
        <f>IFERROR(TRUNC(COUNTIFS($Data.$C$2:$C1000,$A4,$Data.$D$2:$D1000,"=1") /$B4 * 100, 2),"")</f>
        <v/>
      </c>
      <c r="D4">
        <f>IFERRR(TRUNC(SUMIF($Data.$C$2:$C1000,$A4,$Data.$F$2:$F1000)/$B4,2),"")</f>
        <v/>
      </c>
      <c r="E4">
        <f>IFERROR(TRUNC(SUMIF($Data.$C$2:$C1000,$A4,$Data.$G$2:$G1000)/$B4,2),"")</f>
        <v/>
      </c>
      <c r="F4">
        <f>IFERROR(TRUNC(SUMIF($Data.$C$2:$C1000,$A4,$Data.$H$2:$H1000)/$B4,2),"")</f>
        <v/>
      </c>
      <c r="G4">
        <f>(D4*6+E4*4+F4*2+C4/20)</f>
        <v/>
      </c>
      <c r="H4">
        <f>IFERROR(TRUNC(SUMIF($Data.$C$2:$C1000,$A4,$Data.$G$2:$G1000)/$B4,2),"")</f>
        <v/>
      </c>
      <c r="I4">
        <f>IFERROR(TRUNC(SUMIF($Data.$C$2:$C1000,$A4,$Data.$H$2:$H1000)/$B4,2),"")</f>
        <v/>
      </c>
      <c r="J4">
        <f>IFERROR(TRUNC(SUMIF($Data.$C$2:$C1000,$A4,$Data.$I$2:$I1000)/$B4,2),"")</f>
        <v/>
      </c>
      <c r="K4" t="inlineStr"/>
      <c r="L4" t="inlineStr"/>
      <c r="M4">
        <f>IFERROR(TRUNC((1-COUNTIFS($Data.$C$2:$C1000,$A4,$Data.$L$4:$L1000,"=1") /$B2) * 100, 2),"")</f>
        <v/>
      </c>
      <c r="N4">
        <f>IFERROR(TRUNC(COUNTIFS($Data.$C$2:$C1000,$A4,$Data.$L$4:$L1000,"=3") /$B2 * 100, 2),"")</f>
        <v/>
      </c>
      <c r="O4">
        <f>(H4+I4*2+J4*3+M4/20+N4/20)</f>
        <v/>
      </c>
      <c r="P4">
        <f>IFERROR(TRUNC(COUNTIFS($Data.$C$2:$C1000,$A4,$Data.$M$4:$M1000,"=1") /$B2 * 100, 2),"")</f>
        <v/>
      </c>
      <c r="Q4">
        <f>TRUNC(SUMIF($Data.$C$2:$C1000,$A4,$Data.$N$4:$N1000)/COUNTIFS($Data.$C$2:$C1000,$A4,$Data.$M$4:$M1000,"=1"), 2)</f>
        <v/>
      </c>
      <c r="R4">
        <f>(G%d+O%d)</f>
        <v/>
      </c>
    </row>
    <row r="5">
      <c r="A5" t="n">
        <v>1086</v>
      </c>
      <c r="B5">
        <f>COUNTIF(Data.C2:C1000,A5)</f>
        <v/>
      </c>
      <c r="C5">
        <f>IFERROR(TRUNC(COUNTIFS($Data.$C$2:$C1000,$A5,$Data.$D$2:$D1000,"=1") /$B5 * 100, 2),"")</f>
        <v/>
      </c>
      <c r="D5">
        <f>IFERRR(TRUNC(SUMIF($Data.$C$2:$C1000,$A5,$Data.$F$2:$F1000)/$B5,2),"")</f>
        <v/>
      </c>
      <c r="E5">
        <f>IFERROR(TRUNC(SUMIF($Data.$C$2:$C1000,$A5,$Data.$G$2:$G1000)/$B5,2),"")</f>
        <v/>
      </c>
      <c r="F5">
        <f>IFERROR(TRUNC(SUMIF($Data.$C$2:$C1000,$A5,$Data.$H$2:$H1000)/$B5,2),"")</f>
        <v/>
      </c>
      <c r="G5">
        <f>(D5*6+E5*4+F5*2+C5/20)</f>
        <v/>
      </c>
      <c r="H5">
        <f>IFERROR(TRUNC(SUMIF($Data.$C$2:$C1000,$A5,$Data.$G$2:$G1000)/$B5,2),"")</f>
        <v/>
      </c>
      <c r="I5">
        <f>IFERROR(TRUNC(SUMIF($Data.$C$2:$C1000,$A5,$Data.$H$2:$H1000)/$B5,2),"")</f>
        <v/>
      </c>
      <c r="J5">
        <f>IFERROR(TRUNC(SUMIF($Data.$C$2:$C1000,$A5,$Data.$I$2:$I1000)/$B5,2),"")</f>
        <v/>
      </c>
      <c r="K5" t="inlineStr"/>
      <c r="L5" t="inlineStr"/>
      <c r="M5">
        <f>IFERROR(TRUNC((1-COUNTIFS($Data.$C$2:$C1000,$A5,$Data.$L$5:$L1000,"=1") /$B2) * 100, 2),"")</f>
        <v/>
      </c>
      <c r="N5">
        <f>IFERROR(TRUNC(COUNTIFS($Data.$C$2:$C1000,$A5,$Data.$L$5:$L1000,"=3") /$B2 * 100, 2),"")</f>
        <v/>
      </c>
      <c r="O5">
        <f>(H5+I5*2+J5*3+M5/20+N5/20)</f>
        <v/>
      </c>
      <c r="P5">
        <f>IFERROR(TRUNC(COUNTIFS($Data.$C$2:$C1000,$A5,$Data.$M$5:$M1000,"=1") /$B2 * 100, 2),"")</f>
        <v/>
      </c>
      <c r="Q5">
        <f>TRUNC(SUMIF($Data.$C$2:$C1000,$A5,$Data.$N$5:$N1000)/COUNTIFS($Data.$C$2:$C1000,$A5,$Data.$M$5:$M1000,"=1"), 2)</f>
        <v/>
      </c>
      <c r="R5">
        <f>(G%d+O%d)</f>
        <v/>
      </c>
    </row>
    <row r="6">
      <c r="A6" t="n">
        <v>1610</v>
      </c>
      <c r="B6">
        <f>COUNTIF(Data.C2:C1000,A6)</f>
        <v/>
      </c>
      <c r="C6">
        <f>IFERROR(TRUNC(COUNTIFS($Data.$C$2:$C1000,$A6,$Data.$D$2:$D1000,"=1") /$B6 * 100, 2),"")</f>
        <v/>
      </c>
      <c r="D6">
        <f>IFERRR(TRUNC(SUMIF($Data.$C$2:$C1000,$A6,$Data.$F$2:$F1000)/$B6,2),"")</f>
        <v/>
      </c>
      <c r="E6">
        <f>IFERROR(TRUNC(SUMIF($Data.$C$2:$C1000,$A6,$Data.$G$2:$G1000)/$B6,2),"")</f>
        <v/>
      </c>
      <c r="F6">
        <f>IFERROR(TRUNC(SUMIF($Data.$C$2:$C1000,$A6,$Data.$H$2:$H1000)/$B6,2),"")</f>
        <v/>
      </c>
      <c r="G6">
        <f>(D6*6+E6*4+F6*2+C6/20)</f>
        <v/>
      </c>
      <c r="H6">
        <f>IFERROR(TRUNC(SUMIF($Data.$C$2:$C1000,$A6,$Data.$G$2:$G1000)/$B6,2),"")</f>
        <v/>
      </c>
      <c r="I6">
        <f>IFERROR(TRUNC(SUMIF($Data.$C$2:$C1000,$A6,$Data.$H$2:$H1000)/$B6,2),"")</f>
        <v/>
      </c>
      <c r="J6">
        <f>IFERROR(TRUNC(SUMIF($Data.$C$2:$C1000,$A6,$Data.$I$2:$I1000)/$B6,2),"")</f>
        <v/>
      </c>
      <c r="K6" t="inlineStr"/>
      <c r="L6" t="inlineStr"/>
      <c r="M6">
        <f>IFERROR(TRUNC((1-COUNTIFS($Data.$C$2:$C1000,$A6,$Data.$L$6:$L1000,"=1") /$B2) * 100, 2),"")</f>
        <v/>
      </c>
      <c r="N6">
        <f>IFERROR(TRUNC(COUNTIFS($Data.$C$2:$C1000,$A6,$Data.$L$6:$L1000,"=3") /$B2 * 100, 2),"")</f>
        <v/>
      </c>
      <c r="O6">
        <f>(H6+I6*2+J6*3+M6/20+N6/20)</f>
        <v/>
      </c>
      <c r="P6">
        <f>IFERROR(TRUNC(COUNTIFS($Data.$C$2:$C1000,$A6,$Data.$M$6:$M1000,"=1") /$B2 * 100, 2),"")</f>
        <v/>
      </c>
      <c r="Q6">
        <f>TRUNC(SUMIF($Data.$C$2:$C1000,$A6,$Data.$N$6:$N1000)/COUNTIFS($Data.$C$2:$C1000,$A6,$Data.$M$6:$M1000,"=1"), 2)</f>
        <v/>
      </c>
      <c r="R6">
        <f>(G%d+O%d)</f>
        <v/>
      </c>
    </row>
    <row r="7">
      <c r="A7" t="n">
        <v>1413</v>
      </c>
      <c r="B7">
        <f>COUNTIF(Data.C2:C1000,A7)</f>
        <v/>
      </c>
      <c r="C7">
        <f>IFERROR(TRUNC(COUNTIFS($Data.$C$2:$C1000,$A7,$Data.$D$2:$D1000,"=1") /$B7 * 100, 2),"")</f>
        <v/>
      </c>
      <c r="D7">
        <f>IFERRR(TRUNC(SUMIF($Data.$C$2:$C1000,$A7,$Data.$F$2:$F1000)/$B7,2),"")</f>
        <v/>
      </c>
      <c r="E7">
        <f>IFERROR(TRUNC(SUMIF($Data.$C$2:$C1000,$A7,$Data.$G$2:$G1000)/$B7,2),"")</f>
        <v/>
      </c>
      <c r="F7">
        <f>IFERROR(TRUNC(SUMIF($Data.$C$2:$C1000,$A7,$Data.$H$2:$H1000)/$B7,2),"")</f>
        <v/>
      </c>
      <c r="G7">
        <f>(D7*6+E7*4+F7*2+C7/20)</f>
        <v/>
      </c>
      <c r="H7">
        <f>IFERROR(TRUNC(SUMIF($Data.$C$2:$C1000,$A7,$Data.$G$2:$G1000)/$B7,2),"")</f>
        <v/>
      </c>
      <c r="I7">
        <f>IFERROR(TRUNC(SUMIF($Data.$C$2:$C1000,$A7,$Data.$H$2:$H1000)/$B7,2),"")</f>
        <v/>
      </c>
      <c r="J7">
        <f>IFERROR(TRUNC(SUMIF($Data.$C$2:$C1000,$A7,$Data.$I$2:$I1000)/$B7,2),"")</f>
        <v/>
      </c>
      <c r="K7" t="inlineStr"/>
      <c r="L7" t="inlineStr"/>
      <c r="M7">
        <f>IFERROR(TRUNC((1-COUNTIFS($Data.$C$2:$C1000,$A7,$Data.$L$7:$L1000,"=1") /$B2) * 100, 2),"")</f>
        <v/>
      </c>
      <c r="N7">
        <f>IFERROR(TRUNC(COUNTIFS($Data.$C$2:$C1000,$A7,$Data.$L$7:$L1000,"=3") /$B2 * 100, 2),"")</f>
        <v/>
      </c>
      <c r="O7">
        <f>(H7+I7*2+J7*3+M7/20+N7/20)</f>
        <v/>
      </c>
      <c r="P7">
        <f>IFERROR(TRUNC(COUNTIFS($Data.$C$2:$C1000,$A7,$Data.$M$7:$M1000,"=1") /$B2 * 100, 2),"")</f>
        <v/>
      </c>
      <c r="Q7">
        <f>TRUNC(SUMIF($Data.$C$2:$C1000,$A7,$Data.$N$7:$N1000)/COUNTIFS($Data.$C$2:$C1000,$A7,$Data.$M$7:$M1000,"=1"), 2)</f>
        <v/>
      </c>
      <c r="R7">
        <f>(G%d+O%d)</f>
        <v/>
      </c>
    </row>
    <row r="8">
      <c r="A8" t="n">
        <v>3136</v>
      </c>
      <c r="B8">
        <f>COUNTIF(Data.C2:C1000,A8)</f>
        <v/>
      </c>
      <c r="C8">
        <f>IFERROR(TRUNC(COUNTIFS($Data.$C$2:$C1000,$A8,$Data.$D$2:$D1000,"=1") /$B8 * 100, 2),"")</f>
        <v/>
      </c>
      <c r="D8">
        <f>IFERRR(TRUNC(SUMIF($Data.$C$2:$C1000,$A8,$Data.$F$2:$F1000)/$B8,2),"")</f>
        <v/>
      </c>
      <c r="E8">
        <f>IFERROR(TRUNC(SUMIF($Data.$C$2:$C1000,$A8,$Data.$G$2:$G1000)/$B8,2),"")</f>
        <v/>
      </c>
      <c r="F8">
        <f>IFERROR(TRUNC(SUMIF($Data.$C$2:$C1000,$A8,$Data.$H$2:$H1000)/$B8,2),"")</f>
        <v/>
      </c>
      <c r="G8">
        <f>(D8*6+E8*4+F8*2+C8/20)</f>
        <v/>
      </c>
      <c r="H8">
        <f>IFERROR(TRUNC(SUMIF($Data.$C$2:$C1000,$A8,$Data.$G$2:$G1000)/$B8,2),"")</f>
        <v/>
      </c>
      <c r="I8">
        <f>IFERROR(TRUNC(SUMIF($Data.$C$2:$C1000,$A8,$Data.$H$2:$H1000)/$B8,2),"")</f>
        <v/>
      </c>
      <c r="J8">
        <f>IFERROR(TRUNC(SUMIF($Data.$C$2:$C1000,$A8,$Data.$I$2:$I1000)/$B8,2),"")</f>
        <v/>
      </c>
      <c r="K8" t="inlineStr"/>
      <c r="L8" t="inlineStr"/>
      <c r="M8">
        <f>IFERROR(TRUNC((1-COUNTIFS($Data.$C$2:$C1000,$A8,$Data.$L$8:$L1000,"=1") /$B2) * 100, 2),"")</f>
        <v/>
      </c>
      <c r="N8">
        <f>IFERROR(TRUNC(COUNTIFS($Data.$C$2:$C1000,$A8,$Data.$L$8:$L1000,"=3") /$B2 * 100, 2),"")</f>
        <v/>
      </c>
      <c r="O8">
        <f>(H8+I8*2+J8*3+M8/20+N8/20)</f>
        <v/>
      </c>
      <c r="P8">
        <f>IFERROR(TRUNC(COUNTIFS($Data.$C$2:$C1000,$A8,$Data.$M$8:$M1000,"=1") /$B2 * 100, 2),"")</f>
        <v/>
      </c>
      <c r="Q8">
        <f>TRUNC(SUMIF($Data.$C$2:$C1000,$A8,$Data.$N$8:$N1000)/COUNTIFS($Data.$C$2:$C1000,$A8,$Data.$M$8:$M1000,"=1"), 2)</f>
        <v/>
      </c>
      <c r="R8">
        <f>(G%d+O%d)</f>
        <v/>
      </c>
    </row>
    <row r="9">
      <c r="A9" t="n">
        <v>122</v>
      </c>
      <c r="B9">
        <f>COUNTIF(Data.C2:C1000,A9)</f>
        <v/>
      </c>
      <c r="C9">
        <f>IFERROR(TRUNC(COUNTIFS($Data.$C$2:$C1000,$A9,$Data.$D$2:$D1000,"=1") /$B9 * 100, 2),"")</f>
        <v/>
      </c>
      <c r="D9">
        <f>IFERRR(TRUNC(SUMIF($Data.$C$2:$C1000,$A9,$Data.$F$2:$F1000)/$B9,2),"")</f>
        <v/>
      </c>
      <c r="E9">
        <f>IFERROR(TRUNC(SUMIF($Data.$C$2:$C1000,$A9,$Data.$G$2:$G1000)/$B9,2),"")</f>
        <v/>
      </c>
      <c r="F9">
        <f>IFERROR(TRUNC(SUMIF($Data.$C$2:$C1000,$A9,$Data.$H$2:$H1000)/$B9,2),"")</f>
        <v/>
      </c>
      <c r="G9">
        <f>(D9*6+E9*4+F9*2+C9/20)</f>
        <v/>
      </c>
      <c r="H9">
        <f>IFERROR(TRUNC(SUMIF($Data.$C$2:$C1000,$A9,$Data.$G$2:$G1000)/$B9,2),"")</f>
        <v/>
      </c>
      <c r="I9">
        <f>IFERROR(TRUNC(SUMIF($Data.$C$2:$C1000,$A9,$Data.$H$2:$H1000)/$B9,2),"")</f>
        <v/>
      </c>
      <c r="J9">
        <f>IFERROR(TRUNC(SUMIF($Data.$C$2:$C1000,$A9,$Data.$I$2:$I1000)/$B9,2),"")</f>
        <v/>
      </c>
      <c r="K9" t="inlineStr"/>
      <c r="L9" t="inlineStr"/>
      <c r="M9">
        <f>IFERROR(TRUNC((1-COUNTIFS($Data.$C$2:$C1000,$A9,$Data.$L$9:$L1000,"=1") /$B2) * 100, 2),"")</f>
        <v/>
      </c>
      <c r="N9">
        <f>IFERROR(TRUNC(COUNTIFS($Data.$C$2:$C1000,$A9,$Data.$L$9:$L1000,"=3") /$B2 * 100, 2),"")</f>
        <v/>
      </c>
      <c r="O9">
        <f>(H9+I9*2+J9*3+M9/20+N9/20)</f>
        <v/>
      </c>
      <c r="P9">
        <f>IFERROR(TRUNC(COUNTIFS($Data.$C$2:$C1000,$A9,$Data.$M$9:$M1000,"=1") /$B2 * 100, 2),"")</f>
        <v/>
      </c>
      <c r="Q9">
        <f>TRUNC(SUMIF($Data.$C$2:$C1000,$A9,$Data.$N$9:$N1000)/COUNTIFS($Data.$C$2:$C1000,$A9,$Data.$M$9:$M1000,"=1"), 2)</f>
        <v/>
      </c>
      <c r="R9">
        <f>(G%d+O%d)</f>
        <v/>
      </c>
    </row>
    <row r="10">
      <c r="A10" t="n">
        <v>1111</v>
      </c>
      <c r="B10">
        <f>COUNTIF(Data.C2:C1000,A10)</f>
        <v/>
      </c>
      <c r="C10">
        <f>IFERROR(TRUNC(COUNTIFS($Data.$C$2:$C1000,$A10,$Data.$D$2:$D1000,"=1") /$B10 * 100, 2),"")</f>
        <v/>
      </c>
      <c r="D10">
        <f>IFERRR(TRUNC(SUMIF($Data.$C$2:$C1000,$A10,$Data.$F$2:$F1000)/$B10,2),"")</f>
        <v/>
      </c>
      <c r="E10">
        <f>IFERROR(TRUNC(SUMIF($Data.$C$2:$C1000,$A10,$Data.$G$2:$G1000)/$B10,2),"")</f>
        <v/>
      </c>
      <c r="F10">
        <f>IFERROR(TRUNC(SUMIF($Data.$C$2:$C1000,$A10,$Data.$H$2:$H1000)/$B10,2),"")</f>
        <v/>
      </c>
      <c r="G10">
        <f>(D10*6+E10*4+F10*2+C10/20)</f>
        <v/>
      </c>
      <c r="H10">
        <f>IFERROR(TRUNC(SUMIF($Data.$C$2:$C1000,$A10,$Data.$G$2:$G1000)/$B10,2),"")</f>
        <v/>
      </c>
      <c r="I10">
        <f>IFERROR(TRUNC(SUMIF($Data.$C$2:$C1000,$A10,$Data.$H$2:$H1000)/$B10,2),"")</f>
        <v/>
      </c>
      <c r="J10">
        <f>IFERROR(TRUNC(SUMIF($Data.$C$2:$C1000,$A10,$Data.$I$2:$I1000)/$B10,2),"")</f>
        <v/>
      </c>
      <c r="K10" t="inlineStr"/>
      <c r="L10" t="inlineStr"/>
      <c r="M10">
        <f>IFERROR(TRUNC((1-COUNTIFS($Data.$C$2:$C1000,$A10,$Data.$L$10:$L1000,"=1") /$B2) * 100, 2),"")</f>
        <v/>
      </c>
      <c r="N10">
        <f>IFERROR(TRUNC(COUNTIFS($Data.$C$2:$C1000,$A10,$Data.$L$10:$L1000,"=3") /$B2 * 100, 2),"")</f>
        <v/>
      </c>
      <c r="O10">
        <f>(H10+I10*2+J10*3+M10/20+N10/20)</f>
        <v/>
      </c>
      <c r="P10">
        <f>IFERROR(TRUNC(COUNTIFS($Data.$C$2:$C1000,$A10,$Data.$M$10:$M1000,"=1") /$B2 * 100, 2),"")</f>
        <v/>
      </c>
      <c r="Q10">
        <f>TRUNC(SUMIF($Data.$C$2:$C1000,$A10,$Data.$N$10:$N1000)/COUNTIFS($Data.$C$2:$C1000,$A10,$Data.$M$10:$M1000,"=1"), 2)</f>
        <v/>
      </c>
      <c r="R10">
        <f>(G%d+O%d)</f>
        <v/>
      </c>
    </row>
    <row r="11">
      <c r="A11" t="n">
        <v>3361</v>
      </c>
      <c r="B11">
        <f>COUNTIF(Data.C2:C1000,A11)</f>
        <v/>
      </c>
      <c r="C11">
        <f>IFERROR(TRUNC(COUNTIFS($Data.$C$2:$C1000,$A11,$Data.$D$2:$D1000,"=1") /$B11 * 100, 2),"")</f>
        <v/>
      </c>
      <c r="D11">
        <f>IFERRR(TRUNC(SUMIF($Data.$C$2:$C1000,$A11,$Data.$F$2:$F1000)/$B11,2),"")</f>
        <v/>
      </c>
      <c r="E11">
        <f>IFERROR(TRUNC(SUMIF($Data.$C$2:$C1000,$A11,$Data.$G$2:$G1000)/$B11,2),"")</f>
        <v/>
      </c>
      <c r="F11">
        <f>IFERROR(TRUNC(SUMIF($Data.$C$2:$C1000,$A11,$Data.$H$2:$H1000)/$B11,2),"")</f>
        <v/>
      </c>
      <c r="G11">
        <f>(D11*6+E11*4+F11*2+C11/20)</f>
        <v/>
      </c>
      <c r="H11">
        <f>IFERROR(TRUNC(SUMIF($Data.$C$2:$C1000,$A11,$Data.$G$2:$G1000)/$B11,2),"")</f>
        <v/>
      </c>
      <c r="I11">
        <f>IFERROR(TRUNC(SUMIF($Data.$C$2:$C1000,$A11,$Data.$H$2:$H1000)/$B11,2),"")</f>
        <v/>
      </c>
      <c r="J11">
        <f>IFERROR(TRUNC(SUMIF($Data.$C$2:$C1000,$A11,$Data.$I$2:$I1000)/$B11,2),"")</f>
        <v/>
      </c>
      <c r="K11" t="inlineStr"/>
      <c r="L11" t="inlineStr"/>
      <c r="M11">
        <f>IFERROR(TRUNC((1-COUNTIFS($Data.$C$2:$C1000,$A11,$Data.$L$11:$L1000,"=1") /$B2) * 100, 2),"")</f>
        <v/>
      </c>
      <c r="N11">
        <f>IFERROR(TRUNC(COUNTIFS($Data.$C$2:$C1000,$A11,$Data.$L$11:$L1000,"=3") /$B2 * 100, 2),"")</f>
        <v/>
      </c>
      <c r="O11">
        <f>(H11+I11*2+J11*3+M11/20+N11/20)</f>
        <v/>
      </c>
      <c r="P11">
        <f>IFERROR(TRUNC(COUNTIFS($Data.$C$2:$C1000,$A11,$Data.$M$11:$M1000,"=1") /$B2 * 100, 2),"")</f>
        <v/>
      </c>
      <c r="Q11">
        <f>TRUNC(SUMIF($Data.$C$2:$C1000,$A11,$Data.$N$11:$N1000)/COUNTIFS($Data.$C$2:$C1000,$A11,$Data.$M$11:$M1000,"=1"), 2)</f>
        <v/>
      </c>
      <c r="R11">
        <f>(G%d+O%d)</f>
        <v/>
      </c>
    </row>
    <row r="12">
      <c r="A12" t="n">
        <v>2890</v>
      </c>
      <c r="B12">
        <f>COUNTIF(Data.C2:C1000,A12)</f>
        <v/>
      </c>
      <c r="C12">
        <f>IFERROR(TRUNC(COUNTIFS($Data.$C$2:$C1000,$A12,$Data.$D$2:$D1000,"=1") /$B12 * 100, 2),"")</f>
        <v/>
      </c>
      <c r="D12">
        <f>IFERRR(TRUNC(SUMIF($Data.$C$2:$C1000,$A12,$Data.$F$2:$F1000)/$B12,2),"")</f>
        <v/>
      </c>
      <c r="E12">
        <f>IFERROR(TRUNC(SUMIF($Data.$C$2:$C1000,$A12,$Data.$G$2:$G1000)/$B12,2),"")</f>
        <v/>
      </c>
      <c r="F12">
        <f>IFERROR(TRUNC(SUMIF($Data.$C$2:$C1000,$A12,$Data.$H$2:$H1000)/$B12,2),"")</f>
        <v/>
      </c>
      <c r="G12">
        <f>(D12*6+E12*4+F12*2+C12/20)</f>
        <v/>
      </c>
      <c r="H12">
        <f>IFERROR(TRUNC(SUMIF($Data.$C$2:$C1000,$A12,$Data.$G$2:$G1000)/$B12,2),"")</f>
        <v/>
      </c>
      <c r="I12">
        <f>IFERROR(TRUNC(SUMIF($Data.$C$2:$C1000,$A12,$Data.$H$2:$H1000)/$B12,2),"")</f>
        <v/>
      </c>
      <c r="J12">
        <f>IFERROR(TRUNC(SUMIF($Data.$C$2:$C1000,$A12,$Data.$I$2:$I1000)/$B12,2),"")</f>
        <v/>
      </c>
      <c r="K12" t="inlineStr"/>
      <c r="L12" t="inlineStr"/>
      <c r="M12">
        <f>IFERROR(TRUNC((1-COUNTIFS($Data.$C$2:$C1000,$A12,$Data.$L$12:$L1000,"=1") /$B2) * 100, 2),"")</f>
        <v/>
      </c>
      <c r="N12">
        <f>IFERROR(TRUNC(COUNTIFS($Data.$C$2:$C1000,$A12,$Data.$L$12:$L1000,"=3") /$B2 * 100, 2),"")</f>
        <v/>
      </c>
      <c r="O12">
        <f>(H12+I12*2+J12*3+M12/20+N12/20)</f>
        <v/>
      </c>
      <c r="P12">
        <f>IFERROR(TRUNC(COUNTIFS($Data.$C$2:$C1000,$A12,$Data.$M$12:$M1000,"=1") /$B2 * 100, 2),"")</f>
        <v/>
      </c>
      <c r="Q12">
        <f>TRUNC(SUMIF($Data.$C$2:$C1000,$A12,$Data.$N$12:$N1000)/COUNTIFS($Data.$C$2:$C1000,$A12,$Data.$M$12:$M1000,"=1"), 2)</f>
        <v/>
      </c>
      <c r="R12">
        <f>(G%d+O%d)</f>
        <v/>
      </c>
    </row>
    <row r="13">
      <c r="A13" t="n">
        <v>1908</v>
      </c>
      <c r="B13">
        <f>COUNTIF(Data.C2:C1000,A13)</f>
        <v/>
      </c>
      <c r="C13">
        <f>IFERROR(TRUNC(COUNTIFS($Data.$C$2:$C1000,$A13,$Data.$D$2:$D1000,"=1") /$B13 * 100, 2),"")</f>
        <v/>
      </c>
      <c r="D13">
        <f>IFERRR(TRUNC(SUMIF($Data.$C$2:$C1000,$A13,$Data.$F$2:$F1000)/$B13,2),"")</f>
        <v/>
      </c>
      <c r="E13">
        <f>IFERROR(TRUNC(SUMIF($Data.$C$2:$C1000,$A13,$Data.$G$2:$G1000)/$B13,2),"")</f>
        <v/>
      </c>
      <c r="F13">
        <f>IFERROR(TRUNC(SUMIF($Data.$C$2:$C1000,$A13,$Data.$H$2:$H1000)/$B13,2),"")</f>
        <v/>
      </c>
      <c r="G13">
        <f>(D13*6+E13*4+F13*2+C13/20)</f>
        <v/>
      </c>
      <c r="H13">
        <f>IFERROR(TRUNC(SUMIF($Data.$C$2:$C1000,$A13,$Data.$G$2:$G1000)/$B13,2),"")</f>
        <v/>
      </c>
      <c r="I13">
        <f>IFERROR(TRUNC(SUMIF($Data.$C$2:$C1000,$A13,$Data.$H$2:$H1000)/$B13,2),"")</f>
        <v/>
      </c>
      <c r="J13">
        <f>IFERROR(TRUNC(SUMIF($Data.$C$2:$C1000,$A13,$Data.$I$2:$I1000)/$B13,2),"")</f>
        <v/>
      </c>
      <c r="K13" t="inlineStr"/>
      <c r="L13" t="inlineStr"/>
      <c r="M13">
        <f>IFERROR(TRUNC((1-COUNTIFS($Data.$C$2:$C1000,$A13,$Data.$L$13:$L1000,"=1") /$B2) * 100, 2),"")</f>
        <v/>
      </c>
      <c r="N13">
        <f>IFERROR(TRUNC(COUNTIFS($Data.$C$2:$C1000,$A13,$Data.$L$13:$L1000,"=3") /$B2 * 100, 2),"")</f>
        <v/>
      </c>
      <c r="O13">
        <f>(H13+I13*2+J13*3+M13/20+N13/20)</f>
        <v/>
      </c>
      <c r="P13">
        <f>IFERROR(TRUNC(COUNTIFS($Data.$C$2:$C1000,$A13,$Data.$M$13:$M1000,"=1") /$B2 * 100, 2),"")</f>
        <v/>
      </c>
      <c r="Q13">
        <f>TRUNC(SUMIF($Data.$C$2:$C1000,$A13,$Data.$N$13:$N1000)/COUNTIFS($Data.$C$2:$C1000,$A13,$Data.$M$13:$M1000,"=1"), 2)</f>
        <v/>
      </c>
      <c r="R13">
        <f>(G%d+O%d)</f>
        <v/>
      </c>
    </row>
    <row r="14">
      <c r="A14" t="n">
        <v>7429</v>
      </c>
      <c r="B14">
        <f>COUNTIF(Data.C2:C1000,A14)</f>
        <v/>
      </c>
      <c r="C14">
        <f>IFERROR(TRUNC(COUNTIFS($Data.$C$2:$C1000,$A14,$Data.$D$2:$D1000,"=1") /$B14 * 100, 2),"")</f>
        <v/>
      </c>
      <c r="D14">
        <f>IFERRR(TRUNC(SUMIF($Data.$C$2:$C1000,$A14,$Data.$F$2:$F1000)/$B14,2),"")</f>
        <v/>
      </c>
      <c r="E14">
        <f>IFERROR(TRUNC(SUMIF($Data.$C$2:$C1000,$A14,$Data.$G$2:$G1000)/$B14,2),"")</f>
        <v/>
      </c>
      <c r="F14">
        <f>IFERROR(TRUNC(SUMIF($Data.$C$2:$C1000,$A14,$Data.$H$2:$H1000)/$B14,2),"")</f>
        <v/>
      </c>
      <c r="G14">
        <f>(D14*6+E14*4+F14*2+C14/20)</f>
        <v/>
      </c>
      <c r="H14">
        <f>IFERROR(TRUNC(SUMIF($Data.$C$2:$C1000,$A14,$Data.$G$2:$G1000)/$B14,2),"")</f>
        <v/>
      </c>
      <c r="I14">
        <f>IFERROR(TRUNC(SUMIF($Data.$C$2:$C1000,$A14,$Data.$H$2:$H1000)/$B14,2),"")</f>
        <v/>
      </c>
      <c r="J14">
        <f>IFERROR(TRUNC(SUMIF($Data.$C$2:$C1000,$A14,$Data.$I$2:$I1000)/$B14,2),"")</f>
        <v/>
      </c>
      <c r="K14" t="inlineStr"/>
      <c r="L14" t="inlineStr"/>
      <c r="M14">
        <f>IFERROR(TRUNC((1-COUNTIFS($Data.$C$2:$C1000,$A14,$Data.$L$14:$L1000,"=1") /$B2) * 100, 2),"")</f>
        <v/>
      </c>
      <c r="N14">
        <f>IFERROR(TRUNC(COUNTIFS($Data.$C$2:$C1000,$A14,$Data.$L$14:$L1000,"=3") /$B2 * 100, 2),"")</f>
        <v/>
      </c>
      <c r="O14">
        <f>(H14+I14*2+J14*3+M14/20+N14/20)</f>
        <v/>
      </c>
      <c r="P14">
        <f>IFERROR(TRUNC(COUNTIFS($Data.$C$2:$C1000,$A14,$Data.$M$14:$M1000,"=1") /$B2 * 100, 2),"")</f>
        <v/>
      </c>
      <c r="Q14">
        <f>TRUNC(SUMIF($Data.$C$2:$C1000,$A14,$Data.$N$14:$N1000)/COUNTIFS($Data.$C$2:$C1000,$A14,$Data.$M$14:$M1000,"=1"), 2)</f>
        <v/>
      </c>
      <c r="R14">
        <f>(G%d+O%d)</f>
        <v/>
      </c>
    </row>
    <row r="15">
      <c r="A15" t="n">
        <v>539</v>
      </c>
      <c r="B15">
        <f>COUNTIF(Data.C2:C1000,A15)</f>
        <v/>
      </c>
      <c r="C15">
        <f>IFERROR(TRUNC(COUNTIFS($Data.$C$2:$C1000,$A15,$Data.$D$2:$D1000,"=1") /$B15 * 100, 2),"")</f>
        <v/>
      </c>
      <c r="D15">
        <f>IFERRR(TRUNC(SUMIF($Data.$C$2:$C1000,$A15,$Data.$F$2:$F1000)/$B15,2),"")</f>
        <v/>
      </c>
      <c r="E15">
        <f>IFERROR(TRUNC(SUMIF($Data.$C$2:$C1000,$A15,$Data.$G$2:$G1000)/$B15,2),"")</f>
        <v/>
      </c>
      <c r="F15">
        <f>IFERROR(TRUNC(SUMIF($Data.$C$2:$C1000,$A15,$Data.$H$2:$H1000)/$B15,2),"")</f>
        <v/>
      </c>
      <c r="G15">
        <f>(D15*6+E15*4+F15*2+C15/20)</f>
        <v/>
      </c>
      <c r="H15">
        <f>IFERROR(TRUNC(SUMIF($Data.$C$2:$C1000,$A15,$Data.$G$2:$G1000)/$B15,2),"")</f>
        <v/>
      </c>
      <c r="I15">
        <f>IFERROR(TRUNC(SUMIF($Data.$C$2:$C1000,$A15,$Data.$H$2:$H1000)/$B15,2),"")</f>
        <v/>
      </c>
      <c r="J15">
        <f>IFERROR(TRUNC(SUMIF($Data.$C$2:$C1000,$A15,$Data.$I$2:$I1000)/$B15,2),"")</f>
        <v/>
      </c>
      <c r="K15" t="inlineStr"/>
      <c r="L15" t="inlineStr"/>
      <c r="M15">
        <f>IFERROR(TRUNC((1-COUNTIFS($Data.$C$2:$C1000,$A15,$Data.$L$15:$L1000,"=1") /$B2) * 100, 2),"")</f>
        <v/>
      </c>
      <c r="N15">
        <f>IFERROR(TRUNC(COUNTIFS($Data.$C$2:$C1000,$A15,$Data.$L$15:$L1000,"=3") /$B2 * 100, 2),"")</f>
        <v/>
      </c>
      <c r="O15">
        <f>(H15+I15*2+J15*3+M15/20+N15/20)</f>
        <v/>
      </c>
      <c r="P15">
        <f>IFERROR(TRUNC(COUNTIFS($Data.$C$2:$C1000,$A15,$Data.$M$15:$M1000,"=1") /$B2 * 100, 2),"")</f>
        <v/>
      </c>
      <c r="Q15">
        <f>TRUNC(SUMIF($Data.$C$2:$C1000,$A15,$Data.$N$15:$N1000)/COUNTIFS($Data.$C$2:$C1000,$A15,$Data.$M$15:$M1000,"=1"), 2)</f>
        <v/>
      </c>
      <c r="R15">
        <f>(G%d+O%d)</f>
        <v/>
      </c>
    </row>
    <row r="16">
      <c r="A16" t="n">
        <v>1123</v>
      </c>
      <c r="B16">
        <f>COUNTIF(Data.C2:C1000,A16)</f>
        <v/>
      </c>
      <c r="C16">
        <f>IFERROR(TRUNC(COUNTIFS($Data.$C$2:$C1000,$A16,$Data.$D$2:$D1000,"=1") /$B16 * 100, 2),"")</f>
        <v/>
      </c>
      <c r="D16">
        <f>IFERRR(TRUNC(SUMIF($Data.$C$2:$C1000,$A16,$Data.$F$2:$F1000)/$B16,2),"")</f>
        <v/>
      </c>
      <c r="E16">
        <f>IFERROR(TRUNC(SUMIF($Data.$C$2:$C1000,$A16,$Data.$G$2:$G1000)/$B16,2),"")</f>
        <v/>
      </c>
      <c r="F16">
        <f>IFERROR(TRUNC(SUMIF($Data.$C$2:$C1000,$A16,$Data.$H$2:$H1000)/$B16,2),"")</f>
        <v/>
      </c>
      <c r="G16">
        <f>(D16*6+E16*4+F16*2+C16/20)</f>
        <v/>
      </c>
      <c r="H16">
        <f>IFERROR(TRUNC(SUMIF($Data.$C$2:$C1000,$A16,$Data.$G$2:$G1000)/$B16,2),"")</f>
        <v/>
      </c>
      <c r="I16">
        <f>IFERROR(TRUNC(SUMIF($Data.$C$2:$C1000,$A16,$Data.$H$2:$H1000)/$B16,2),"")</f>
        <v/>
      </c>
      <c r="J16">
        <f>IFERROR(TRUNC(SUMIF($Data.$C$2:$C1000,$A16,$Data.$I$2:$I1000)/$B16,2),"")</f>
        <v/>
      </c>
      <c r="K16" t="inlineStr"/>
      <c r="L16" t="inlineStr"/>
      <c r="M16">
        <f>IFERROR(TRUNC((1-COUNTIFS($Data.$C$2:$C1000,$A16,$Data.$L$16:$L1000,"=1") /$B2) * 100, 2),"")</f>
        <v/>
      </c>
      <c r="N16">
        <f>IFERROR(TRUNC(COUNTIFS($Data.$C$2:$C1000,$A16,$Data.$L$16:$L1000,"=3") /$B2 * 100, 2),"")</f>
        <v/>
      </c>
      <c r="O16">
        <f>(H16+I16*2+J16*3+M16/20+N16/20)</f>
        <v/>
      </c>
      <c r="P16">
        <f>IFERROR(TRUNC(COUNTIFS($Data.$C$2:$C1000,$A16,$Data.$M$16:$M1000,"=1") /$B2 * 100, 2),"")</f>
        <v/>
      </c>
      <c r="Q16">
        <f>TRUNC(SUMIF($Data.$C$2:$C1000,$A16,$Data.$N$16:$N1000)/COUNTIFS($Data.$C$2:$C1000,$A16,$Data.$M$16:$M1000,"=1"), 2)</f>
        <v/>
      </c>
      <c r="R16">
        <f>(G%d+O%d)</f>
        <v/>
      </c>
    </row>
    <row r="17">
      <c r="A17" t="n">
        <v>6334</v>
      </c>
      <c r="B17">
        <f>COUNTIF(Data.C2:C1000,A17)</f>
        <v/>
      </c>
      <c r="C17">
        <f>IFERROR(TRUNC(COUNTIFS($Data.$C$2:$C1000,$A17,$Data.$D$2:$D1000,"=1") /$B17 * 100, 2),"")</f>
        <v/>
      </c>
      <c r="D17">
        <f>IFERRR(TRUNC(SUMIF($Data.$C$2:$C1000,$A17,$Data.$F$2:$F1000)/$B17,2),"")</f>
        <v/>
      </c>
      <c r="E17">
        <f>IFERROR(TRUNC(SUMIF($Data.$C$2:$C1000,$A17,$Data.$G$2:$G1000)/$B17,2),"")</f>
        <v/>
      </c>
      <c r="F17">
        <f>IFERROR(TRUNC(SUMIF($Data.$C$2:$C1000,$A17,$Data.$H$2:$H1000)/$B17,2),"")</f>
        <v/>
      </c>
      <c r="G17">
        <f>(D17*6+E17*4+F17*2+C17/20)</f>
        <v/>
      </c>
      <c r="H17">
        <f>IFERROR(TRUNC(SUMIF($Data.$C$2:$C1000,$A17,$Data.$G$2:$G1000)/$B17,2),"")</f>
        <v/>
      </c>
      <c r="I17">
        <f>IFERROR(TRUNC(SUMIF($Data.$C$2:$C1000,$A17,$Data.$H$2:$H1000)/$B17,2),"")</f>
        <v/>
      </c>
      <c r="J17">
        <f>IFERROR(TRUNC(SUMIF($Data.$C$2:$C1000,$A17,$Data.$I$2:$I1000)/$B17,2),"")</f>
        <v/>
      </c>
      <c r="K17" t="inlineStr"/>
      <c r="L17" t="inlineStr"/>
      <c r="M17">
        <f>IFERROR(TRUNC((1-COUNTIFS($Data.$C$2:$C1000,$A17,$Data.$L$17:$L1000,"=1") /$B2) * 100, 2),"")</f>
        <v/>
      </c>
      <c r="N17">
        <f>IFERROR(TRUNC(COUNTIFS($Data.$C$2:$C1000,$A17,$Data.$L$17:$L1000,"=3") /$B2 * 100, 2),"")</f>
        <v/>
      </c>
      <c r="O17">
        <f>(H17+I17*2+J17*3+M17/20+N17/20)</f>
        <v/>
      </c>
      <c r="P17">
        <f>IFERROR(TRUNC(COUNTIFS($Data.$C$2:$C1000,$A17,$Data.$M$17:$M1000,"=1") /$B2 * 100, 2),"")</f>
        <v/>
      </c>
      <c r="Q17">
        <f>TRUNC(SUMIF($Data.$C$2:$C1000,$A17,$Data.$N$17:$N1000)/COUNTIFS($Data.$C$2:$C1000,$A17,$Data.$M$17:$M1000,"=1"), 2)</f>
        <v/>
      </c>
      <c r="R17">
        <f>(G%d+O%d)</f>
        <v/>
      </c>
    </row>
    <row r="18">
      <c r="A18" t="n">
        <v>5957</v>
      </c>
      <c r="B18">
        <f>COUNTIF(Data.C2:C1000,A18)</f>
        <v/>
      </c>
      <c r="C18">
        <f>IFERROR(TRUNC(COUNTIFS($Data.$C$2:$C1000,$A18,$Data.$D$2:$D1000,"=1") /$B18 * 100, 2),"")</f>
        <v/>
      </c>
      <c r="D18">
        <f>IFERRR(TRUNC(SUMIF($Data.$C$2:$C1000,$A18,$Data.$F$2:$F1000)/$B18,2),"")</f>
        <v/>
      </c>
      <c r="E18">
        <f>IFERROR(TRUNC(SUMIF($Data.$C$2:$C1000,$A18,$Data.$G$2:$G1000)/$B18,2),"")</f>
        <v/>
      </c>
      <c r="F18">
        <f>IFERROR(TRUNC(SUMIF($Data.$C$2:$C1000,$A18,$Data.$H$2:$H1000)/$B18,2),"")</f>
        <v/>
      </c>
      <c r="G18">
        <f>(D18*6+E18*4+F18*2+C18/20)</f>
        <v/>
      </c>
      <c r="H18">
        <f>IFERROR(TRUNC(SUMIF($Data.$C$2:$C1000,$A18,$Data.$G$2:$G1000)/$B18,2),"")</f>
        <v/>
      </c>
      <c r="I18">
        <f>IFERROR(TRUNC(SUMIF($Data.$C$2:$C1000,$A18,$Data.$H$2:$H1000)/$B18,2),"")</f>
        <v/>
      </c>
      <c r="J18">
        <f>IFERROR(TRUNC(SUMIF($Data.$C$2:$C1000,$A18,$Data.$I$2:$I1000)/$B18,2),"")</f>
        <v/>
      </c>
      <c r="K18" t="inlineStr"/>
      <c r="L18" t="inlineStr"/>
      <c r="M18">
        <f>IFERROR(TRUNC((1-COUNTIFS($Data.$C$2:$C1000,$A18,$Data.$L$18:$L1000,"=1") /$B2) * 100, 2),"")</f>
        <v/>
      </c>
      <c r="N18">
        <f>IFERROR(TRUNC(COUNTIFS($Data.$C$2:$C1000,$A18,$Data.$L$18:$L1000,"=3") /$B2 * 100, 2),"")</f>
        <v/>
      </c>
      <c r="O18">
        <f>(H18+I18*2+J18*3+M18/20+N18/20)</f>
        <v/>
      </c>
      <c r="P18">
        <f>IFERROR(TRUNC(COUNTIFS($Data.$C$2:$C1000,$A18,$Data.$M$18:$M1000,"=1") /$B2 * 100, 2),"")</f>
        <v/>
      </c>
      <c r="Q18">
        <f>TRUNC(SUMIF($Data.$C$2:$C1000,$A18,$Data.$N$18:$N1000)/COUNTIFS($Data.$C$2:$C1000,$A18,$Data.$M$18:$M1000,"=1"), 2)</f>
        <v/>
      </c>
      <c r="R18">
        <f>(G%d+O%d)</f>
        <v/>
      </c>
    </row>
    <row r="19">
      <c r="A19" t="n">
        <v>5279</v>
      </c>
      <c r="B19">
        <f>COUNTIF(Data.C2:C1000,A19)</f>
        <v/>
      </c>
      <c r="C19">
        <f>IFERROR(TRUNC(COUNTIFS($Data.$C$2:$C1000,$A19,$Data.$D$2:$D1000,"=1") /$B19 * 100, 2),"")</f>
        <v/>
      </c>
      <c r="D19">
        <f>IFERRR(TRUNC(SUMIF($Data.$C$2:$C1000,$A19,$Data.$F$2:$F1000)/$B19,2),"")</f>
        <v/>
      </c>
      <c r="E19">
        <f>IFERROR(TRUNC(SUMIF($Data.$C$2:$C1000,$A19,$Data.$G$2:$G1000)/$B19,2),"")</f>
        <v/>
      </c>
      <c r="F19">
        <f>IFERROR(TRUNC(SUMIF($Data.$C$2:$C1000,$A19,$Data.$H$2:$H1000)/$B19,2),"")</f>
        <v/>
      </c>
      <c r="G19">
        <f>(D19*6+E19*4+F19*2+C19/20)</f>
        <v/>
      </c>
      <c r="H19">
        <f>IFERROR(TRUNC(SUMIF($Data.$C$2:$C1000,$A19,$Data.$G$2:$G1000)/$B19,2),"")</f>
        <v/>
      </c>
      <c r="I19">
        <f>IFERROR(TRUNC(SUMIF($Data.$C$2:$C1000,$A19,$Data.$H$2:$H1000)/$B19,2),"")</f>
        <v/>
      </c>
      <c r="J19">
        <f>IFERROR(TRUNC(SUMIF($Data.$C$2:$C1000,$A19,$Data.$I$2:$I1000)/$B19,2),"")</f>
        <v/>
      </c>
      <c r="K19" t="inlineStr"/>
      <c r="L19" t="inlineStr"/>
      <c r="M19">
        <f>IFERROR(TRUNC((1-COUNTIFS($Data.$C$2:$C1000,$A19,$Data.$L$19:$L1000,"=1") /$B2) * 100, 2),"")</f>
        <v/>
      </c>
      <c r="N19">
        <f>IFERROR(TRUNC(COUNTIFS($Data.$C$2:$C1000,$A19,$Data.$L$19:$L1000,"=3") /$B2 * 100, 2),"")</f>
        <v/>
      </c>
      <c r="O19">
        <f>(H19+I19*2+J19*3+M19/20+N19/20)</f>
        <v/>
      </c>
      <c r="P19">
        <f>IFERROR(TRUNC(COUNTIFS($Data.$C$2:$C1000,$A19,$Data.$M$19:$M1000,"=1") /$B2 * 100, 2),"")</f>
        <v/>
      </c>
      <c r="Q19">
        <f>TRUNC(SUMIF($Data.$C$2:$C1000,$A19,$Data.$N$19:$N1000)/COUNTIFS($Data.$C$2:$C1000,$A19,$Data.$M$19:$M1000,"=1"), 2)</f>
        <v/>
      </c>
      <c r="R19">
        <f>(G%d+O%d)</f>
        <v/>
      </c>
    </row>
    <row r="20">
      <c r="A20" t="n">
        <v>6189</v>
      </c>
      <c r="B20">
        <f>COUNTIF(Data.C2:C1000,A20)</f>
        <v/>
      </c>
      <c r="C20">
        <f>IFERROR(TRUNC(COUNTIFS($Data.$C$2:$C1000,$A20,$Data.$D$2:$D1000,"=1") /$B20 * 100, 2),"")</f>
        <v/>
      </c>
      <c r="D20">
        <f>IFERRR(TRUNC(SUMIF($Data.$C$2:$C1000,$A20,$Data.$F$2:$F1000)/$B20,2),"")</f>
        <v/>
      </c>
      <c r="E20">
        <f>IFERROR(TRUNC(SUMIF($Data.$C$2:$C1000,$A20,$Data.$G$2:$G1000)/$B20,2),"")</f>
        <v/>
      </c>
      <c r="F20">
        <f>IFERROR(TRUNC(SUMIF($Data.$C$2:$C1000,$A20,$Data.$H$2:$H1000)/$B20,2),"")</f>
        <v/>
      </c>
      <c r="G20">
        <f>(D20*6+E20*4+F20*2+C20/20)</f>
        <v/>
      </c>
      <c r="H20">
        <f>IFERROR(TRUNC(SUMIF($Data.$C$2:$C1000,$A20,$Data.$G$2:$G1000)/$B20,2),"")</f>
        <v/>
      </c>
      <c r="I20">
        <f>IFERROR(TRUNC(SUMIF($Data.$C$2:$C1000,$A20,$Data.$H$2:$H1000)/$B20,2),"")</f>
        <v/>
      </c>
      <c r="J20">
        <f>IFERROR(TRUNC(SUMIF($Data.$C$2:$C1000,$A20,$Data.$I$2:$I1000)/$B20,2),"")</f>
        <v/>
      </c>
      <c r="K20" t="inlineStr"/>
      <c r="L20" t="inlineStr"/>
      <c r="M20">
        <f>IFERROR(TRUNC((1-COUNTIFS($Data.$C$2:$C1000,$A20,$Data.$L$20:$L1000,"=1") /$B2) * 100, 2),"")</f>
        <v/>
      </c>
      <c r="N20">
        <f>IFERROR(TRUNC(COUNTIFS($Data.$C$2:$C1000,$A20,$Data.$L$20:$L1000,"=3") /$B2 * 100, 2),"")</f>
        <v/>
      </c>
      <c r="O20">
        <f>(H20+I20*2+J20*3+M20/20+N20/20)</f>
        <v/>
      </c>
      <c r="P20">
        <f>IFERROR(TRUNC(COUNTIFS($Data.$C$2:$C1000,$A20,$Data.$M$20:$M1000,"=1") /$B2 * 100, 2),"")</f>
        <v/>
      </c>
      <c r="Q20">
        <f>TRUNC(SUMIF($Data.$C$2:$C1000,$A20,$Data.$N$20:$N1000)/COUNTIFS($Data.$C$2:$C1000,$A20,$Data.$M$20:$M1000,"=1"), 2)</f>
        <v/>
      </c>
      <c r="R20">
        <f>(G%d+O%d)</f>
        <v/>
      </c>
    </row>
    <row r="21">
      <c r="A21" t="n">
        <v>6802</v>
      </c>
      <c r="B21">
        <f>COUNTIF(Data.C2:C1000,A21)</f>
        <v/>
      </c>
      <c r="C21">
        <f>IFERROR(TRUNC(COUNTIFS($Data.$C$2:$C1000,$A21,$Data.$D$2:$D1000,"=1") /$B21 * 100, 2),"")</f>
        <v/>
      </c>
      <c r="D21">
        <f>IFERRR(TRUNC(SUMIF($Data.$C$2:$C1000,$A21,$Data.$F$2:$F1000)/$B21,2),"")</f>
        <v/>
      </c>
      <c r="E21">
        <f>IFERROR(TRUNC(SUMIF($Data.$C$2:$C1000,$A21,$Data.$G$2:$G1000)/$B21,2),"")</f>
        <v/>
      </c>
      <c r="F21">
        <f>IFERROR(TRUNC(SUMIF($Data.$C$2:$C1000,$A21,$Data.$H$2:$H1000)/$B21,2),"")</f>
        <v/>
      </c>
      <c r="G21">
        <f>(D21*6+E21*4+F21*2+C21/20)</f>
        <v/>
      </c>
      <c r="H21">
        <f>IFERROR(TRUNC(SUMIF($Data.$C$2:$C1000,$A21,$Data.$G$2:$G1000)/$B21,2),"")</f>
        <v/>
      </c>
      <c r="I21">
        <f>IFERROR(TRUNC(SUMIF($Data.$C$2:$C1000,$A21,$Data.$H$2:$H1000)/$B21,2),"")</f>
        <v/>
      </c>
      <c r="J21">
        <f>IFERROR(TRUNC(SUMIF($Data.$C$2:$C1000,$A21,$Data.$I$2:$I1000)/$B21,2),"")</f>
        <v/>
      </c>
      <c r="K21" t="inlineStr"/>
      <c r="L21" t="inlineStr"/>
      <c r="M21">
        <f>IFERROR(TRUNC((1-COUNTIFS($Data.$C$2:$C1000,$A21,$Data.$L$21:$L1000,"=1") /$B2) * 100, 2),"")</f>
        <v/>
      </c>
      <c r="N21">
        <f>IFERROR(TRUNC(COUNTIFS($Data.$C$2:$C1000,$A21,$Data.$L$21:$L1000,"=3") /$B2 * 100, 2),"")</f>
        <v/>
      </c>
      <c r="O21">
        <f>(H21+I21*2+J21*3+M21/20+N21/20)</f>
        <v/>
      </c>
      <c r="P21">
        <f>IFERROR(TRUNC(COUNTIFS($Data.$C$2:$C1000,$A21,$Data.$M$21:$M1000,"=1") /$B2 * 100, 2),"")</f>
        <v/>
      </c>
      <c r="Q21">
        <f>TRUNC(SUMIF($Data.$C$2:$C1000,$A21,$Data.$N$21:$N1000)/COUNTIFS($Data.$C$2:$C1000,$A21,$Data.$M$21:$M1000,"=1"), 2)</f>
        <v/>
      </c>
      <c r="R21">
        <f>(G%d+O%d)</f>
        <v/>
      </c>
    </row>
    <row r="22">
      <c r="A22" t="n">
        <v>422</v>
      </c>
      <c r="B22">
        <f>COUNTIF(Data.C2:C1000,A22)</f>
        <v/>
      </c>
      <c r="C22">
        <f>IFERROR(TRUNC(COUNTIFS($Data.$C$2:$C1000,$A22,$Data.$D$2:$D1000,"=1") /$B22 * 100, 2),"")</f>
        <v/>
      </c>
      <c r="D22">
        <f>IFERRR(TRUNC(SUMIF($Data.$C$2:$C1000,$A22,$Data.$F$2:$F1000)/$B22,2),"")</f>
        <v/>
      </c>
      <c r="E22">
        <f>IFERROR(TRUNC(SUMIF($Data.$C$2:$C1000,$A22,$Data.$G$2:$G1000)/$B22,2),"")</f>
        <v/>
      </c>
      <c r="F22">
        <f>IFERROR(TRUNC(SUMIF($Data.$C$2:$C1000,$A22,$Data.$H$2:$H1000)/$B22,2),"")</f>
        <v/>
      </c>
      <c r="G22">
        <f>(D22*6+E22*4+F22*2+C22/20)</f>
        <v/>
      </c>
      <c r="H22">
        <f>IFERROR(TRUNC(SUMIF($Data.$C$2:$C1000,$A22,$Data.$G$2:$G1000)/$B22,2),"")</f>
        <v/>
      </c>
      <c r="I22">
        <f>IFERROR(TRUNC(SUMIF($Data.$C$2:$C1000,$A22,$Data.$H$2:$H1000)/$B22,2),"")</f>
        <v/>
      </c>
      <c r="J22">
        <f>IFERROR(TRUNC(SUMIF($Data.$C$2:$C1000,$A22,$Data.$I$2:$I1000)/$B22,2),"")</f>
        <v/>
      </c>
      <c r="K22" t="inlineStr"/>
      <c r="L22" t="inlineStr"/>
      <c r="M22">
        <f>IFERROR(TRUNC((1-COUNTIFS($Data.$C$2:$C1000,$A22,$Data.$L$22:$L1000,"=1") /$B2) * 100, 2),"")</f>
        <v/>
      </c>
      <c r="N22">
        <f>IFERROR(TRUNC(COUNTIFS($Data.$C$2:$C1000,$A22,$Data.$L$22:$L1000,"=3") /$B2 * 100, 2),"")</f>
        <v/>
      </c>
      <c r="O22">
        <f>(H22+I22*2+J22*3+M22/20+N22/20)</f>
        <v/>
      </c>
      <c r="P22">
        <f>IFERROR(TRUNC(COUNTIFS($Data.$C$2:$C1000,$A22,$Data.$M$22:$M1000,"=1") /$B2 * 100, 2),"")</f>
        <v/>
      </c>
      <c r="Q22">
        <f>TRUNC(SUMIF($Data.$C$2:$C1000,$A22,$Data.$N$22:$N1000)/COUNTIFS($Data.$C$2:$C1000,$A22,$Data.$M$22:$M1000,"=1"), 2)</f>
        <v/>
      </c>
      <c r="R22">
        <f>(G%d+O%d)</f>
        <v/>
      </c>
    </row>
    <row r="23">
      <c r="A23" t="n">
        <v>5804</v>
      </c>
      <c r="B23">
        <f>COUNTIF(Data.C2:C1000,A23)</f>
        <v/>
      </c>
      <c r="C23">
        <f>IFERROR(TRUNC(COUNTIFS($Data.$C$2:$C1000,$A23,$Data.$D$2:$D1000,"=1") /$B23 * 100, 2),"")</f>
        <v/>
      </c>
      <c r="D23">
        <f>IFERRR(TRUNC(SUMIF($Data.$C$2:$C1000,$A23,$Data.$F$2:$F1000)/$B23,2),"")</f>
        <v/>
      </c>
      <c r="E23">
        <f>IFERROR(TRUNC(SUMIF($Data.$C$2:$C1000,$A23,$Data.$G$2:$G1000)/$B23,2),"")</f>
        <v/>
      </c>
      <c r="F23">
        <f>IFERROR(TRUNC(SUMIF($Data.$C$2:$C1000,$A23,$Data.$H$2:$H1000)/$B23,2),"")</f>
        <v/>
      </c>
      <c r="G23">
        <f>(D23*6+E23*4+F23*2+C23/20)</f>
        <v/>
      </c>
      <c r="H23">
        <f>IFERROR(TRUNC(SUMIF($Data.$C$2:$C1000,$A23,$Data.$G$2:$G1000)/$B23,2),"")</f>
        <v/>
      </c>
      <c r="I23">
        <f>IFERROR(TRUNC(SUMIF($Data.$C$2:$C1000,$A23,$Data.$H$2:$H1000)/$B23,2),"")</f>
        <v/>
      </c>
      <c r="J23">
        <f>IFERROR(TRUNC(SUMIF($Data.$C$2:$C1000,$A23,$Data.$I$2:$I1000)/$B23,2),"")</f>
        <v/>
      </c>
      <c r="K23" t="inlineStr"/>
      <c r="L23" t="inlineStr"/>
      <c r="M23">
        <f>IFERROR(TRUNC((1-COUNTIFS($Data.$C$2:$C1000,$A23,$Data.$L$23:$L1000,"=1") /$B2) * 100, 2),"")</f>
        <v/>
      </c>
      <c r="N23">
        <f>IFERROR(TRUNC(COUNTIFS($Data.$C$2:$C1000,$A23,$Data.$L$23:$L1000,"=3") /$B2 * 100, 2),"")</f>
        <v/>
      </c>
      <c r="O23">
        <f>(H23+I23*2+J23*3+M23/20+N23/20)</f>
        <v/>
      </c>
      <c r="P23">
        <f>IFERROR(TRUNC(COUNTIFS($Data.$C$2:$C1000,$A23,$Data.$M$23:$M1000,"=1") /$B2 * 100, 2),"")</f>
        <v/>
      </c>
      <c r="Q23">
        <f>TRUNC(SUMIF($Data.$C$2:$C1000,$A23,$Data.$N$23:$N1000)/COUNTIFS($Data.$C$2:$C1000,$A23,$Data.$M$23:$M1000,"=1"), 2)</f>
        <v/>
      </c>
      <c r="R23">
        <f>(G%d+O%d)</f>
        <v/>
      </c>
    </row>
    <row r="24">
      <c r="A24" t="n">
        <v>401</v>
      </c>
      <c r="B24">
        <f>COUNTIF(Data.C2:C1000,A24)</f>
        <v/>
      </c>
      <c r="C24">
        <f>IFERROR(TRUNC(COUNTIFS($Data.$C$2:$C1000,$A24,$Data.$D$2:$D1000,"=1") /$B24 * 100, 2),"")</f>
        <v/>
      </c>
      <c r="D24">
        <f>IFERRR(TRUNC(SUMIF($Data.$C$2:$C1000,$A24,$Data.$F$2:$F1000)/$B24,2),"")</f>
        <v/>
      </c>
      <c r="E24">
        <f>IFERROR(TRUNC(SUMIF($Data.$C$2:$C1000,$A24,$Data.$G$2:$G1000)/$B24,2),"")</f>
        <v/>
      </c>
      <c r="F24">
        <f>IFERROR(TRUNC(SUMIF($Data.$C$2:$C1000,$A24,$Data.$H$2:$H1000)/$B24,2),"")</f>
        <v/>
      </c>
      <c r="G24">
        <f>(D24*6+E24*4+F24*2+C24/20)</f>
        <v/>
      </c>
      <c r="H24">
        <f>IFERROR(TRUNC(SUMIF($Data.$C$2:$C1000,$A24,$Data.$G$2:$G1000)/$B24,2),"")</f>
        <v/>
      </c>
      <c r="I24">
        <f>IFERROR(TRUNC(SUMIF($Data.$C$2:$C1000,$A24,$Data.$H$2:$H1000)/$B24,2),"")</f>
        <v/>
      </c>
      <c r="J24">
        <f>IFERROR(TRUNC(SUMIF($Data.$C$2:$C1000,$A24,$Data.$I$2:$I1000)/$B24,2),"")</f>
        <v/>
      </c>
      <c r="K24" t="inlineStr"/>
      <c r="L24" t="inlineStr"/>
      <c r="M24">
        <f>IFERROR(TRUNC((1-COUNTIFS($Data.$C$2:$C1000,$A24,$Data.$L$24:$L1000,"=1") /$B2) * 100, 2),"")</f>
        <v/>
      </c>
      <c r="N24">
        <f>IFERROR(TRUNC(COUNTIFS($Data.$C$2:$C1000,$A24,$Data.$L$24:$L1000,"=3") /$B2 * 100, 2),"")</f>
        <v/>
      </c>
      <c r="O24">
        <f>(H24+I24*2+J24*3+M24/20+N24/20)</f>
        <v/>
      </c>
      <c r="P24">
        <f>IFERROR(TRUNC(COUNTIFS($Data.$C$2:$C1000,$A24,$Data.$M$24:$M1000,"=1") /$B2 * 100, 2),"")</f>
        <v/>
      </c>
      <c r="Q24">
        <f>TRUNC(SUMIF($Data.$C$2:$C1000,$A24,$Data.$N$24:$N1000)/COUNTIFS($Data.$C$2:$C1000,$A24,$Data.$M$24:$M1000,"=1"), 2)</f>
        <v/>
      </c>
      <c r="R24">
        <f>(G%d+O%d)</f>
        <v/>
      </c>
    </row>
    <row r="25">
      <c r="A25" t="n">
        <v>540</v>
      </c>
      <c r="B25">
        <f>COUNTIF(Data.C2:C1000,A25)</f>
        <v/>
      </c>
      <c r="C25">
        <f>IFERROR(TRUNC(COUNTIFS($Data.$C$2:$C1000,$A25,$Data.$D$2:$D1000,"=1") /$B25 * 100, 2),"")</f>
        <v/>
      </c>
      <c r="D25">
        <f>IFERRR(TRUNC(SUMIF($Data.$C$2:$C1000,$A25,$Data.$F$2:$F1000)/$B25,2),"")</f>
        <v/>
      </c>
      <c r="E25">
        <f>IFERROR(TRUNC(SUMIF($Data.$C$2:$C1000,$A25,$Data.$G$2:$G1000)/$B25,2),"")</f>
        <v/>
      </c>
      <c r="F25">
        <f>IFERROR(TRUNC(SUMIF($Data.$C$2:$C1000,$A25,$Data.$H$2:$H1000)/$B25,2),"")</f>
        <v/>
      </c>
      <c r="G25">
        <f>(D25*6+E25*4+F25*2+C25/20)</f>
        <v/>
      </c>
      <c r="H25">
        <f>IFERROR(TRUNC(SUMIF($Data.$C$2:$C1000,$A25,$Data.$G$2:$G1000)/$B25,2),"")</f>
        <v/>
      </c>
      <c r="I25">
        <f>IFERROR(TRUNC(SUMIF($Data.$C$2:$C1000,$A25,$Data.$H$2:$H1000)/$B25,2),"")</f>
        <v/>
      </c>
      <c r="J25">
        <f>IFERROR(TRUNC(SUMIF($Data.$C$2:$C1000,$A25,$Data.$I$2:$I1000)/$B25,2),"")</f>
        <v/>
      </c>
      <c r="K25" t="inlineStr"/>
      <c r="L25" t="inlineStr"/>
      <c r="M25">
        <f>IFERROR(TRUNC((1-COUNTIFS($Data.$C$2:$C1000,$A25,$Data.$L$25:$L1000,"=1") /$B2) * 100, 2),"")</f>
        <v/>
      </c>
      <c r="N25">
        <f>IFERROR(TRUNC(COUNTIFS($Data.$C$2:$C1000,$A25,$Data.$L$25:$L1000,"=3") /$B2 * 100, 2),"")</f>
        <v/>
      </c>
      <c r="O25">
        <f>(H25+I25*2+J25*3+M25/20+N25/20)</f>
        <v/>
      </c>
      <c r="P25">
        <f>IFERROR(TRUNC(COUNTIFS($Data.$C$2:$C1000,$A25,$Data.$M$25:$M1000,"=1") /$B2 * 100, 2),"")</f>
        <v/>
      </c>
      <c r="Q25">
        <f>TRUNC(SUMIF($Data.$C$2:$C1000,$A25,$Data.$N$25:$N1000)/COUNTIFS($Data.$C$2:$C1000,$A25,$Data.$M$25:$M1000,"=1"), 2)</f>
        <v/>
      </c>
      <c r="R25">
        <f>(G%d+O%d)</f>
        <v/>
      </c>
    </row>
    <row r="26">
      <c r="A26" t="n">
        <v>346</v>
      </c>
      <c r="B26">
        <f>COUNTIF(Data.C2:C1000,A26)</f>
        <v/>
      </c>
      <c r="C26">
        <f>IFERROR(TRUNC(COUNTIFS($Data.$C$2:$C1000,$A26,$Data.$D$2:$D1000,"=1") /$B26 * 100, 2),"")</f>
        <v/>
      </c>
      <c r="D26">
        <f>IFERRR(TRUNC(SUMIF($Data.$C$2:$C1000,$A26,$Data.$F$2:$F1000)/$B26,2),"")</f>
        <v/>
      </c>
      <c r="E26">
        <f>IFERROR(TRUNC(SUMIF($Data.$C$2:$C1000,$A26,$Data.$G$2:$G1000)/$B26,2),"")</f>
        <v/>
      </c>
      <c r="F26">
        <f>IFERROR(TRUNC(SUMIF($Data.$C$2:$C1000,$A26,$Data.$H$2:$H1000)/$B26,2),"")</f>
        <v/>
      </c>
      <c r="G26">
        <f>(D26*6+E26*4+F26*2+C26/20)</f>
        <v/>
      </c>
      <c r="H26">
        <f>IFERROR(TRUNC(SUMIF($Data.$C$2:$C1000,$A26,$Data.$G$2:$G1000)/$B26,2),"")</f>
        <v/>
      </c>
      <c r="I26">
        <f>IFERROR(TRUNC(SUMIF($Data.$C$2:$C1000,$A26,$Data.$H$2:$H1000)/$B26,2),"")</f>
        <v/>
      </c>
      <c r="J26">
        <f>IFERROR(TRUNC(SUMIF($Data.$C$2:$C1000,$A26,$Data.$I$2:$I1000)/$B26,2),"")</f>
        <v/>
      </c>
      <c r="K26" t="inlineStr"/>
      <c r="L26" t="inlineStr"/>
      <c r="M26">
        <f>IFERROR(TRUNC((1-COUNTIFS($Data.$C$2:$C1000,$A26,$Data.$L$26:$L1000,"=1") /$B2) * 100, 2),"")</f>
        <v/>
      </c>
      <c r="N26">
        <f>IFERROR(TRUNC(COUNTIFS($Data.$C$2:$C1000,$A26,$Data.$L$26:$L1000,"=3") /$B2 * 100, 2),"")</f>
        <v/>
      </c>
      <c r="O26">
        <f>(H26+I26*2+J26*3+M26/20+N26/20)</f>
        <v/>
      </c>
      <c r="P26">
        <f>IFERROR(TRUNC(COUNTIFS($Data.$C$2:$C1000,$A26,$Data.$M$26:$M1000,"=1") /$B2 * 100, 2),"")</f>
        <v/>
      </c>
      <c r="Q26">
        <f>TRUNC(SUMIF($Data.$C$2:$C1000,$A26,$Data.$N$26:$N1000)/COUNTIFS($Data.$C$2:$C1000,$A26,$Data.$M$26:$M1000,"=1"), 2)</f>
        <v/>
      </c>
      <c r="R26">
        <f>(G%d+O%d)</f>
        <v/>
      </c>
    </row>
    <row r="27">
      <c r="A27" t="n">
        <v>619</v>
      </c>
      <c r="B27">
        <f>COUNTIF(Data.C2:C1000,A27)</f>
        <v/>
      </c>
      <c r="C27">
        <f>IFERROR(TRUNC(COUNTIFS($Data.$C$2:$C1000,$A27,$Data.$D$2:$D1000,"=1") /$B27 * 100, 2),"")</f>
        <v/>
      </c>
      <c r="D27">
        <f>IFERRR(TRUNC(SUMIF($Data.$C$2:$C1000,$A27,$Data.$F$2:$F1000)/$B27,2),"")</f>
        <v/>
      </c>
      <c r="E27">
        <f>IFERROR(TRUNC(SUMIF($Data.$C$2:$C1000,$A27,$Data.$G$2:$G1000)/$B27,2),"")</f>
        <v/>
      </c>
      <c r="F27">
        <f>IFERROR(TRUNC(SUMIF($Data.$C$2:$C1000,$A27,$Data.$H$2:$H1000)/$B27,2),"")</f>
        <v/>
      </c>
      <c r="G27">
        <f>(D27*6+E27*4+F27*2+C27/20)</f>
        <v/>
      </c>
      <c r="H27">
        <f>IFERROR(TRUNC(SUMIF($Data.$C$2:$C1000,$A27,$Data.$G$2:$G1000)/$B27,2),"")</f>
        <v/>
      </c>
      <c r="I27">
        <f>IFERROR(TRUNC(SUMIF($Data.$C$2:$C1000,$A27,$Data.$H$2:$H1000)/$B27,2),"")</f>
        <v/>
      </c>
      <c r="J27">
        <f>IFERROR(TRUNC(SUMIF($Data.$C$2:$C1000,$A27,$Data.$I$2:$I1000)/$B27,2),"")</f>
        <v/>
      </c>
      <c r="K27" t="inlineStr"/>
      <c r="L27" t="inlineStr"/>
      <c r="M27">
        <f>IFERROR(TRUNC((1-COUNTIFS($Data.$C$2:$C1000,$A27,$Data.$L$27:$L1000,"=1") /$B2) * 100, 2),"")</f>
        <v/>
      </c>
      <c r="N27">
        <f>IFERROR(TRUNC(COUNTIFS($Data.$C$2:$C1000,$A27,$Data.$L$27:$L1000,"=3") /$B2 * 100, 2),"")</f>
        <v/>
      </c>
      <c r="O27">
        <f>(H27+I27*2+J27*3+M27/20+N27/20)</f>
        <v/>
      </c>
      <c r="P27">
        <f>IFERROR(TRUNC(COUNTIFS($Data.$C$2:$C1000,$A27,$Data.$M$27:$M1000,"=1") /$B2 * 100, 2),"")</f>
        <v/>
      </c>
      <c r="Q27">
        <f>TRUNC(SUMIF($Data.$C$2:$C1000,$A27,$Data.$N$27:$N1000)/COUNTIFS($Data.$C$2:$C1000,$A27,$Data.$M$27:$M1000,"=1"), 2)</f>
        <v/>
      </c>
      <c r="R27">
        <f>(G%d+O%d)</f>
        <v/>
      </c>
    </row>
    <row r="28">
      <c r="A28" t="n">
        <v>1610</v>
      </c>
      <c r="B28">
        <f>COUNTIF(Data.C2:C1000,A28)</f>
        <v/>
      </c>
      <c r="C28">
        <f>IFERROR(TRUNC(COUNTIFS($Data.$C$2:$C1000,$A28,$Data.$D$2:$D1000,"=1") /$B28 * 100, 2),"")</f>
        <v/>
      </c>
      <c r="D28">
        <f>IFERRR(TRUNC(SUMIF($Data.$C$2:$C1000,$A28,$Data.$F$2:$F1000)/$B28,2),"")</f>
        <v/>
      </c>
      <c r="E28">
        <f>IFERROR(TRUNC(SUMIF($Data.$C$2:$C1000,$A28,$Data.$G$2:$G1000)/$B28,2),"")</f>
        <v/>
      </c>
      <c r="F28">
        <f>IFERROR(TRUNC(SUMIF($Data.$C$2:$C1000,$A28,$Data.$H$2:$H1000)/$B28,2),"")</f>
        <v/>
      </c>
      <c r="G28">
        <f>(D28*6+E28*4+F28*2+C28/20)</f>
        <v/>
      </c>
      <c r="H28">
        <f>IFERROR(TRUNC(SUMIF($Data.$C$2:$C1000,$A28,$Data.$G$2:$G1000)/$B28,2),"")</f>
        <v/>
      </c>
      <c r="I28">
        <f>IFERROR(TRUNC(SUMIF($Data.$C$2:$C1000,$A28,$Data.$H$2:$H1000)/$B28,2),"")</f>
        <v/>
      </c>
      <c r="J28">
        <f>IFERROR(TRUNC(SUMIF($Data.$C$2:$C1000,$A28,$Data.$I$2:$I1000)/$B28,2),"")</f>
        <v/>
      </c>
      <c r="K28" t="inlineStr"/>
      <c r="L28" t="inlineStr"/>
      <c r="M28">
        <f>IFERROR(TRUNC((1-COUNTIFS($Data.$C$2:$C1000,$A28,$Data.$L$28:$L1000,"=1") /$B2) * 100, 2),"")</f>
        <v/>
      </c>
      <c r="N28">
        <f>IFERROR(TRUNC(COUNTIFS($Data.$C$2:$C1000,$A28,$Data.$L$28:$L1000,"=3") /$B2 * 100, 2),"")</f>
        <v/>
      </c>
      <c r="O28">
        <f>(H28+I28*2+J28*3+M28/20+N28/20)</f>
        <v/>
      </c>
      <c r="P28">
        <f>IFERROR(TRUNC(COUNTIFS($Data.$C$2:$C1000,$A28,$Data.$M$28:$M1000,"=1") /$B2 * 100, 2),"")</f>
        <v/>
      </c>
      <c r="Q28">
        <f>TRUNC(SUMIF($Data.$C$2:$C1000,$A28,$Data.$N$28:$N1000)/COUNTIFS($Data.$C$2:$C1000,$A28,$Data.$M$28:$M1000,"=1"), 2)</f>
        <v/>
      </c>
      <c r="R28">
        <f>(G%d+O%d)</f>
        <v/>
      </c>
    </row>
    <row r="29">
      <c r="A29" t="n">
        <v>1793</v>
      </c>
      <c r="B29">
        <f>COUNTIF(Data.C2:C1000,A29)</f>
        <v/>
      </c>
      <c r="C29">
        <f>IFERROR(TRUNC(COUNTIFS($Data.$C$2:$C1000,$A29,$Data.$D$2:$D1000,"=1") /$B29 * 100, 2),"")</f>
        <v/>
      </c>
      <c r="D29">
        <f>IFERRR(TRUNC(SUMIF($Data.$C$2:$C1000,$A29,$Data.$F$2:$F1000)/$B29,2),"")</f>
        <v/>
      </c>
      <c r="E29">
        <f>IFERROR(TRUNC(SUMIF($Data.$C$2:$C1000,$A29,$Data.$G$2:$G1000)/$B29,2),"")</f>
        <v/>
      </c>
      <c r="F29">
        <f>IFERROR(TRUNC(SUMIF($Data.$C$2:$C1000,$A29,$Data.$H$2:$H1000)/$B29,2),"")</f>
        <v/>
      </c>
      <c r="G29">
        <f>(D29*6+E29*4+F29*2+C29/20)</f>
        <v/>
      </c>
      <c r="H29">
        <f>IFERROR(TRUNC(SUMIF($Data.$C$2:$C1000,$A29,$Data.$G$2:$G1000)/$B29,2),"")</f>
        <v/>
      </c>
      <c r="I29">
        <f>IFERROR(TRUNC(SUMIF($Data.$C$2:$C1000,$A29,$Data.$H$2:$H1000)/$B29,2),"")</f>
        <v/>
      </c>
      <c r="J29">
        <f>IFERROR(TRUNC(SUMIF($Data.$C$2:$C1000,$A29,$Data.$I$2:$I1000)/$B29,2),"")</f>
        <v/>
      </c>
      <c r="K29" t="inlineStr"/>
      <c r="L29" t="inlineStr"/>
      <c r="M29">
        <f>IFERROR(TRUNC((1-COUNTIFS($Data.$C$2:$C1000,$A29,$Data.$L$29:$L1000,"=1") /$B2) * 100, 2),"")</f>
        <v/>
      </c>
      <c r="N29">
        <f>IFERROR(TRUNC(COUNTIFS($Data.$C$2:$C1000,$A29,$Data.$L$29:$L1000,"=3") /$B2 * 100, 2),"")</f>
        <v/>
      </c>
      <c r="O29">
        <f>(H29+I29*2+J29*3+M29/20+N29/20)</f>
        <v/>
      </c>
      <c r="P29">
        <f>IFERROR(TRUNC(COUNTIFS($Data.$C$2:$C1000,$A29,$Data.$M$29:$M1000,"=1") /$B2 * 100, 2),"")</f>
        <v/>
      </c>
      <c r="Q29">
        <f>TRUNC(SUMIF($Data.$C$2:$C1000,$A29,$Data.$N$29:$N1000)/COUNTIFS($Data.$C$2:$C1000,$A29,$Data.$M$29:$M1000,"=1"), 2)</f>
        <v/>
      </c>
      <c r="R29">
        <f>(G%d+O%d)</f>
        <v/>
      </c>
    </row>
    <row r="30">
      <c r="A30" t="n">
        <v>5957</v>
      </c>
      <c r="B30">
        <f>COUNTIF(Data.C2:C1000,A30)</f>
        <v/>
      </c>
      <c r="C30">
        <f>IFERROR(TRUNC(COUNTIFS($Data.$C$2:$C1000,$A30,$Data.$D$2:$D1000,"=1") /$B30 * 100, 2),"")</f>
        <v/>
      </c>
      <c r="D30">
        <f>IFERRR(TRUNC(SUMIF($Data.$C$2:$C1000,$A30,$Data.$F$2:$F1000)/$B30,2),"")</f>
        <v/>
      </c>
      <c r="E30">
        <f>IFERROR(TRUNC(SUMIF($Data.$C$2:$C1000,$A30,$Data.$G$2:$G1000)/$B30,2),"")</f>
        <v/>
      </c>
      <c r="F30">
        <f>IFERROR(TRUNC(SUMIF($Data.$C$2:$C1000,$A30,$Data.$H$2:$H1000)/$B30,2),"")</f>
        <v/>
      </c>
      <c r="G30">
        <f>(D30*6+E30*4+F30*2+C30/20)</f>
        <v/>
      </c>
      <c r="H30">
        <f>IFERROR(TRUNC(SUMIF($Data.$C$2:$C1000,$A30,$Data.$G$2:$G1000)/$B30,2),"")</f>
        <v/>
      </c>
      <c r="I30">
        <f>IFERROR(TRUNC(SUMIF($Data.$C$2:$C1000,$A30,$Data.$H$2:$H1000)/$B30,2),"")</f>
        <v/>
      </c>
      <c r="J30">
        <f>IFERROR(TRUNC(SUMIF($Data.$C$2:$C1000,$A30,$Data.$I$2:$I1000)/$B30,2),"")</f>
        <v/>
      </c>
      <c r="K30" t="inlineStr"/>
      <c r="L30" t="inlineStr"/>
      <c r="M30">
        <f>IFERROR(TRUNC((1-COUNTIFS($Data.$C$2:$C1000,$A30,$Data.$L$30:$L1000,"=1") /$B2) * 100, 2),"")</f>
        <v/>
      </c>
      <c r="N30">
        <f>IFERROR(TRUNC(COUNTIFS($Data.$C$2:$C1000,$A30,$Data.$L$30:$L1000,"=3") /$B2 * 100, 2),"")</f>
        <v/>
      </c>
      <c r="O30">
        <f>(H30+I30*2+J30*3+M30/20+N30/20)</f>
        <v/>
      </c>
      <c r="P30">
        <f>IFERROR(TRUNC(COUNTIFS($Data.$C$2:$C1000,$A30,$Data.$M$30:$M1000,"=1") /$B2 * 100, 2),"")</f>
        <v/>
      </c>
      <c r="Q30">
        <f>TRUNC(SUMIF($Data.$C$2:$C1000,$A30,$Data.$N$30:$N1000)/COUNTIFS($Data.$C$2:$C1000,$A30,$Data.$M$30:$M1000,"=1"), 2)</f>
        <v/>
      </c>
      <c r="R30">
        <f>(G%d+O%d)</f>
        <v/>
      </c>
    </row>
    <row r="31">
      <c r="A31" t="n">
        <v>1598</v>
      </c>
      <c r="B31">
        <f>COUNTIF(Data.C2:C1000,A31)</f>
        <v/>
      </c>
      <c r="C31">
        <f>IFERROR(TRUNC(COUNTIFS($Data.$C$2:$C1000,$A31,$Data.$D$2:$D1000,"=1") /$B31 * 100, 2),"")</f>
        <v/>
      </c>
      <c r="D31">
        <f>IFERRR(TRUNC(SUMIF($Data.$C$2:$C1000,$A31,$Data.$F$2:$F1000)/$B31,2),"")</f>
        <v/>
      </c>
      <c r="E31">
        <f>IFERROR(TRUNC(SUMIF($Data.$C$2:$C1000,$A31,$Data.$G$2:$G1000)/$B31,2),"")</f>
        <v/>
      </c>
      <c r="F31">
        <f>IFERROR(TRUNC(SUMIF($Data.$C$2:$C1000,$A31,$Data.$H$2:$H1000)/$B31,2),"")</f>
        <v/>
      </c>
      <c r="G31">
        <f>(D31*6+E31*4+F31*2+C31/20)</f>
        <v/>
      </c>
      <c r="H31">
        <f>IFERROR(TRUNC(SUMIF($Data.$C$2:$C1000,$A31,$Data.$G$2:$G1000)/$B31,2),"")</f>
        <v/>
      </c>
      <c r="I31">
        <f>IFERROR(TRUNC(SUMIF($Data.$C$2:$C1000,$A31,$Data.$H$2:$H1000)/$B31,2),"")</f>
        <v/>
      </c>
      <c r="J31">
        <f>IFERROR(TRUNC(SUMIF($Data.$C$2:$C1000,$A31,$Data.$I$2:$I1000)/$B31,2),"")</f>
        <v/>
      </c>
      <c r="K31" t="inlineStr"/>
      <c r="L31" t="inlineStr"/>
      <c r="M31">
        <f>IFERROR(TRUNC((1-COUNTIFS($Data.$C$2:$C1000,$A31,$Data.$L$31:$L1000,"=1") /$B2) * 100, 2),"")</f>
        <v/>
      </c>
      <c r="N31">
        <f>IFERROR(TRUNC(COUNTIFS($Data.$C$2:$C1000,$A31,$Data.$L$31:$L1000,"=3") /$B2 * 100, 2),"")</f>
        <v/>
      </c>
      <c r="O31">
        <f>(H31+I31*2+J31*3+M31/20+N31/20)</f>
        <v/>
      </c>
      <c r="P31">
        <f>IFERROR(TRUNC(COUNTIFS($Data.$C$2:$C1000,$A31,$Data.$M$31:$M1000,"=1") /$B2 * 100, 2),"")</f>
        <v/>
      </c>
      <c r="Q31">
        <f>TRUNC(SUMIF($Data.$C$2:$C1000,$A31,$Data.$N$31:$N1000)/COUNTIFS($Data.$C$2:$C1000,$A31,$Data.$M$31:$M1000,"=1"), 2)</f>
        <v/>
      </c>
      <c r="R31">
        <f>(G%d+O%d)</f>
        <v/>
      </c>
    </row>
    <row r="32">
      <c r="A32" t="n">
        <v>1262</v>
      </c>
      <c r="B32">
        <f>COUNTIF(Data.C2:C1000,A32)</f>
        <v/>
      </c>
      <c r="C32">
        <f>IFERROR(TRUNC(COUNTIFS($Data.$C$2:$C1000,$A32,$Data.$D$2:$D1000,"=1") /$B32 * 100, 2),"")</f>
        <v/>
      </c>
      <c r="D32">
        <f>IFERRR(TRUNC(SUMIF($Data.$C$2:$C1000,$A32,$Data.$F$2:$F1000)/$B32,2),"")</f>
        <v/>
      </c>
      <c r="E32">
        <f>IFERROR(TRUNC(SUMIF($Data.$C$2:$C1000,$A32,$Data.$G$2:$G1000)/$B32,2),"")</f>
        <v/>
      </c>
      <c r="F32">
        <f>IFERROR(TRUNC(SUMIF($Data.$C$2:$C1000,$A32,$Data.$H$2:$H1000)/$B32,2),"")</f>
        <v/>
      </c>
      <c r="G32">
        <f>(D32*6+E32*4+F32*2+C32/20)</f>
        <v/>
      </c>
      <c r="H32">
        <f>IFERROR(TRUNC(SUMIF($Data.$C$2:$C1000,$A32,$Data.$G$2:$G1000)/$B32,2),"")</f>
        <v/>
      </c>
      <c r="I32">
        <f>IFERROR(TRUNC(SUMIF($Data.$C$2:$C1000,$A32,$Data.$H$2:$H1000)/$B32,2),"")</f>
        <v/>
      </c>
      <c r="J32">
        <f>IFERROR(TRUNC(SUMIF($Data.$C$2:$C1000,$A32,$Data.$I$2:$I1000)/$B32,2),"")</f>
        <v/>
      </c>
      <c r="K32" t="inlineStr"/>
      <c r="L32" t="inlineStr"/>
      <c r="M32">
        <f>IFERROR(TRUNC((1-COUNTIFS($Data.$C$2:$C1000,$A32,$Data.$L$32:$L1000,"=1") /$B2) * 100, 2),"")</f>
        <v/>
      </c>
      <c r="N32">
        <f>IFERROR(TRUNC(COUNTIFS($Data.$C$2:$C1000,$A32,$Data.$L$32:$L1000,"=3") /$B2 * 100, 2),"")</f>
        <v/>
      </c>
      <c r="O32">
        <f>(H32+I32*2+J32*3+M32/20+N32/20)</f>
        <v/>
      </c>
      <c r="P32">
        <f>IFERROR(TRUNC(COUNTIFS($Data.$C$2:$C1000,$A32,$Data.$M$32:$M1000,"=1") /$B2 * 100, 2),"")</f>
        <v/>
      </c>
      <c r="Q32">
        <f>TRUNC(SUMIF($Data.$C$2:$C1000,$A32,$Data.$N$32:$N1000)/COUNTIFS($Data.$C$2:$C1000,$A32,$Data.$M$32:$M1000,"=1"), 2)</f>
        <v/>
      </c>
      <c r="R32">
        <f>(G%d+O%d)</f>
        <v/>
      </c>
    </row>
    <row r="33">
      <c r="A33" t="n">
        <v>977</v>
      </c>
      <c r="B33">
        <f>COUNTIF(Data.C2:C1000,A33)</f>
        <v/>
      </c>
      <c r="C33">
        <f>IFERROR(TRUNC(COUNTIFS($Data.$C$2:$C1000,$A33,$Data.$D$2:$D1000,"=1") /$B33 * 100, 2),"")</f>
        <v/>
      </c>
      <c r="D33">
        <f>IFERRR(TRUNC(SUMIF($Data.$C$2:$C1000,$A33,$Data.$F$2:$F1000)/$B33,2),"")</f>
        <v/>
      </c>
      <c r="E33">
        <f>IFERROR(TRUNC(SUMIF($Data.$C$2:$C1000,$A33,$Data.$G$2:$G1000)/$B33,2),"")</f>
        <v/>
      </c>
      <c r="F33">
        <f>IFERROR(TRUNC(SUMIF($Data.$C$2:$C1000,$A33,$Data.$H$2:$H1000)/$B33,2),"")</f>
        <v/>
      </c>
      <c r="G33">
        <f>(D33*6+E33*4+F33*2+C33/20)</f>
        <v/>
      </c>
      <c r="H33">
        <f>IFERROR(TRUNC(SUMIF($Data.$C$2:$C1000,$A33,$Data.$G$2:$G1000)/$B33,2),"")</f>
        <v/>
      </c>
      <c r="I33">
        <f>IFERROR(TRUNC(SUMIF($Data.$C$2:$C1000,$A33,$Data.$H$2:$H1000)/$B33,2),"")</f>
        <v/>
      </c>
      <c r="J33">
        <f>IFERROR(TRUNC(SUMIF($Data.$C$2:$C1000,$A33,$Data.$I$2:$I1000)/$B33,2),"")</f>
        <v/>
      </c>
      <c r="K33" t="inlineStr"/>
      <c r="L33" t="inlineStr"/>
      <c r="M33">
        <f>IFERROR(TRUNC((1-COUNTIFS($Data.$C$2:$C1000,$A33,$Data.$L$33:$L1000,"=1") /$B2) * 100, 2),"")</f>
        <v/>
      </c>
      <c r="N33">
        <f>IFERROR(TRUNC(COUNTIFS($Data.$C$2:$C1000,$A33,$Data.$L$33:$L1000,"=3") /$B2 * 100, 2),"")</f>
        <v/>
      </c>
      <c r="O33">
        <f>(H33+I33*2+J33*3+M33/20+N33/20)</f>
        <v/>
      </c>
      <c r="P33">
        <f>IFERROR(TRUNC(COUNTIFS($Data.$C$2:$C1000,$A33,$Data.$M$33:$M1000,"=1") /$B2 * 100, 2),"")</f>
        <v/>
      </c>
      <c r="Q33">
        <f>TRUNC(SUMIF($Data.$C$2:$C1000,$A33,$Data.$N$33:$N1000)/COUNTIFS($Data.$C$2:$C1000,$A33,$Data.$M$33:$M1000,"=1"), 2)</f>
        <v/>
      </c>
      <c r="R33">
        <f>(G%d+O%d)</f>
        <v/>
      </c>
    </row>
    <row r="34">
      <c r="A34" t="n">
        <v>346</v>
      </c>
      <c r="B34">
        <f>COUNTIF(Data.C2:C1000,A34)</f>
        <v/>
      </c>
      <c r="C34">
        <f>IFERROR(TRUNC(COUNTIFS($Data.$C$2:$C1000,$A34,$Data.$D$2:$D1000,"=1") /$B34 * 100, 2),"")</f>
        <v/>
      </c>
      <c r="D34">
        <f>IFERRR(TRUNC(SUMIF($Data.$C$2:$C1000,$A34,$Data.$F$2:$F1000)/$B34,2),"")</f>
        <v/>
      </c>
      <c r="E34">
        <f>IFERROR(TRUNC(SUMIF($Data.$C$2:$C1000,$A34,$Data.$G$2:$G1000)/$B34,2),"")</f>
        <v/>
      </c>
      <c r="F34">
        <f>IFERROR(TRUNC(SUMIF($Data.$C$2:$C1000,$A34,$Data.$H$2:$H1000)/$B34,2),"")</f>
        <v/>
      </c>
      <c r="G34">
        <f>(D34*6+E34*4+F34*2+C34/20)</f>
        <v/>
      </c>
      <c r="H34">
        <f>IFERROR(TRUNC(SUMIF($Data.$C$2:$C1000,$A34,$Data.$G$2:$G1000)/$B34,2),"")</f>
        <v/>
      </c>
      <c r="I34">
        <f>IFERROR(TRUNC(SUMIF($Data.$C$2:$C1000,$A34,$Data.$H$2:$H1000)/$B34,2),"")</f>
        <v/>
      </c>
      <c r="J34">
        <f>IFERROR(TRUNC(SUMIF($Data.$C$2:$C1000,$A34,$Data.$I$2:$I1000)/$B34,2),"")</f>
        <v/>
      </c>
      <c r="K34" t="inlineStr"/>
      <c r="L34" t="inlineStr"/>
      <c r="M34">
        <f>IFERROR(TRUNC((1-COUNTIFS($Data.$C$2:$C1000,$A34,$Data.$L$34:$L1000,"=1") /$B2) * 100, 2),"")</f>
        <v/>
      </c>
      <c r="N34">
        <f>IFERROR(TRUNC(COUNTIFS($Data.$C$2:$C1000,$A34,$Data.$L$34:$L1000,"=3") /$B2 * 100, 2),"")</f>
        <v/>
      </c>
      <c r="O34">
        <f>(H34+I34*2+J34*3+M34/20+N34/20)</f>
        <v/>
      </c>
      <c r="P34">
        <f>IFERROR(TRUNC(COUNTIFS($Data.$C$2:$C1000,$A34,$Data.$M$34:$M1000,"=1") /$B2 * 100, 2),"")</f>
        <v/>
      </c>
      <c r="Q34">
        <f>TRUNC(SUMIF($Data.$C$2:$C1000,$A34,$Data.$N$34:$N1000)/COUNTIFS($Data.$C$2:$C1000,$A34,$Data.$M$34:$M1000,"=1"), 2)</f>
        <v/>
      </c>
      <c r="R34">
        <f>(G%d+O%d)</f>
        <v/>
      </c>
    </row>
    <row r="35">
      <c r="A35" t="n">
        <v>540</v>
      </c>
      <c r="B35">
        <f>COUNTIF(Data.C2:C1000,A35)</f>
        <v/>
      </c>
      <c r="C35">
        <f>IFERROR(TRUNC(COUNTIFS($Data.$C$2:$C1000,$A35,$Data.$D$2:$D1000,"=1") /$B35 * 100, 2),"")</f>
        <v/>
      </c>
      <c r="D35">
        <f>IFERRR(TRUNC(SUMIF($Data.$C$2:$C1000,$A35,$Data.$F$2:$F1000)/$B35,2),"")</f>
        <v/>
      </c>
      <c r="E35">
        <f>IFERROR(TRUNC(SUMIF($Data.$C$2:$C1000,$A35,$Data.$G$2:$G1000)/$B35,2),"")</f>
        <v/>
      </c>
      <c r="F35">
        <f>IFERROR(TRUNC(SUMIF($Data.$C$2:$C1000,$A35,$Data.$H$2:$H1000)/$B35,2),"")</f>
        <v/>
      </c>
      <c r="G35">
        <f>(D35*6+E35*4+F35*2+C35/20)</f>
        <v/>
      </c>
      <c r="H35">
        <f>IFERROR(TRUNC(SUMIF($Data.$C$2:$C1000,$A35,$Data.$G$2:$G1000)/$B35,2),"")</f>
        <v/>
      </c>
      <c r="I35">
        <f>IFERROR(TRUNC(SUMIF($Data.$C$2:$C1000,$A35,$Data.$H$2:$H1000)/$B35,2),"")</f>
        <v/>
      </c>
      <c r="J35">
        <f>IFERROR(TRUNC(SUMIF($Data.$C$2:$C1000,$A35,$Data.$I$2:$I1000)/$B35,2),"")</f>
        <v/>
      </c>
      <c r="K35" t="inlineStr"/>
      <c r="L35" t="inlineStr"/>
      <c r="M35">
        <f>IFERROR(TRUNC((1-COUNTIFS($Data.$C$2:$C1000,$A35,$Data.$L$35:$L1000,"=1") /$B2) * 100, 2),"")</f>
        <v/>
      </c>
      <c r="N35">
        <f>IFERROR(TRUNC(COUNTIFS($Data.$C$2:$C1000,$A35,$Data.$L$35:$L1000,"=3") /$B2 * 100, 2),"")</f>
        <v/>
      </c>
      <c r="O35">
        <f>(H35+I35*2+J35*3+M35/20+N35/20)</f>
        <v/>
      </c>
      <c r="P35">
        <f>IFERROR(TRUNC(COUNTIFS($Data.$C$2:$C1000,$A35,$Data.$M$35:$M1000,"=1") /$B2 * 100, 2),"")</f>
        <v/>
      </c>
      <c r="Q35">
        <f>TRUNC(SUMIF($Data.$C$2:$C1000,$A35,$Data.$N$35:$N1000)/COUNTIFS($Data.$C$2:$C1000,$A35,$Data.$M$35:$M1000,"=1"), 2)</f>
        <v/>
      </c>
      <c r="R35">
        <f>(G%d+O%d)</f>
        <v/>
      </c>
    </row>
    <row r="36">
      <c r="A36" t="n">
        <v>5954</v>
      </c>
      <c r="B36">
        <f>COUNTIF(Data.C2:C1000,A36)</f>
        <v/>
      </c>
      <c r="C36">
        <f>IFERROR(TRUNC(COUNTIFS($Data.$C$2:$C1000,$A36,$Data.$D$2:$D1000,"=1") /$B36 * 100, 2),"")</f>
        <v/>
      </c>
      <c r="D36">
        <f>IFERRR(TRUNC(SUMIF($Data.$C$2:$C1000,$A36,$Data.$F$2:$F1000)/$B36,2),"")</f>
        <v/>
      </c>
      <c r="E36">
        <f>IFERROR(TRUNC(SUMIF($Data.$C$2:$C1000,$A36,$Data.$G$2:$G1000)/$B36,2),"")</f>
        <v/>
      </c>
      <c r="F36">
        <f>IFERROR(TRUNC(SUMIF($Data.$C$2:$C1000,$A36,$Data.$H$2:$H1000)/$B36,2),"")</f>
        <v/>
      </c>
      <c r="G36">
        <f>(D36*6+E36*4+F36*2+C36/20)</f>
        <v/>
      </c>
      <c r="H36">
        <f>IFERROR(TRUNC(SUMIF($Data.$C$2:$C1000,$A36,$Data.$G$2:$G1000)/$B36,2),"")</f>
        <v/>
      </c>
      <c r="I36">
        <f>IFERROR(TRUNC(SUMIF($Data.$C$2:$C1000,$A36,$Data.$H$2:$H1000)/$B36,2),"")</f>
        <v/>
      </c>
      <c r="J36">
        <f>IFERROR(TRUNC(SUMIF($Data.$C$2:$C1000,$A36,$Data.$I$2:$I1000)/$B36,2),"")</f>
        <v/>
      </c>
      <c r="K36" t="inlineStr"/>
      <c r="L36" t="inlineStr"/>
      <c r="M36">
        <f>IFERROR(TRUNC((1-COUNTIFS($Data.$C$2:$C1000,$A36,$Data.$L$36:$L1000,"=1") /$B2) * 100, 2),"")</f>
        <v/>
      </c>
      <c r="N36">
        <f>IFERROR(TRUNC(COUNTIFS($Data.$C$2:$C1000,$A36,$Data.$L$36:$L1000,"=3") /$B2 * 100, 2),"")</f>
        <v/>
      </c>
      <c r="O36">
        <f>(H36+I36*2+J36*3+M36/20+N36/20)</f>
        <v/>
      </c>
      <c r="P36">
        <f>IFERROR(TRUNC(COUNTIFS($Data.$C$2:$C1000,$A36,$Data.$M$36:$M1000,"=1") /$B2 * 100, 2),"")</f>
        <v/>
      </c>
      <c r="Q36">
        <f>TRUNC(SUMIF($Data.$C$2:$C1000,$A36,$Data.$N$36:$N1000)/COUNTIFS($Data.$C$2:$C1000,$A36,$Data.$M$36:$M1000,"=1"), 2)</f>
        <v/>
      </c>
      <c r="R36">
        <f>(G%d+O%d)</f>
        <v/>
      </c>
    </row>
    <row r="37">
      <c r="A37" t="n">
        <v>5279</v>
      </c>
      <c r="B37">
        <f>COUNTIF(Data.C2:C1000,A37)</f>
        <v/>
      </c>
      <c r="C37">
        <f>IFERROR(TRUNC(COUNTIFS($Data.$C$2:$C1000,$A37,$Data.$D$2:$D1000,"=1") /$B37 * 100, 2),"")</f>
        <v/>
      </c>
      <c r="D37">
        <f>IFERRR(TRUNC(SUMIF($Data.$C$2:$C1000,$A37,$Data.$F$2:$F1000)/$B37,2),"")</f>
        <v/>
      </c>
      <c r="E37">
        <f>IFERROR(TRUNC(SUMIF($Data.$C$2:$C1000,$A37,$Data.$G$2:$G1000)/$B37,2),"")</f>
        <v/>
      </c>
      <c r="F37">
        <f>IFERROR(TRUNC(SUMIF($Data.$C$2:$C1000,$A37,$Data.$H$2:$H1000)/$B37,2),"")</f>
        <v/>
      </c>
      <c r="G37">
        <f>(D37*6+E37*4+F37*2+C37/20)</f>
        <v/>
      </c>
      <c r="H37">
        <f>IFERROR(TRUNC(SUMIF($Data.$C$2:$C1000,$A37,$Data.$G$2:$G1000)/$B37,2),"")</f>
        <v/>
      </c>
      <c r="I37">
        <f>IFERROR(TRUNC(SUMIF($Data.$C$2:$C1000,$A37,$Data.$H$2:$H1000)/$B37,2),"")</f>
        <v/>
      </c>
      <c r="J37">
        <f>IFERROR(TRUNC(SUMIF($Data.$C$2:$C1000,$A37,$Data.$I$2:$I1000)/$B37,2),"")</f>
        <v/>
      </c>
      <c r="K37" t="inlineStr"/>
      <c r="L37" t="inlineStr"/>
      <c r="M37">
        <f>IFERROR(TRUNC((1-COUNTIFS($Data.$C$2:$C1000,$A37,$Data.$L$37:$L1000,"=1") /$B2) * 100, 2),"")</f>
        <v/>
      </c>
      <c r="N37">
        <f>IFERROR(TRUNC(COUNTIFS($Data.$C$2:$C1000,$A37,$Data.$L$37:$L1000,"=3") /$B2 * 100, 2),"")</f>
        <v/>
      </c>
      <c r="O37">
        <f>(H37+I37*2+J37*3+M37/20+N37/20)</f>
        <v/>
      </c>
      <c r="P37">
        <f>IFERROR(TRUNC(COUNTIFS($Data.$C$2:$C1000,$A37,$Data.$M$37:$M1000,"=1") /$B2 * 100, 2),"")</f>
        <v/>
      </c>
      <c r="Q37">
        <f>TRUNC(SUMIF($Data.$C$2:$C1000,$A37,$Data.$N$37:$N1000)/COUNTIFS($Data.$C$2:$C1000,$A37,$Data.$M$37:$M1000,"=1"), 2)</f>
        <v/>
      </c>
      <c r="R37">
        <f>(G%d+O%d)</f>
        <v/>
      </c>
    </row>
    <row r="38">
      <c r="A38" t="n">
        <v>1908</v>
      </c>
      <c r="B38">
        <f>COUNTIF(Data.C2:C1000,A38)</f>
        <v/>
      </c>
      <c r="C38">
        <f>IFERROR(TRUNC(COUNTIFS($Data.$C$2:$C1000,$A38,$Data.$D$2:$D1000,"=1") /$B38 * 100, 2),"")</f>
        <v/>
      </c>
      <c r="D38">
        <f>IFERRR(TRUNC(SUMIF($Data.$C$2:$C1000,$A38,$Data.$F$2:$F1000)/$B38,2),"")</f>
        <v/>
      </c>
      <c r="E38">
        <f>IFERROR(TRUNC(SUMIF($Data.$C$2:$C1000,$A38,$Data.$G$2:$G1000)/$B38,2),"")</f>
        <v/>
      </c>
      <c r="F38">
        <f>IFERROR(TRUNC(SUMIF($Data.$C$2:$C1000,$A38,$Data.$H$2:$H1000)/$B38,2),"")</f>
        <v/>
      </c>
      <c r="G38">
        <f>(D38*6+E38*4+F38*2+C38/20)</f>
        <v/>
      </c>
      <c r="H38">
        <f>IFERROR(TRUNC(SUMIF($Data.$C$2:$C1000,$A38,$Data.$G$2:$G1000)/$B38,2),"")</f>
        <v/>
      </c>
      <c r="I38">
        <f>IFERROR(TRUNC(SUMIF($Data.$C$2:$C1000,$A38,$Data.$H$2:$H1000)/$B38,2),"")</f>
        <v/>
      </c>
      <c r="J38">
        <f>IFERROR(TRUNC(SUMIF($Data.$C$2:$C1000,$A38,$Data.$I$2:$I1000)/$B38,2),"")</f>
        <v/>
      </c>
      <c r="K38" t="inlineStr"/>
      <c r="L38" t="inlineStr"/>
      <c r="M38">
        <f>IFERROR(TRUNC((1-COUNTIFS($Data.$C$2:$C1000,$A38,$Data.$L$38:$L1000,"=1") /$B2) * 100, 2),"")</f>
        <v/>
      </c>
      <c r="N38">
        <f>IFERROR(TRUNC(COUNTIFS($Data.$C$2:$C1000,$A38,$Data.$L$38:$L1000,"=3") /$B2 * 100, 2),"")</f>
        <v/>
      </c>
      <c r="O38">
        <f>(H38+I38*2+J38*3+M38/20+N38/20)</f>
        <v/>
      </c>
      <c r="P38">
        <f>IFERROR(TRUNC(COUNTIFS($Data.$C$2:$C1000,$A38,$Data.$M$38:$M1000,"=1") /$B2 * 100, 2),"")</f>
        <v/>
      </c>
      <c r="Q38">
        <f>TRUNC(SUMIF($Data.$C$2:$C1000,$A38,$Data.$N$38:$N1000)/COUNTIFS($Data.$C$2:$C1000,$A38,$Data.$M$38:$M1000,"=1"), 2)</f>
        <v/>
      </c>
      <c r="R38">
        <f>(G%d+O%d)</f>
        <v/>
      </c>
    </row>
    <row r="39">
      <c r="A39" t="n">
        <v>1522</v>
      </c>
      <c r="B39">
        <f>COUNTIF(Data.C2:C1000,A39)</f>
        <v/>
      </c>
      <c r="C39">
        <f>IFERROR(TRUNC(COUNTIFS($Data.$C$2:$C1000,$A39,$Data.$D$2:$D1000,"=1") /$B39 * 100, 2),"")</f>
        <v/>
      </c>
      <c r="D39">
        <f>IFERRR(TRUNC(SUMIF($Data.$C$2:$C1000,$A39,$Data.$F$2:$F1000)/$B39,2),"")</f>
        <v/>
      </c>
      <c r="E39">
        <f>IFERROR(TRUNC(SUMIF($Data.$C$2:$C1000,$A39,$Data.$G$2:$G1000)/$B39,2),"")</f>
        <v/>
      </c>
      <c r="F39">
        <f>IFERROR(TRUNC(SUMIF($Data.$C$2:$C1000,$A39,$Data.$H$2:$H1000)/$B39,2),"")</f>
        <v/>
      </c>
      <c r="G39">
        <f>(D39*6+E39*4+F39*2+C39/20)</f>
        <v/>
      </c>
      <c r="H39">
        <f>IFERROR(TRUNC(SUMIF($Data.$C$2:$C1000,$A39,$Data.$G$2:$G1000)/$B39,2),"")</f>
        <v/>
      </c>
      <c r="I39">
        <f>IFERROR(TRUNC(SUMIF($Data.$C$2:$C1000,$A39,$Data.$H$2:$H1000)/$B39,2),"")</f>
        <v/>
      </c>
      <c r="J39">
        <f>IFERROR(TRUNC(SUMIF($Data.$C$2:$C1000,$A39,$Data.$I$2:$I1000)/$B39,2),"")</f>
        <v/>
      </c>
      <c r="K39" t="inlineStr"/>
      <c r="L39" t="inlineStr"/>
      <c r="M39">
        <f>IFERROR(TRUNC((1-COUNTIFS($Data.$C$2:$C1000,$A39,$Data.$L$39:$L1000,"=1") /$B2) * 100, 2),"")</f>
        <v/>
      </c>
      <c r="N39">
        <f>IFERROR(TRUNC(COUNTIFS($Data.$C$2:$C1000,$A39,$Data.$L$39:$L1000,"=3") /$B2 * 100, 2),"")</f>
        <v/>
      </c>
      <c r="O39">
        <f>(H39+I39*2+J39*3+M39/20+N39/20)</f>
        <v/>
      </c>
      <c r="P39">
        <f>IFERROR(TRUNC(COUNTIFS($Data.$C$2:$C1000,$A39,$Data.$M$39:$M1000,"=1") /$B2 * 100, 2),"")</f>
        <v/>
      </c>
      <c r="Q39">
        <f>TRUNC(SUMIF($Data.$C$2:$C1000,$A39,$Data.$N$39:$N1000)/COUNTIFS($Data.$C$2:$C1000,$A39,$Data.$M$39:$M1000,"=1"), 2)</f>
        <v/>
      </c>
      <c r="R39">
        <f>(G%d+O%d)</f>
        <v/>
      </c>
    </row>
    <row r="40">
      <c r="A40" t="n">
        <v>1123</v>
      </c>
      <c r="B40">
        <f>COUNTIF(Data.C2:C1000,A40)</f>
        <v/>
      </c>
      <c r="C40">
        <f>IFERROR(TRUNC(COUNTIFS($Data.$C$2:$C1000,$A40,$Data.$D$2:$D1000,"=1") /$B40 * 100, 2),"")</f>
        <v/>
      </c>
      <c r="D40">
        <f>IFERRR(TRUNC(SUMIF($Data.$C$2:$C1000,$A40,$Data.$F$2:$F1000)/$B40,2),"")</f>
        <v/>
      </c>
      <c r="E40">
        <f>IFERROR(TRUNC(SUMIF($Data.$C$2:$C1000,$A40,$Data.$G$2:$G1000)/$B40,2),"")</f>
        <v/>
      </c>
      <c r="F40">
        <f>IFERROR(TRUNC(SUMIF($Data.$C$2:$C1000,$A40,$Data.$H$2:$H1000)/$B40,2),"")</f>
        <v/>
      </c>
      <c r="G40">
        <f>(D40*6+E40*4+F40*2+C40/20)</f>
        <v/>
      </c>
      <c r="H40">
        <f>IFERROR(TRUNC(SUMIF($Data.$C$2:$C1000,$A40,$Data.$G$2:$G1000)/$B40,2),"")</f>
        <v/>
      </c>
      <c r="I40">
        <f>IFERROR(TRUNC(SUMIF($Data.$C$2:$C1000,$A40,$Data.$H$2:$H1000)/$B40,2),"")</f>
        <v/>
      </c>
      <c r="J40">
        <f>IFERROR(TRUNC(SUMIF($Data.$C$2:$C1000,$A40,$Data.$I$2:$I1000)/$B40,2),"")</f>
        <v/>
      </c>
      <c r="K40" t="inlineStr"/>
      <c r="L40" t="inlineStr"/>
      <c r="M40">
        <f>IFERROR(TRUNC((1-COUNTIFS($Data.$C$2:$C1000,$A40,$Data.$L$40:$L1000,"=1") /$B2) * 100, 2),"")</f>
        <v/>
      </c>
      <c r="N40">
        <f>IFERROR(TRUNC(COUNTIFS($Data.$C$2:$C1000,$A40,$Data.$L$40:$L1000,"=3") /$B2 * 100, 2),"")</f>
        <v/>
      </c>
      <c r="O40">
        <f>(H40+I40*2+J40*3+M40/20+N40/20)</f>
        <v/>
      </c>
      <c r="P40">
        <f>IFERROR(TRUNC(COUNTIFS($Data.$C$2:$C1000,$A40,$Data.$M$40:$M1000,"=1") /$B2 * 100, 2),"")</f>
        <v/>
      </c>
      <c r="Q40">
        <f>TRUNC(SUMIF($Data.$C$2:$C1000,$A40,$Data.$N$40:$N1000)/COUNTIFS($Data.$C$2:$C1000,$A40,$Data.$M$40:$M1000,"=1"), 2)</f>
        <v/>
      </c>
      <c r="R40">
        <f>(G%d+O%d)</f>
        <v/>
      </c>
    </row>
    <row r="41">
      <c r="A41" t="n">
        <v>6021</v>
      </c>
      <c r="B41">
        <f>COUNTIF(Data.C2:C1000,A41)</f>
        <v/>
      </c>
      <c r="C41">
        <f>IFERROR(TRUNC(COUNTIFS($Data.$C$2:$C1000,$A41,$Data.$D$2:$D1000,"=1") /$B41 * 100, 2),"")</f>
        <v/>
      </c>
      <c r="D41">
        <f>IFERRR(TRUNC(SUMIF($Data.$C$2:$C1000,$A41,$Data.$F$2:$F1000)/$B41,2),"")</f>
        <v/>
      </c>
      <c r="E41">
        <f>IFERROR(TRUNC(SUMIF($Data.$C$2:$C1000,$A41,$Data.$G$2:$G1000)/$B41,2),"")</f>
        <v/>
      </c>
      <c r="F41">
        <f>IFERROR(TRUNC(SUMIF($Data.$C$2:$C1000,$A41,$Data.$H$2:$H1000)/$B41,2),"")</f>
        <v/>
      </c>
      <c r="G41">
        <f>(D41*6+E41*4+F41*2+C41/20)</f>
        <v/>
      </c>
      <c r="H41">
        <f>IFERROR(TRUNC(SUMIF($Data.$C$2:$C1000,$A41,$Data.$G$2:$G1000)/$B41,2),"")</f>
        <v/>
      </c>
      <c r="I41">
        <f>IFERROR(TRUNC(SUMIF($Data.$C$2:$C1000,$A41,$Data.$H$2:$H1000)/$B41,2),"")</f>
        <v/>
      </c>
      <c r="J41">
        <f>IFERROR(TRUNC(SUMIF($Data.$C$2:$C1000,$A41,$Data.$I$2:$I1000)/$B41,2),"")</f>
        <v/>
      </c>
      <c r="K41" t="inlineStr"/>
      <c r="L41" t="inlineStr"/>
      <c r="M41">
        <f>IFERROR(TRUNC((1-COUNTIFS($Data.$C$2:$C1000,$A41,$Data.$L$41:$L1000,"=1") /$B2) * 100, 2),"")</f>
        <v/>
      </c>
      <c r="N41">
        <f>IFERROR(TRUNC(COUNTIFS($Data.$C$2:$C1000,$A41,$Data.$L$41:$L1000,"=3") /$B2 * 100, 2),"")</f>
        <v/>
      </c>
      <c r="O41">
        <f>(H41+I41*2+J41*3+M41/20+N41/20)</f>
        <v/>
      </c>
      <c r="P41">
        <f>IFERROR(TRUNC(COUNTIFS($Data.$C$2:$C1000,$A41,$Data.$M$41:$M1000,"=1") /$B2 * 100, 2),"")</f>
        <v/>
      </c>
      <c r="Q41">
        <f>TRUNC(SUMIF($Data.$C$2:$C1000,$A41,$Data.$N$41:$N1000)/COUNTIFS($Data.$C$2:$C1000,$A41,$Data.$M$41:$M1000,"=1"), 2)</f>
        <v/>
      </c>
      <c r="R41">
        <f>(G%d+O%d)</f>
        <v/>
      </c>
    </row>
    <row r="42">
      <c r="A42" t="n">
        <v>617</v>
      </c>
      <c r="B42">
        <f>COUNTIF(Data.C2:C1000,A42)</f>
        <v/>
      </c>
      <c r="C42">
        <f>IFERROR(TRUNC(COUNTIFS($Data.$C$2:$C1000,$A42,$Data.$D$2:$D1000,"=1") /$B42 * 100, 2),"")</f>
        <v/>
      </c>
      <c r="D42">
        <f>IFERRR(TRUNC(SUMIF($Data.$C$2:$C1000,$A42,$Data.$F$2:$F1000)/$B42,2),"")</f>
        <v/>
      </c>
      <c r="E42">
        <f>IFERROR(TRUNC(SUMIF($Data.$C$2:$C1000,$A42,$Data.$G$2:$G1000)/$B42,2),"")</f>
        <v/>
      </c>
      <c r="F42">
        <f>IFERROR(TRUNC(SUMIF($Data.$C$2:$C1000,$A42,$Data.$H$2:$H1000)/$B42,2),"")</f>
        <v/>
      </c>
      <c r="G42">
        <f>(D42*6+E42*4+F42*2+C42/20)</f>
        <v/>
      </c>
      <c r="H42">
        <f>IFERROR(TRUNC(SUMIF($Data.$C$2:$C1000,$A42,$Data.$G$2:$G1000)/$B42,2),"")</f>
        <v/>
      </c>
      <c r="I42">
        <f>IFERROR(TRUNC(SUMIF($Data.$C$2:$C1000,$A42,$Data.$H$2:$H1000)/$B42,2),"")</f>
        <v/>
      </c>
      <c r="J42">
        <f>IFERROR(TRUNC(SUMIF($Data.$C$2:$C1000,$A42,$Data.$I$2:$I1000)/$B42,2),"")</f>
        <v/>
      </c>
      <c r="K42" t="inlineStr"/>
      <c r="L42" t="inlineStr"/>
      <c r="M42">
        <f>IFERROR(TRUNC((1-COUNTIFS($Data.$C$2:$C1000,$A42,$Data.$L$42:$L1000,"=1") /$B2) * 100, 2),"")</f>
        <v/>
      </c>
      <c r="N42">
        <f>IFERROR(TRUNC(COUNTIFS($Data.$C$2:$C1000,$A42,$Data.$L$42:$L1000,"=3") /$B2 * 100, 2),"")</f>
        <v/>
      </c>
      <c r="O42">
        <f>(H42+I42*2+J42*3+M42/20+N42/20)</f>
        <v/>
      </c>
      <c r="P42">
        <f>IFERROR(TRUNC(COUNTIFS($Data.$C$2:$C1000,$A42,$Data.$M$42:$M1000,"=1") /$B2 * 100, 2),"")</f>
        <v/>
      </c>
      <c r="Q42">
        <f>TRUNC(SUMIF($Data.$C$2:$C1000,$A42,$Data.$N$42:$N1000)/COUNTIFS($Data.$C$2:$C1000,$A42,$Data.$M$42:$M1000,"=1"), 2)</f>
        <v/>
      </c>
      <c r="R42">
        <f>(G%d+O%d)</f>
        <v/>
      </c>
    </row>
    <row r="43">
      <c r="A43" t="n">
        <v>619</v>
      </c>
      <c r="B43">
        <f>COUNTIF(Data.C2:C1000,A43)</f>
        <v/>
      </c>
      <c r="C43">
        <f>IFERROR(TRUNC(COUNTIFS($Data.$C$2:$C1000,$A43,$Data.$D$2:$D1000,"=1") /$B43 * 100, 2),"")</f>
        <v/>
      </c>
      <c r="D43">
        <f>IFERRR(TRUNC(SUMIF($Data.$C$2:$C1000,$A43,$Data.$F$2:$F1000)/$B43,2),"")</f>
        <v/>
      </c>
      <c r="E43">
        <f>IFERROR(TRUNC(SUMIF($Data.$C$2:$C1000,$A43,$Data.$G$2:$G1000)/$B43,2),"")</f>
        <v/>
      </c>
      <c r="F43">
        <f>IFERROR(TRUNC(SUMIF($Data.$C$2:$C1000,$A43,$Data.$H$2:$H1000)/$B43,2),"")</f>
        <v/>
      </c>
      <c r="G43">
        <f>(D43*6+E43*4+F43*2+C43/20)</f>
        <v/>
      </c>
      <c r="H43">
        <f>IFERROR(TRUNC(SUMIF($Data.$C$2:$C1000,$A43,$Data.$G$2:$G1000)/$B43,2),"")</f>
        <v/>
      </c>
      <c r="I43">
        <f>IFERROR(TRUNC(SUMIF($Data.$C$2:$C1000,$A43,$Data.$H$2:$H1000)/$B43,2),"")</f>
        <v/>
      </c>
      <c r="J43">
        <f>IFERROR(TRUNC(SUMIF($Data.$C$2:$C1000,$A43,$Data.$I$2:$I1000)/$B43,2),"")</f>
        <v/>
      </c>
      <c r="K43" t="inlineStr"/>
      <c r="L43" t="inlineStr"/>
      <c r="M43">
        <f>IFERROR(TRUNC((1-COUNTIFS($Data.$C$2:$C1000,$A43,$Data.$L$43:$L1000,"=1") /$B2) * 100, 2),"")</f>
        <v/>
      </c>
      <c r="N43">
        <f>IFERROR(TRUNC(COUNTIFS($Data.$C$2:$C1000,$A43,$Data.$L$43:$L1000,"=3") /$B2 * 100, 2),"")</f>
        <v/>
      </c>
      <c r="O43">
        <f>(H43+I43*2+J43*3+M43/20+N43/20)</f>
        <v/>
      </c>
      <c r="P43">
        <f>IFERROR(TRUNC(COUNTIFS($Data.$C$2:$C1000,$A43,$Data.$M$43:$M1000,"=1") /$B2 * 100, 2),"")</f>
        <v/>
      </c>
      <c r="Q43">
        <f>TRUNC(SUMIF($Data.$C$2:$C1000,$A43,$Data.$N$43:$N1000)/COUNTIFS($Data.$C$2:$C1000,$A43,$Data.$M$43:$M1000,"=1"), 2)</f>
        <v/>
      </c>
      <c r="R43">
        <f>(G%d+O%d)</f>
        <v/>
      </c>
    </row>
    <row r="44">
      <c r="A44" t="n">
        <v>1262</v>
      </c>
      <c r="B44">
        <f>COUNTIF(Data.C2:C1000,A44)</f>
        <v/>
      </c>
      <c r="C44">
        <f>IFERROR(TRUNC(COUNTIFS($Data.$C$2:$C1000,$A44,$Data.$D$2:$D1000,"=1") /$B44 * 100, 2),"")</f>
        <v/>
      </c>
      <c r="D44">
        <f>IFERRR(TRUNC(SUMIF($Data.$C$2:$C1000,$A44,$Data.$F$2:$F1000)/$B44,2),"")</f>
        <v/>
      </c>
      <c r="E44">
        <f>IFERROR(TRUNC(SUMIF($Data.$C$2:$C1000,$A44,$Data.$G$2:$G1000)/$B44,2),"")</f>
        <v/>
      </c>
      <c r="F44">
        <f>IFERROR(TRUNC(SUMIF($Data.$C$2:$C1000,$A44,$Data.$H$2:$H1000)/$B44,2),"")</f>
        <v/>
      </c>
      <c r="G44">
        <f>(D44*6+E44*4+F44*2+C44/20)</f>
        <v/>
      </c>
      <c r="H44">
        <f>IFERROR(TRUNC(SUMIF($Data.$C$2:$C1000,$A44,$Data.$G$2:$G1000)/$B44,2),"")</f>
        <v/>
      </c>
      <c r="I44">
        <f>IFERROR(TRUNC(SUMIF($Data.$C$2:$C1000,$A44,$Data.$H$2:$H1000)/$B44,2),"")</f>
        <v/>
      </c>
      <c r="J44">
        <f>IFERROR(TRUNC(SUMIF($Data.$C$2:$C1000,$A44,$Data.$I$2:$I1000)/$B44,2),"")</f>
        <v/>
      </c>
      <c r="K44" t="inlineStr"/>
      <c r="L44" t="inlineStr"/>
      <c r="M44">
        <f>IFERROR(TRUNC((1-COUNTIFS($Data.$C$2:$C1000,$A44,$Data.$L$44:$L1000,"=1") /$B2) * 100, 2),"")</f>
        <v/>
      </c>
      <c r="N44">
        <f>IFERROR(TRUNC(COUNTIFS($Data.$C$2:$C1000,$A44,$Data.$L$44:$L1000,"=3") /$B2 * 100, 2),"")</f>
        <v/>
      </c>
      <c r="O44">
        <f>(H44+I44*2+J44*3+M44/20+N44/20)</f>
        <v/>
      </c>
      <c r="P44">
        <f>IFERROR(TRUNC(COUNTIFS($Data.$C$2:$C1000,$A44,$Data.$M$44:$M1000,"=1") /$B2 * 100, 2),"")</f>
        <v/>
      </c>
      <c r="Q44">
        <f>TRUNC(SUMIF($Data.$C$2:$C1000,$A44,$Data.$N$44:$N1000)/COUNTIFS($Data.$C$2:$C1000,$A44,$Data.$M$44:$M1000,"=1"), 2)</f>
        <v/>
      </c>
      <c r="R44">
        <f>(G%d+O%d)</f>
        <v/>
      </c>
    </row>
    <row r="45">
      <c r="A45" t="n">
        <v>2890</v>
      </c>
      <c r="B45">
        <f>COUNTIF(Data.C2:C1000,A45)</f>
        <v/>
      </c>
      <c r="C45">
        <f>IFERROR(TRUNC(COUNTIFS($Data.$C$2:$C1000,$A45,$Data.$D$2:$D1000,"=1") /$B45 * 100, 2),"")</f>
        <v/>
      </c>
      <c r="D45">
        <f>IFERRR(TRUNC(SUMIF($Data.$C$2:$C1000,$A45,$Data.$F$2:$F1000)/$B45,2),"")</f>
        <v/>
      </c>
      <c r="E45">
        <f>IFERROR(TRUNC(SUMIF($Data.$C$2:$C1000,$A45,$Data.$G$2:$G1000)/$B45,2),"")</f>
        <v/>
      </c>
      <c r="F45">
        <f>IFERROR(TRUNC(SUMIF($Data.$C$2:$C1000,$A45,$Data.$H$2:$H1000)/$B45,2),"")</f>
        <v/>
      </c>
      <c r="G45">
        <f>(D45*6+E45*4+F45*2+C45/20)</f>
        <v/>
      </c>
      <c r="H45">
        <f>IFERROR(TRUNC(SUMIF($Data.$C$2:$C1000,$A45,$Data.$G$2:$G1000)/$B45,2),"")</f>
        <v/>
      </c>
      <c r="I45">
        <f>IFERROR(TRUNC(SUMIF($Data.$C$2:$C1000,$A45,$Data.$H$2:$H1000)/$B45,2),"")</f>
        <v/>
      </c>
      <c r="J45">
        <f>IFERROR(TRUNC(SUMIF($Data.$C$2:$C1000,$A45,$Data.$I$2:$I1000)/$B45,2),"")</f>
        <v/>
      </c>
      <c r="K45" t="inlineStr"/>
      <c r="L45" t="inlineStr"/>
      <c r="M45">
        <f>IFERROR(TRUNC((1-COUNTIFS($Data.$C$2:$C1000,$A45,$Data.$L$45:$L1000,"=1") /$B2) * 100, 2),"")</f>
        <v/>
      </c>
      <c r="N45">
        <f>IFERROR(TRUNC(COUNTIFS($Data.$C$2:$C1000,$A45,$Data.$L$45:$L1000,"=3") /$B2 * 100, 2),"")</f>
        <v/>
      </c>
      <c r="O45">
        <f>(H45+I45*2+J45*3+M45/20+N45/20)</f>
        <v/>
      </c>
      <c r="P45">
        <f>IFERROR(TRUNC(COUNTIFS($Data.$C$2:$C1000,$A45,$Data.$M$45:$M1000,"=1") /$B2 * 100, 2),"")</f>
        <v/>
      </c>
      <c r="Q45">
        <f>TRUNC(SUMIF($Data.$C$2:$C1000,$A45,$Data.$N$45:$N1000)/COUNTIFS($Data.$C$2:$C1000,$A45,$Data.$M$45:$M1000,"=1"), 2)</f>
        <v/>
      </c>
      <c r="R45">
        <f>(G%d+O%d)</f>
        <v/>
      </c>
    </row>
    <row r="46">
      <c r="A46" t="n">
        <v>1598</v>
      </c>
      <c r="B46">
        <f>COUNTIF(Data.C2:C1000,A46)</f>
        <v/>
      </c>
      <c r="C46">
        <f>IFERROR(TRUNC(COUNTIFS($Data.$C$2:$C1000,$A46,$Data.$D$2:$D1000,"=1") /$B46 * 100, 2),"")</f>
        <v/>
      </c>
      <c r="D46">
        <f>IFERRR(TRUNC(SUMIF($Data.$C$2:$C1000,$A46,$Data.$F$2:$F1000)/$B46,2),"")</f>
        <v/>
      </c>
      <c r="E46">
        <f>IFERROR(TRUNC(SUMIF($Data.$C$2:$C1000,$A46,$Data.$G$2:$G1000)/$B46,2),"")</f>
        <v/>
      </c>
      <c r="F46">
        <f>IFERROR(TRUNC(SUMIF($Data.$C$2:$C1000,$A46,$Data.$H$2:$H1000)/$B46,2),"")</f>
        <v/>
      </c>
      <c r="G46">
        <f>(D46*6+E46*4+F46*2+C46/20)</f>
        <v/>
      </c>
      <c r="H46">
        <f>IFERROR(TRUNC(SUMIF($Data.$C$2:$C1000,$A46,$Data.$G$2:$G1000)/$B46,2),"")</f>
        <v/>
      </c>
      <c r="I46">
        <f>IFERROR(TRUNC(SUMIF($Data.$C$2:$C1000,$A46,$Data.$H$2:$H1000)/$B46,2),"")</f>
        <v/>
      </c>
      <c r="J46">
        <f>IFERROR(TRUNC(SUMIF($Data.$C$2:$C1000,$A46,$Data.$I$2:$I1000)/$B46,2),"")</f>
        <v/>
      </c>
      <c r="K46" t="inlineStr"/>
      <c r="L46" t="inlineStr"/>
      <c r="M46">
        <f>IFERROR(TRUNC((1-COUNTIFS($Data.$C$2:$C1000,$A46,$Data.$L$46:$L1000,"=1") /$B2) * 100, 2),"")</f>
        <v/>
      </c>
      <c r="N46">
        <f>IFERROR(TRUNC(COUNTIFS($Data.$C$2:$C1000,$A46,$Data.$L$46:$L1000,"=3") /$B2 * 100, 2),"")</f>
        <v/>
      </c>
      <c r="O46">
        <f>(H46+I46*2+J46*3+M46/20+N46/20)</f>
        <v/>
      </c>
      <c r="P46">
        <f>IFERROR(TRUNC(COUNTIFS($Data.$C$2:$C1000,$A46,$Data.$M$46:$M1000,"=1") /$B2 * 100, 2),"")</f>
        <v/>
      </c>
      <c r="Q46">
        <f>TRUNC(SUMIF($Data.$C$2:$C1000,$A46,$Data.$N$46:$N1000)/COUNTIFS($Data.$C$2:$C1000,$A46,$Data.$M$46:$M1000,"=1"), 2)</f>
        <v/>
      </c>
      <c r="R46">
        <f>(G%d+O%d)</f>
        <v/>
      </c>
    </row>
    <row r="47">
      <c r="A47" t="n">
        <v>2028</v>
      </c>
      <c r="B47">
        <f>COUNTIF(Data.C2:C1000,A47)</f>
        <v/>
      </c>
      <c r="C47">
        <f>IFERROR(TRUNC(COUNTIFS($Data.$C$2:$C1000,$A47,$Data.$D$2:$D1000,"=1") /$B47 * 100, 2),"")</f>
        <v/>
      </c>
      <c r="D47">
        <f>IFERRR(TRUNC(SUMIF($Data.$C$2:$C1000,$A47,$Data.$F$2:$F1000)/$B47,2),"")</f>
        <v/>
      </c>
      <c r="E47">
        <f>IFERROR(TRUNC(SUMIF($Data.$C$2:$C1000,$A47,$Data.$G$2:$G1000)/$B47,2),"")</f>
        <v/>
      </c>
      <c r="F47">
        <f>IFERROR(TRUNC(SUMIF($Data.$C$2:$C1000,$A47,$Data.$H$2:$H1000)/$B47,2),"")</f>
        <v/>
      </c>
      <c r="G47">
        <f>(D47*6+E47*4+F47*2+C47/20)</f>
        <v/>
      </c>
      <c r="H47">
        <f>IFERROR(TRUNC(SUMIF($Data.$C$2:$C1000,$A47,$Data.$G$2:$G1000)/$B47,2),"")</f>
        <v/>
      </c>
      <c r="I47">
        <f>IFERROR(TRUNC(SUMIF($Data.$C$2:$C1000,$A47,$Data.$H$2:$H1000)/$B47,2),"")</f>
        <v/>
      </c>
      <c r="J47">
        <f>IFERROR(TRUNC(SUMIF($Data.$C$2:$C1000,$A47,$Data.$I$2:$I1000)/$B47,2),"")</f>
        <v/>
      </c>
      <c r="K47" t="inlineStr"/>
      <c r="L47" t="inlineStr"/>
      <c r="M47">
        <f>IFERROR(TRUNC((1-COUNTIFS($Data.$C$2:$C1000,$A47,$Data.$L$47:$L1000,"=1") /$B2) * 100, 2),"")</f>
        <v/>
      </c>
      <c r="N47">
        <f>IFERROR(TRUNC(COUNTIFS($Data.$C$2:$C1000,$A47,$Data.$L$47:$L1000,"=3") /$B2 * 100, 2),"")</f>
        <v/>
      </c>
      <c r="O47">
        <f>(H47+I47*2+J47*3+M47/20+N47/20)</f>
        <v/>
      </c>
      <c r="P47">
        <f>IFERROR(TRUNC(COUNTIFS($Data.$C$2:$C1000,$A47,$Data.$M$47:$M1000,"=1") /$B2 * 100, 2),"")</f>
        <v/>
      </c>
      <c r="Q47">
        <f>TRUNC(SUMIF($Data.$C$2:$C1000,$A47,$Data.$N$47:$N1000)/COUNTIFS($Data.$C$2:$C1000,$A47,$Data.$M$47:$M1000,"=1"), 2)</f>
        <v/>
      </c>
      <c r="R47">
        <f>(G%d+O%d)</f>
        <v/>
      </c>
    </row>
    <row r="48">
      <c r="A48" t="n">
        <v>2998</v>
      </c>
      <c r="B48">
        <f>COUNTIF(Data.C2:C1000,A48)</f>
        <v/>
      </c>
      <c r="C48">
        <f>IFERROR(TRUNC(COUNTIFS($Data.$C$2:$C1000,$A48,$Data.$D$2:$D1000,"=1") /$B48 * 100, 2),"")</f>
        <v/>
      </c>
      <c r="D48">
        <f>IFERRR(TRUNC(SUMIF($Data.$C$2:$C1000,$A48,$Data.$F$2:$F1000)/$B48,2),"")</f>
        <v/>
      </c>
      <c r="E48">
        <f>IFERROR(TRUNC(SUMIF($Data.$C$2:$C1000,$A48,$Data.$G$2:$G1000)/$B48,2),"")</f>
        <v/>
      </c>
      <c r="F48">
        <f>IFERROR(TRUNC(SUMIF($Data.$C$2:$C1000,$A48,$Data.$H$2:$H1000)/$B48,2),"")</f>
        <v/>
      </c>
      <c r="G48">
        <f>(D48*6+E48*4+F48*2+C48/20)</f>
        <v/>
      </c>
      <c r="H48">
        <f>IFERROR(TRUNC(SUMIF($Data.$C$2:$C1000,$A48,$Data.$G$2:$G1000)/$B48,2),"")</f>
        <v/>
      </c>
      <c r="I48">
        <f>IFERROR(TRUNC(SUMIF($Data.$C$2:$C1000,$A48,$Data.$H$2:$H1000)/$B48,2),"")</f>
        <v/>
      </c>
      <c r="J48">
        <f>IFERROR(TRUNC(SUMIF($Data.$C$2:$C1000,$A48,$Data.$I$2:$I1000)/$B48,2),"")</f>
        <v/>
      </c>
      <c r="K48" t="inlineStr"/>
      <c r="L48" t="inlineStr"/>
      <c r="M48">
        <f>IFERROR(TRUNC((1-COUNTIFS($Data.$C$2:$C1000,$A48,$Data.$L$48:$L1000,"=1") /$B2) * 100, 2),"")</f>
        <v/>
      </c>
      <c r="N48">
        <f>IFERROR(TRUNC(COUNTIFS($Data.$C$2:$C1000,$A48,$Data.$L$48:$L1000,"=3") /$B2 * 100, 2),"")</f>
        <v/>
      </c>
      <c r="O48">
        <f>(H48+I48*2+J48*3+M48/20+N48/20)</f>
        <v/>
      </c>
      <c r="P48">
        <f>IFERROR(TRUNC(COUNTIFS($Data.$C$2:$C1000,$A48,$Data.$M$48:$M1000,"=1") /$B2 * 100, 2),"")</f>
        <v/>
      </c>
      <c r="Q48">
        <f>TRUNC(SUMIF($Data.$C$2:$C1000,$A48,$Data.$N$48:$N1000)/COUNTIFS($Data.$C$2:$C1000,$A48,$Data.$M$48:$M1000,"=1"), 2)</f>
        <v/>
      </c>
      <c r="R48">
        <f>(G%d+O%d)</f>
        <v/>
      </c>
    </row>
    <row r="49">
      <c r="A49" t="n">
        <v>122</v>
      </c>
      <c r="B49">
        <f>COUNTIF(Data.C2:C1000,A49)</f>
        <v/>
      </c>
      <c r="C49">
        <f>IFERROR(TRUNC(COUNTIFS($Data.$C$2:$C1000,$A49,$Data.$D$2:$D1000,"=1") /$B49 * 100, 2),"")</f>
        <v/>
      </c>
      <c r="D49">
        <f>IFERRR(TRUNC(SUMIF($Data.$C$2:$C1000,$A49,$Data.$F$2:$F1000)/$B49,2),"")</f>
        <v/>
      </c>
      <c r="E49">
        <f>IFERROR(TRUNC(SUMIF($Data.$C$2:$C1000,$A49,$Data.$G$2:$G1000)/$B49,2),"")</f>
        <v/>
      </c>
      <c r="F49">
        <f>IFERROR(TRUNC(SUMIF($Data.$C$2:$C1000,$A49,$Data.$H$2:$H1000)/$B49,2),"")</f>
        <v/>
      </c>
      <c r="G49">
        <f>(D49*6+E49*4+F49*2+C49/20)</f>
        <v/>
      </c>
      <c r="H49">
        <f>IFERROR(TRUNC(SUMIF($Data.$C$2:$C1000,$A49,$Data.$G$2:$G1000)/$B49,2),"")</f>
        <v/>
      </c>
      <c r="I49">
        <f>IFERROR(TRUNC(SUMIF($Data.$C$2:$C1000,$A49,$Data.$H$2:$H1000)/$B49,2),"")</f>
        <v/>
      </c>
      <c r="J49">
        <f>IFERROR(TRUNC(SUMIF($Data.$C$2:$C1000,$A49,$Data.$I$2:$I1000)/$B49,2),"")</f>
        <v/>
      </c>
      <c r="K49" t="inlineStr"/>
      <c r="L49" t="inlineStr"/>
      <c r="M49">
        <f>IFERROR(TRUNC((1-COUNTIFS($Data.$C$2:$C1000,$A49,$Data.$L$49:$L1000,"=1") /$B2) * 100, 2),"")</f>
        <v/>
      </c>
      <c r="N49">
        <f>IFERROR(TRUNC(COUNTIFS($Data.$C$2:$C1000,$A49,$Data.$L$49:$L1000,"=3") /$B2 * 100, 2),"")</f>
        <v/>
      </c>
      <c r="O49">
        <f>(H49+I49*2+J49*3+M49/20+N49/20)</f>
        <v/>
      </c>
      <c r="P49">
        <f>IFERROR(TRUNC(COUNTIFS($Data.$C$2:$C1000,$A49,$Data.$M$49:$M1000,"=1") /$B2 * 100, 2),"")</f>
        <v/>
      </c>
      <c r="Q49">
        <f>TRUNC(SUMIF($Data.$C$2:$C1000,$A49,$Data.$N$49:$N1000)/COUNTIFS($Data.$C$2:$C1000,$A49,$Data.$M$49:$M1000,"=1"), 2)</f>
        <v/>
      </c>
      <c r="R49">
        <f>(G%d+O%d)</f>
        <v/>
      </c>
    </row>
    <row r="50">
      <c r="A50" t="n">
        <v>1610</v>
      </c>
      <c r="B50">
        <f>COUNTIF(Data.C2:C1000,A50)</f>
        <v/>
      </c>
      <c r="C50">
        <f>IFERROR(TRUNC(COUNTIFS($Data.$C$2:$C1000,$A50,$Data.$D$2:$D1000,"=1") /$B50 * 100, 2),"")</f>
        <v/>
      </c>
      <c r="D50">
        <f>IFERRR(TRUNC(SUMIF($Data.$C$2:$C1000,$A50,$Data.$F$2:$F1000)/$B50,2),"")</f>
        <v/>
      </c>
      <c r="E50">
        <f>IFERROR(TRUNC(SUMIF($Data.$C$2:$C1000,$A50,$Data.$G$2:$G1000)/$B50,2),"")</f>
        <v/>
      </c>
      <c r="F50">
        <f>IFERROR(TRUNC(SUMIF($Data.$C$2:$C1000,$A50,$Data.$H$2:$H1000)/$B50,2),"")</f>
        <v/>
      </c>
      <c r="G50">
        <f>(D50*6+E50*4+F50*2+C50/20)</f>
        <v/>
      </c>
      <c r="H50">
        <f>IFERROR(TRUNC(SUMIF($Data.$C$2:$C1000,$A50,$Data.$G$2:$G1000)/$B50,2),"")</f>
        <v/>
      </c>
      <c r="I50">
        <f>IFERROR(TRUNC(SUMIF($Data.$C$2:$C1000,$A50,$Data.$H$2:$H1000)/$B50,2),"")</f>
        <v/>
      </c>
      <c r="J50">
        <f>IFERROR(TRUNC(SUMIF($Data.$C$2:$C1000,$A50,$Data.$I$2:$I1000)/$B50,2),"")</f>
        <v/>
      </c>
      <c r="K50" t="inlineStr"/>
      <c r="L50" t="inlineStr"/>
      <c r="M50">
        <f>IFERROR(TRUNC((1-COUNTIFS($Data.$C$2:$C1000,$A50,$Data.$L$50:$L1000,"=1") /$B2) * 100, 2),"")</f>
        <v/>
      </c>
      <c r="N50">
        <f>IFERROR(TRUNC(COUNTIFS($Data.$C$2:$C1000,$A50,$Data.$L$50:$L1000,"=3") /$B2 * 100, 2),"")</f>
        <v/>
      </c>
      <c r="O50">
        <f>(H50+I50*2+J50*3+M50/20+N50/20)</f>
        <v/>
      </c>
      <c r="P50">
        <f>IFERROR(TRUNC(COUNTIFS($Data.$C$2:$C1000,$A50,$Data.$M$50:$M1000,"=1") /$B2 * 100, 2),"")</f>
        <v/>
      </c>
      <c r="Q50">
        <f>TRUNC(SUMIF($Data.$C$2:$C1000,$A50,$Data.$N$50:$N1000)/COUNTIFS($Data.$C$2:$C1000,$A50,$Data.$M$50:$M1000,"=1"), 2)</f>
        <v/>
      </c>
      <c r="R50">
        <f>(G%d+O%d)</f>
        <v/>
      </c>
    </row>
    <row r="51">
      <c r="A51" t="n">
        <v>5954</v>
      </c>
      <c r="B51">
        <f>COUNTIF(Data.C2:C1000,A51)</f>
        <v/>
      </c>
      <c r="C51">
        <f>IFERROR(TRUNC(COUNTIFS($Data.$C$2:$C1000,$A51,$Data.$D$2:$D1000,"=1") /$B51 * 100, 2),"")</f>
        <v/>
      </c>
      <c r="D51">
        <f>IFERRR(TRUNC(SUMIF($Data.$C$2:$C1000,$A51,$Data.$F$2:$F1000)/$B51,2),"")</f>
        <v/>
      </c>
      <c r="E51">
        <f>IFERROR(TRUNC(SUMIF($Data.$C$2:$C1000,$A51,$Data.$G$2:$G1000)/$B51,2),"")</f>
        <v/>
      </c>
      <c r="F51">
        <f>IFERROR(TRUNC(SUMIF($Data.$C$2:$C1000,$A51,$Data.$H$2:$H1000)/$B51,2),"")</f>
        <v/>
      </c>
      <c r="G51">
        <f>(D51*6+E51*4+F51*2+C51/20)</f>
        <v/>
      </c>
      <c r="H51">
        <f>IFERROR(TRUNC(SUMIF($Data.$C$2:$C1000,$A51,$Data.$G$2:$G1000)/$B51,2),"")</f>
        <v/>
      </c>
      <c r="I51">
        <f>IFERROR(TRUNC(SUMIF($Data.$C$2:$C1000,$A51,$Data.$H$2:$H1000)/$B51,2),"")</f>
        <v/>
      </c>
      <c r="J51">
        <f>IFERROR(TRUNC(SUMIF($Data.$C$2:$C1000,$A51,$Data.$I$2:$I1000)/$B51,2),"")</f>
        <v/>
      </c>
      <c r="K51" t="inlineStr"/>
      <c r="L51" t="inlineStr"/>
      <c r="M51">
        <f>IFERROR(TRUNC((1-COUNTIFS($Data.$C$2:$C1000,$A51,$Data.$L$51:$L1000,"=1") /$B2) * 100, 2),"")</f>
        <v/>
      </c>
      <c r="N51">
        <f>IFERROR(TRUNC(COUNTIFS($Data.$C$2:$C1000,$A51,$Data.$L$51:$L1000,"=3") /$B2 * 100, 2),"")</f>
        <v/>
      </c>
      <c r="O51">
        <f>(H51+I51*2+J51*3+M51/20+N51/20)</f>
        <v/>
      </c>
      <c r="P51">
        <f>IFERROR(TRUNC(COUNTIFS($Data.$C$2:$C1000,$A51,$Data.$M$51:$M1000,"=1") /$B2 * 100, 2),"")</f>
        <v/>
      </c>
      <c r="Q51">
        <f>TRUNC(SUMIF($Data.$C$2:$C1000,$A51,$Data.$N$51:$N1000)/COUNTIFS($Data.$C$2:$C1000,$A51,$Data.$M$51:$M1000,"=1"), 2)</f>
        <v/>
      </c>
      <c r="R51">
        <f>(G%d+O%d)</f>
        <v/>
      </c>
    </row>
    <row r="52">
      <c r="A52" t="n">
        <v>3361</v>
      </c>
      <c r="B52">
        <f>COUNTIF(Data.C2:C1000,A52)</f>
        <v/>
      </c>
      <c r="C52">
        <f>IFERROR(TRUNC(COUNTIFS($Data.$C$2:$C1000,$A52,$Data.$D$2:$D1000,"=1") /$B52 * 100, 2),"")</f>
        <v/>
      </c>
      <c r="D52">
        <f>IFERRR(TRUNC(SUMIF($Data.$C$2:$C1000,$A52,$Data.$F$2:$F1000)/$B52,2),"")</f>
        <v/>
      </c>
      <c r="E52">
        <f>IFERROR(TRUNC(SUMIF($Data.$C$2:$C1000,$A52,$Data.$G$2:$G1000)/$B52,2),"")</f>
        <v/>
      </c>
      <c r="F52">
        <f>IFERROR(TRUNC(SUMIF($Data.$C$2:$C1000,$A52,$Data.$H$2:$H1000)/$B52,2),"")</f>
        <v/>
      </c>
      <c r="G52">
        <f>(D52*6+E52*4+F52*2+C52/20)</f>
        <v/>
      </c>
      <c r="H52">
        <f>IFERROR(TRUNC(SUMIF($Data.$C$2:$C1000,$A52,$Data.$G$2:$G1000)/$B52,2),"")</f>
        <v/>
      </c>
      <c r="I52">
        <f>IFERROR(TRUNC(SUMIF($Data.$C$2:$C1000,$A52,$Data.$H$2:$H1000)/$B52,2),"")</f>
        <v/>
      </c>
      <c r="J52">
        <f>IFERROR(TRUNC(SUMIF($Data.$C$2:$C1000,$A52,$Data.$I$2:$I1000)/$B52,2),"")</f>
        <v/>
      </c>
      <c r="K52" t="inlineStr"/>
      <c r="L52" t="inlineStr"/>
      <c r="M52">
        <f>IFERROR(TRUNC((1-COUNTIFS($Data.$C$2:$C1000,$A52,$Data.$L$52:$L1000,"=1") /$B2) * 100, 2),"")</f>
        <v/>
      </c>
      <c r="N52">
        <f>IFERROR(TRUNC(COUNTIFS($Data.$C$2:$C1000,$A52,$Data.$L$52:$L1000,"=3") /$B2 * 100, 2),"")</f>
        <v/>
      </c>
      <c r="O52">
        <f>(H52+I52*2+J52*3+M52/20+N52/20)</f>
        <v/>
      </c>
      <c r="P52">
        <f>IFERROR(TRUNC(COUNTIFS($Data.$C$2:$C1000,$A52,$Data.$M$52:$M1000,"=1") /$B2 * 100, 2),"")</f>
        <v/>
      </c>
      <c r="Q52">
        <f>TRUNC(SUMIF($Data.$C$2:$C1000,$A52,$Data.$N$52:$N1000)/COUNTIFS($Data.$C$2:$C1000,$A52,$Data.$M$52:$M1000,"=1"), 2)</f>
        <v/>
      </c>
      <c r="R52">
        <f>(G%d+O%d)</f>
        <v/>
      </c>
    </row>
    <row r="53">
      <c r="A53" t="n">
        <v>1522</v>
      </c>
      <c r="B53">
        <f>COUNTIF(Data.C2:C1000,A53)</f>
        <v/>
      </c>
      <c r="C53">
        <f>IFERROR(TRUNC(COUNTIFS($Data.$C$2:$C1000,$A53,$Data.$D$2:$D1000,"=1") /$B53 * 100, 2),"")</f>
        <v/>
      </c>
      <c r="D53">
        <f>IFERRR(TRUNC(SUMIF($Data.$C$2:$C1000,$A53,$Data.$F$2:$F1000)/$B53,2),"")</f>
        <v/>
      </c>
      <c r="E53">
        <f>IFERROR(TRUNC(SUMIF($Data.$C$2:$C1000,$A53,$Data.$G$2:$G1000)/$B53,2),"")</f>
        <v/>
      </c>
      <c r="F53">
        <f>IFERROR(TRUNC(SUMIF($Data.$C$2:$C1000,$A53,$Data.$H$2:$H1000)/$B53,2),"")</f>
        <v/>
      </c>
      <c r="G53">
        <f>(D53*6+E53*4+F53*2+C53/20)</f>
        <v/>
      </c>
      <c r="H53">
        <f>IFERROR(TRUNC(SUMIF($Data.$C$2:$C1000,$A53,$Data.$G$2:$G1000)/$B53,2),"")</f>
        <v/>
      </c>
      <c r="I53">
        <f>IFERROR(TRUNC(SUMIF($Data.$C$2:$C1000,$A53,$Data.$H$2:$H1000)/$B53,2),"")</f>
        <v/>
      </c>
      <c r="J53">
        <f>IFERROR(TRUNC(SUMIF($Data.$C$2:$C1000,$A53,$Data.$I$2:$I1000)/$B53,2),"")</f>
        <v/>
      </c>
      <c r="K53" t="inlineStr"/>
      <c r="L53" t="inlineStr"/>
      <c r="M53">
        <f>IFERROR(TRUNC((1-COUNTIFS($Data.$C$2:$C1000,$A53,$Data.$L$53:$L1000,"=1") /$B2) * 100, 2),"")</f>
        <v/>
      </c>
      <c r="N53">
        <f>IFERROR(TRUNC(COUNTIFS($Data.$C$2:$C1000,$A53,$Data.$L$53:$L1000,"=3") /$B2 * 100, 2),"")</f>
        <v/>
      </c>
      <c r="O53">
        <f>(H53+I53*2+J53*3+M53/20+N53/20)</f>
        <v/>
      </c>
      <c r="P53">
        <f>IFERROR(TRUNC(COUNTIFS($Data.$C$2:$C1000,$A53,$Data.$M$53:$M1000,"=1") /$B2 * 100, 2),"")</f>
        <v/>
      </c>
      <c r="Q53">
        <f>TRUNC(SUMIF($Data.$C$2:$C1000,$A53,$Data.$N$53:$N1000)/COUNTIFS($Data.$C$2:$C1000,$A53,$Data.$M$53:$M1000,"=1"), 2)</f>
        <v/>
      </c>
      <c r="R53">
        <f>(G%d+O%d)</f>
        <v/>
      </c>
    </row>
    <row r="54">
      <c r="A54" t="n">
        <v>346</v>
      </c>
      <c r="B54">
        <f>COUNTIF(Data.C2:C1000,A54)</f>
        <v/>
      </c>
      <c r="C54">
        <f>IFERROR(TRUNC(COUNTIFS($Data.$C$2:$C1000,$A54,$Data.$D$2:$D1000,"=1") /$B54 * 100, 2),"")</f>
        <v/>
      </c>
      <c r="D54">
        <f>IFERRR(TRUNC(SUMIF($Data.$C$2:$C1000,$A54,$Data.$F$2:$F1000)/$B54,2),"")</f>
        <v/>
      </c>
      <c r="E54">
        <f>IFERROR(TRUNC(SUMIF($Data.$C$2:$C1000,$A54,$Data.$G$2:$G1000)/$B54,2),"")</f>
        <v/>
      </c>
      <c r="F54">
        <f>IFERROR(TRUNC(SUMIF($Data.$C$2:$C1000,$A54,$Data.$H$2:$H1000)/$B54,2),"")</f>
        <v/>
      </c>
      <c r="G54">
        <f>(D54*6+E54*4+F54*2+C54/20)</f>
        <v/>
      </c>
      <c r="H54">
        <f>IFERROR(TRUNC(SUMIF($Data.$C$2:$C1000,$A54,$Data.$G$2:$G1000)/$B54,2),"")</f>
        <v/>
      </c>
      <c r="I54">
        <f>IFERROR(TRUNC(SUMIF($Data.$C$2:$C1000,$A54,$Data.$H$2:$H1000)/$B54,2),"")</f>
        <v/>
      </c>
      <c r="J54">
        <f>IFERROR(TRUNC(SUMIF($Data.$C$2:$C1000,$A54,$Data.$I$2:$I1000)/$B54,2),"")</f>
        <v/>
      </c>
      <c r="K54" t="inlineStr"/>
      <c r="L54" t="inlineStr"/>
      <c r="M54">
        <f>IFERROR(TRUNC((1-COUNTIFS($Data.$C$2:$C1000,$A54,$Data.$L$54:$L1000,"=1") /$B2) * 100, 2),"")</f>
        <v/>
      </c>
      <c r="N54">
        <f>IFERROR(TRUNC(COUNTIFS($Data.$C$2:$C1000,$A54,$Data.$L$54:$L1000,"=3") /$B2 * 100, 2),"")</f>
        <v/>
      </c>
      <c r="O54">
        <f>(H54+I54*2+J54*3+M54/20+N54/20)</f>
        <v/>
      </c>
      <c r="P54">
        <f>IFERROR(TRUNC(COUNTIFS($Data.$C$2:$C1000,$A54,$Data.$M$54:$M1000,"=1") /$B2 * 100, 2),"")</f>
        <v/>
      </c>
      <c r="Q54">
        <f>TRUNC(SUMIF($Data.$C$2:$C1000,$A54,$Data.$N$54:$N1000)/COUNTIFS($Data.$C$2:$C1000,$A54,$Data.$M$54:$M1000,"=1"), 2)</f>
        <v/>
      </c>
      <c r="R54">
        <f>(G%d+O%d)</f>
        <v/>
      </c>
    </row>
    <row r="55">
      <c r="A55" t="n">
        <v>1908</v>
      </c>
      <c r="B55">
        <f>COUNTIF(Data.C2:C1000,A55)</f>
        <v/>
      </c>
      <c r="C55">
        <f>IFERROR(TRUNC(COUNTIFS($Data.$C$2:$C1000,$A55,$Data.$D$2:$D1000,"=1") /$B55 * 100, 2),"")</f>
        <v/>
      </c>
      <c r="D55">
        <f>IFERRR(TRUNC(SUMIF($Data.$C$2:$C1000,$A55,$Data.$F$2:$F1000)/$B55,2),"")</f>
        <v/>
      </c>
      <c r="E55">
        <f>IFERROR(TRUNC(SUMIF($Data.$C$2:$C1000,$A55,$Data.$G$2:$G1000)/$B55,2),"")</f>
        <v/>
      </c>
      <c r="F55">
        <f>IFERROR(TRUNC(SUMIF($Data.$C$2:$C1000,$A55,$Data.$H$2:$H1000)/$B55,2),"")</f>
        <v/>
      </c>
      <c r="G55">
        <f>(D55*6+E55*4+F55*2+C55/20)</f>
        <v/>
      </c>
      <c r="H55">
        <f>IFERROR(TRUNC(SUMIF($Data.$C$2:$C1000,$A55,$Data.$G$2:$G1000)/$B55,2),"")</f>
        <v/>
      </c>
      <c r="I55">
        <f>IFERROR(TRUNC(SUMIF($Data.$C$2:$C1000,$A55,$Data.$H$2:$H1000)/$B55,2),"")</f>
        <v/>
      </c>
      <c r="J55">
        <f>IFERROR(TRUNC(SUMIF($Data.$C$2:$C1000,$A55,$Data.$I$2:$I1000)/$B55,2),"")</f>
        <v/>
      </c>
      <c r="K55" t="inlineStr"/>
      <c r="L55" t="inlineStr"/>
      <c r="M55">
        <f>IFERROR(TRUNC((1-COUNTIFS($Data.$C$2:$C1000,$A55,$Data.$L$55:$L1000,"=1") /$B2) * 100, 2),"")</f>
        <v/>
      </c>
      <c r="N55">
        <f>IFERROR(TRUNC(COUNTIFS($Data.$C$2:$C1000,$A55,$Data.$L$55:$L1000,"=3") /$B2 * 100, 2),"")</f>
        <v/>
      </c>
      <c r="O55">
        <f>(H55+I55*2+J55*3+M55/20+N55/20)</f>
        <v/>
      </c>
      <c r="P55">
        <f>IFERROR(TRUNC(COUNTIFS($Data.$C$2:$C1000,$A55,$Data.$M$55:$M1000,"=1") /$B2 * 100, 2),"")</f>
        <v/>
      </c>
      <c r="Q55">
        <f>TRUNC(SUMIF($Data.$C$2:$C1000,$A55,$Data.$N$55:$N1000)/COUNTIFS($Data.$C$2:$C1000,$A55,$Data.$M$55:$M1000,"=1"), 2)</f>
        <v/>
      </c>
      <c r="R55">
        <f>(G%d+O%d)</f>
        <v/>
      </c>
    </row>
    <row r="56">
      <c r="A56" t="n">
        <v>2106</v>
      </c>
      <c r="B56">
        <f>COUNTIF(Data.C2:C1000,A56)</f>
        <v/>
      </c>
      <c r="C56">
        <f>IFERROR(TRUNC(COUNTIFS($Data.$C$2:$C1000,$A56,$Data.$D$2:$D1000,"=1") /$B56 * 100, 2),"")</f>
        <v/>
      </c>
      <c r="D56">
        <f>IFERRR(TRUNC(SUMIF($Data.$C$2:$C1000,$A56,$Data.$F$2:$F1000)/$B56,2),"")</f>
        <v/>
      </c>
      <c r="E56">
        <f>IFERROR(TRUNC(SUMIF($Data.$C$2:$C1000,$A56,$Data.$G$2:$G1000)/$B56,2),"")</f>
        <v/>
      </c>
      <c r="F56">
        <f>IFERROR(TRUNC(SUMIF($Data.$C$2:$C1000,$A56,$Data.$H$2:$H1000)/$B56,2),"")</f>
        <v/>
      </c>
      <c r="G56">
        <f>(D56*6+E56*4+F56*2+C56/20)</f>
        <v/>
      </c>
      <c r="H56">
        <f>IFERROR(TRUNC(SUMIF($Data.$C$2:$C1000,$A56,$Data.$G$2:$G1000)/$B56,2),"")</f>
        <v/>
      </c>
      <c r="I56">
        <f>IFERROR(TRUNC(SUMIF($Data.$C$2:$C1000,$A56,$Data.$H$2:$H1000)/$B56,2),"")</f>
        <v/>
      </c>
      <c r="J56">
        <f>IFERROR(TRUNC(SUMIF($Data.$C$2:$C1000,$A56,$Data.$I$2:$I1000)/$B56,2),"")</f>
        <v/>
      </c>
      <c r="K56" t="inlineStr"/>
      <c r="L56" t="inlineStr"/>
      <c r="M56">
        <f>IFERROR(TRUNC((1-COUNTIFS($Data.$C$2:$C1000,$A56,$Data.$L$56:$L1000,"=1") /$B2) * 100, 2),"")</f>
        <v/>
      </c>
      <c r="N56">
        <f>IFERROR(TRUNC(COUNTIFS($Data.$C$2:$C1000,$A56,$Data.$L$56:$L1000,"=3") /$B2 * 100, 2),"")</f>
        <v/>
      </c>
      <c r="O56">
        <f>(H56+I56*2+J56*3+M56/20+N56/20)</f>
        <v/>
      </c>
      <c r="P56">
        <f>IFERROR(TRUNC(COUNTIFS($Data.$C$2:$C1000,$A56,$Data.$M$56:$M1000,"=1") /$B2 * 100, 2),"")</f>
        <v/>
      </c>
      <c r="Q56">
        <f>TRUNC(SUMIF($Data.$C$2:$C1000,$A56,$Data.$N$56:$N1000)/COUNTIFS($Data.$C$2:$C1000,$A56,$Data.$M$56:$M1000,"=1"), 2)</f>
        <v/>
      </c>
      <c r="R56">
        <f>(G%d+O%d)</f>
        <v/>
      </c>
    </row>
    <row r="57">
      <c r="A57" t="n">
        <v>5957</v>
      </c>
      <c r="B57">
        <f>COUNTIF(Data.C2:C1000,A57)</f>
        <v/>
      </c>
      <c r="C57">
        <f>IFERROR(TRUNC(COUNTIFS($Data.$C$2:$C1000,$A57,$Data.$D$2:$D1000,"=1") /$B57 * 100, 2),"")</f>
        <v/>
      </c>
      <c r="D57">
        <f>IFERRR(TRUNC(SUMIF($Data.$C$2:$C1000,$A57,$Data.$F$2:$F1000)/$B57,2),"")</f>
        <v/>
      </c>
      <c r="E57">
        <f>IFERROR(TRUNC(SUMIF($Data.$C$2:$C1000,$A57,$Data.$G$2:$G1000)/$B57,2),"")</f>
        <v/>
      </c>
      <c r="F57">
        <f>IFERROR(TRUNC(SUMIF($Data.$C$2:$C1000,$A57,$Data.$H$2:$H1000)/$B57,2),"")</f>
        <v/>
      </c>
      <c r="G57">
        <f>(D57*6+E57*4+F57*2+C57/20)</f>
        <v/>
      </c>
      <c r="H57">
        <f>IFERROR(TRUNC(SUMIF($Data.$C$2:$C1000,$A57,$Data.$G$2:$G1000)/$B57,2),"")</f>
        <v/>
      </c>
      <c r="I57">
        <f>IFERROR(TRUNC(SUMIF($Data.$C$2:$C1000,$A57,$Data.$H$2:$H1000)/$B57,2),"")</f>
        <v/>
      </c>
      <c r="J57">
        <f>IFERROR(TRUNC(SUMIF($Data.$C$2:$C1000,$A57,$Data.$I$2:$I1000)/$B57,2),"")</f>
        <v/>
      </c>
      <c r="K57" t="inlineStr"/>
      <c r="L57" t="inlineStr"/>
      <c r="M57">
        <f>IFERROR(TRUNC((1-COUNTIFS($Data.$C$2:$C1000,$A57,$Data.$L$57:$L1000,"=1") /$B2) * 100, 2),"")</f>
        <v/>
      </c>
      <c r="N57">
        <f>IFERROR(TRUNC(COUNTIFS($Data.$C$2:$C1000,$A57,$Data.$L$57:$L1000,"=3") /$B2 * 100, 2),"")</f>
        <v/>
      </c>
      <c r="O57">
        <f>(H57+I57*2+J57*3+M57/20+N57/20)</f>
        <v/>
      </c>
      <c r="P57">
        <f>IFERROR(TRUNC(COUNTIFS($Data.$C$2:$C1000,$A57,$Data.$M$57:$M1000,"=1") /$B2 * 100, 2),"")</f>
        <v/>
      </c>
      <c r="Q57">
        <f>TRUNC(SUMIF($Data.$C$2:$C1000,$A57,$Data.$N$57:$N1000)/COUNTIFS($Data.$C$2:$C1000,$A57,$Data.$M$57:$M1000,"=1"), 2)</f>
        <v/>
      </c>
      <c r="R57">
        <f>(G%d+O%d)</f>
        <v/>
      </c>
    </row>
    <row r="58">
      <c r="A58" t="n">
        <v>1123</v>
      </c>
      <c r="B58">
        <f>COUNTIF(Data.C2:C1000,A58)</f>
        <v/>
      </c>
      <c r="C58">
        <f>IFERROR(TRUNC(COUNTIFS($Data.$C$2:$C1000,$A58,$Data.$D$2:$D1000,"=1") /$B58 * 100, 2),"")</f>
        <v/>
      </c>
      <c r="D58">
        <f>IFERRR(TRUNC(SUMIF($Data.$C$2:$C1000,$A58,$Data.$F$2:$F1000)/$B58,2),"")</f>
        <v/>
      </c>
      <c r="E58">
        <f>IFERROR(TRUNC(SUMIF($Data.$C$2:$C1000,$A58,$Data.$G$2:$G1000)/$B58,2),"")</f>
        <v/>
      </c>
      <c r="F58">
        <f>IFERROR(TRUNC(SUMIF($Data.$C$2:$C1000,$A58,$Data.$H$2:$H1000)/$B58,2),"")</f>
        <v/>
      </c>
      <c r="G58">
        <f>(D58*6+E58*4+F58*2+C58/20)</f>
        <v/>
      </c>
      <c r="H58">
        <f>IFERROR(TRUNC(SUMIF($Data.$C$2:$C1000,$A58,$Data.$G$2:$G1000)/$B58,2),"")</f>
        <v/>
      </c>
      <c r="I58">
        <f>IFERROR(TRUNC(SUMIF($Data.$C$2:$C1000,$A58,$Data.$H$2:$H1000)/$B58,2),"")</f>
        <v/>
      </c>
      <c r="J58">
        <f>IFERROR(TRUNC(SUMIF($Data.$C$2:$C1000,$A58,$Data.$I$2:$I1000)/$B58,2),"")</f>
        <v/>
      </c>
      <c r="K58" t="inlineStr"/>
      <c r="L58" t="inlineStr"/>
      <c r="M58">
        <f>IFERROR(TRUNC((1-COUNTIFS($Data.$C$2:$C1000,$A58,$Data.$L$58:$L1000,"=1") /$B2) * 100, 2),"")</f>
        <v/>
      </c>
      <c r="N58">
        <f>IFERROR(TRUNC(COUNTIFS($Data.$C$2:$C1000,$A58,$Data.$L$58:$L1000,"=3") /$B2 * 100, 2),"")</f>
        <v/>
      </c>
      <c r="O58">
        <f>(H58+I58*2+J58*3+M58/20+N58/20)</f>
        <v/>
      </c>
      <c r="P58">
        <f>IFERROR(TRUNC(COUNTIFS($Data.$C$2:$C1000,$A58,$Data.$M$58:$M1000,"=1") /$B2 * 100, 2),"")</f>
        <v/>
      </c>
      <c r="Q58">
        <f>TRUNC(SUMIF($Data.$C$2:$C1000,$A58,$Data.$N$58:$N1000)/COUNTIFS($Data.$C$2:$C1000,$A58,$Data.$M$58:$M1000,"=1"), 2)</f>
        <v/>
      </c>
      <c r="R58">
        <f>(G%d+O%d)</f>
        <v/>
      </c>
    </row>
    <row r="59">
      <c r="A59" t="n">
        <v>5279</v>
      </c>
      <c r="B59">
        <f>COUNTIF(Data.C2:C1000,A59)</f>
        <v/>
      </c>
      <c r="C59">
        <f>IFERROR(TRUNC(COUNTIFS($Data.$C$2:$C1000,$A59,$Data.$D$2:$D1000,"=1") /$B59 * 100, 2),"")</f>
        <v/>
      </c>
      <c r="D59">
        <f>IFERRR(TRUNC(SUMIF($Data.$C$2:$C1000,$A59,$Data.$F$2:$F1000)/$B59,2),"")</f>
        <v/>
      </c>
      <c r="E59">
        <f>IFERROR(TRUNC(SUMIF($Data.$C$2:$C1000,$A59,$Data.$G$2:$G1000)/$B59,2),"")</f>
        <v/>
      </c>
      <c r="F59">
        <f>IFERROR(TRUNC(SUMIF($Data.$C$2:$C1000,$A59,$Data.$H$2:$H1000)/$B59,2),"")</f>
        <v/>
      </c>
      <c r="G59">
        <f>(D59*6+E59*4+F59*2+C59/20)</f>
        <v/>
      </c>
      <c r="H59">
        <f>IFERROR(TRUNC(SUMIF($Data.$C$2:$C1000,$A59,$Data.$G$2:$G1000)/$B59,2),"")</f>
        <v/>
      </c>
      <c r="I59">
        <f>IFERROR(TRUNC(SUMIF($Data.$C$2:$C1000,$A59,$Data.$H$2:$H1000)/$B59,2),"")</f>
        <v/>
      </c>
      <c r="J59">
        <f>IFERROR(TRUNC(SUMIF($Data.$C$2:$C1000,$A59,$Data.$I$2:$I1000)/$B59,2),"")</f>
        <v/>
      </c>
      <c r="K59" t="inlineStr"/>
      <c r="L59" t="inlineStr"/>
      <c r="M59">
        <f>IFERROR(TRUNC((1-COUNTIFS($Data.$C$2:$C1000,$A59,$Data.$L$59:$L1000,"=1") /$B2) * 100, 2),"")</f>
        <v/>
      </c>
      <c r="N59">
        <f>IFERROR(TRUNC(COUNTIFS($Data.$C$2:$C1000,$A59,$Data.$L$59:$L1000,"=3") /$B2 * 100, 2),"")</f>
        <v/>
      </c>
      <c r="O59">
        <f>(H59+I59*2+J59*3+M59/20+N59/20)</f>
        <v/>
      </c>
      <c r="P59">
        <f>IFERROR(TRUNC(COUNTIFS($Data.$C$2:$C1000,$A59,$Data.$M$59:$M1000,"=1") /$B2 * 100, 2),"")</f>
        <v/>
      </c>
      <c r="Q59">
        <f>TRUNC(SUMIF($Data.$C$2:$C1000,$A59,$Data.$N$59:$N1000)/COUNTIFS($Data.$C$2:$C1000,$A59,$Data.$M$59:$M1000,"=1"), 2)</f>
        <v/>
      </c>
      <c r="R59">
        <f>(G%d+O%d)</f>
        <v/>
      </c>
    </row>
    <row r="60">
      <c r="A60" t="n">
        <v>1413</v>
      </c>
      <c r="B60">
        <f>COUNTIF(Data.C2:C1000,A60)</f>
        <v/>
      </c>
      <c r="C60">
        <f>IFERROR(TRUNC(COUNTIFS($Data.$C$2:$C1000,$A60,$Data.$D$2:$D1000,"=1") /$B60 * 100, 2),"")</f>
        <v/>
      </c>
      <c r="D60">
        <f>IFERRR(TRUNC(SUMIF($Data.$C$2:$C1000,$A60,$Data.$F$2:$F1000)/$B60,2),"")</f>
        <v/>
      </c>
      <c r="E60">
        <f>IFERROR(TRUNC(SUMIF($Data.$C$2:$C1000,$A60,$Data.$G$2:$G1000)/$B60,2),"")</f>
        <v/>
      </c>
      <c r="F60">
        <f>IFERROR(TRUNC(SUMIF($Data.$C$2:$C1000,$A60,$Data.$H$2:$H1000)/$B60,2),"")</f>
        <v/>
      </c>
      <c r="G60">
        <f>(D60*6+E60*4+F60*2+C60/20)</f>
        <v/>
      </c>
      <c r="H60">
        <f>IFERROR(TRUNC(SUMIF($Data.$C$2:$C1000,$A60,$Data.$G$2:$G1000)/$B60,2),"")</f>
        <v/>
      </c>
      <c r="I60">
        <f>IFERROR(TRUNC(SUMIF($Data.$C$2:$C1000,$A60,$Data.$H$2:$H1000)/$B60,2),"")</f>
        <v/>
      </c>
      <c r="J60">
        <f>IFERROR(TRUNC(SUMIF($Data.$C$2:$C1000,$A60,$Data.$I$2:$I1000)/$B60,2),"")</f>
        <v/>
      </c>
      <c r="K60" t="inlineStr"/>
      <c r="L60" t="inlineStr"/>
      <c r="M60">
        <f>IFERROR(TRUNC((1-COUNTIFS($Data.$C$2:$C1000,$A60,$Data.$L$60:$L1000,"=1") /$B2) * 100, 2),"")</f>
        <v/>
      </c>
      <c r="N60">
        <f>IFERROR(TRUNC(COUNTIFS($Data.$C$2:$C1000,$A60,$Data.$L$60:$L1000,"=3") /$B2 * 100, 2),"")</f>
        <v/>
      </c>
      <c r="O60">
        <f>(H60+I60*2+J60*3+M60/20+N60/20)</f>
        <v/>
      </c>
      <c r="P60">
        <f>IFERROR(TRUNC(COUNTIFS($Data.$C$2:$C1000,$A60,$Data.$M$60:$M1000,"=1") /$B2 * 100, 2),"")</f>
        <v/>
      </c>
      <c r="Q60">
        <f>TRUNC(SUMIF($Data.$C$2:$C1000,$A60,$Data.$N$60:$N1000)/COUNTIFS($Data.$C$2:$C1000,$A60,$Data.$M$60:$M1000,"=1"), 2)</f>
        <v/>
      </c>
      <c r="R60">
        <f>(G%d+O%d)</f>
        <v/>
      </c>
    </row>
    <row r="61">
      <c r="A61" t="n">
        <v>619</v>
      </c>
      <c r="B61">
        <f>COUNTIF(Data.C2:C1000,A61)</f>
        <v/>
      </c>
      <c r="C61">
        <f>IFERROR(TRUNC(COUNTIFS($Data.$C$2:$C1000,$A61,$Data.$D$2:$D1000,"=1") /$B61 * 100, 2),"")</f>
        <v/>
      </c>
      <c r="D61">
        <f>IFERRR(TRUNC(SUMIF($Data.$C$2:$C1000,$A61,$Data.$F$2:$F1000)/$B61,2),"")</f>
        <v/>
      </c>
      <c r="E61">
        <f>IFERROR(TRUNC(SUMIF($Data.$C$2:$C1000,$A61,$Data.$G$2:$G1000)/$B61,2),"")</f>
        <v/>
      </c>
      <c r="F61">
        <f>IFERROR(TRUNC(SUMIF($Data.$C$2:$C1000,$A61,$Data.$H$2:$H1000)/$B61,2),"")</f>
        <v/>
      </c>
      <c r="G61">
        <f>(D61*6+E61*4+F61*2+C61/20)</f>
        <v/>
      </c>
      <c r="H61">
        <f>IFERROR(TRUNC(SUMIF($Data.$C$2:$C1000,$A61,$Data.$G$2:$G1000)/$B61,2),"")</f>
        <v/>
      </c>
      <c r="I61">
        <f>IFERROR(TRUNC(SUMIF($Data.$C$2:$C1000,$A61,$Data.$H$2:$H1000)/$B61,2),"")</f>
        <v/>
      </c>
      <c r="J61">
        <f>IFERROR(TRUNC(SUMIF($Data.$C$2:$C1000,$A61,$Data.$I$2:$I1000)/$B61,2),"")</f>
        <v/>
      </c>
      <c r="K61" t="inlineStr"/>
      <c r="L61" t="inlineStr"/>
      <c r="M61">
        <f>IFERROR(TRUNC((1-COUNTIFS($Data.$C$2:$C1000,$A61,$Data.$L$61:$L1000,"=1") /$B2) * 100, 2),"")</f>
        <v/>
      </c>
      <c r="N61">
        <f>IFERROR(TRUNC(COUNTIFS($Data.$C$2:$C1000,$A61,$Data.$L$61:$L1000,"=3") /$B2 * 100, 2),"")</f>
        <v/>
      </c>
      <c r="O61">
        <f>(H61+I61*2+J61*3+M61/20+N61/20)</f>
        <v/>
      </c>
      <c r="P61">
        <f>IFERROR(TRUNC(COUNTIFS($Data.$C$2:$C1000,$A61,$Data.$M$61:$M1000,"=1") /$B2 * 100, 2),"")</f>
        <v/>
      </c>
      <c r="Q61">
        <f>TRUNC(SUMIF($Data.$C$2:$C1000,$A61,$Data.$N$61:$N1000)/COUNTIFS($Data.$C$2:$C1000,$A61,$Data.$M$61:$M1000,"=1"), 2)</f>
        <v/>
      </c>
      <c r="R61">
        <f>(G%d+O%d)</f>
        <v/>
      </c>
    </row>
    <row r="62">
      <c r="A62" t="n">
        <v>384</v>
      </c>
      <c r="B62">
        <f>COUNTIF(Data.C2:C1000,A62)</f>
        <v/>
      </c>
      <c r="C62">
        <f>IFERROR(TRUNC(COUNTIFS($Data.$C$2:$C1000,$A62,$Data.$D$2:$D1000,"=1") /$B62 * 100, 2),"")</f>
        <v/>
      </c>
      <c r="D62">
        <f>IFERRR(TRUNC(SUMIF($Data.$C$2:$C1000,$A62,$Data.$F$2:$F1000)/$B62,2),"")</f>
        <v/>
      </c>
      <c r="E62">
        <f>IFERROR(TRUNC(SUMIF($Data.$C$2:$C1000,$A62,$Data.$G$2:$G1000)/$B62,2),"")</f>
        <v/>
      </c>
      <c r="F62">
        <f>IFERROR(TRUNC(SUMIF($Data.$C$2:$C1000,$A62,$Data.$H$2:$H1000)/$B62,2),"")</f>
        <v/>
      </c>
      <c r="G62">
        <f>(D62*6+E62*4+F62*2+C62/20)</f>
        <v/>
      </c>
      <c r="H62">
        <f>IFERROR(TRUNC(SUMIF($Data.$C$2:$C1000,$A62,$Data.$G$2:$G1000)/$B62,2),"")</f>
        <v/>
      </c>
      <c r="I62">
        <f>IFERROR(TRUNC(SUMIF($Data.$C$2:$C1000,$A62,$Data.$H$2:$H1000)/$B62,2),"")</f>
        <v/>
      </c>
      <c r="J62">
        <f>IFERROR(TRUNC(SUMIF($Data.$C$2:$C1000,$A62,$Data.$I$2:$I1000)/$B62,2),"")</f>
        <v/>
      </c>
      <c r="K62" t="inlineStr"/>
      <c r="L62" t="inlineStr"/>
      <c r="M62">
        <f>IFERROR(TRUNC((1-COUNTIFS($Data.$C$2:$C1000,$A62,$Data.$L$62:$L1000,"=1") /$B2) * 100, 2),"")</f>
        <v/>
      </c>
      <c r="N62">
        <f>IFERROR(TRUNC(COUNTIFS($Data.$C$2:$C1000,$A62,$Data.$L$62:$L1000,"=3") /$B2 * 100, 2),"")</f>
        <v/>
      </c>
      <c r="O62">
        <f>(H62+I62*2+J62*3+M62/20+N62/20)</f>
        <v/>
      </c>
      <c r="P62">
        <f>IFERROR(TRUNC(COUNTIFS($Data.$C$2:$C1000,$A62,$Data.$M$62:$M1000,"=1") /$B2 * 100, 2),"")</f>
        <v/>
      </c>
      <c r="Q62">
        <f>TRUNC(SUMIF($Data.$C$2:$C1000,$A62,$Data.$N$62:$N1000)/COUNTIFS($Data.$C$2:$C1000,$A62,$Data.$M$62:$M1000,"=1"), 2)</f>
        <v/>
      </c>
      <c r="R62">
        <f>(G%d+O%d)</f>
        <v/>
      </c>
    </row>
    <row r="63">
      <c r="A63" t="n">
        <v>6189</v>
      </c>
      <c r="B63">
        <f>COUNTIF(Data.C2:C1000,A63)</f>
        <v/>
      </c>
      <c r="C63">
        <f>IFERROR(TRUNC(COUNTIFS($Data.$C$2:$C1000,$A63,$Data.$D$2:$D1000,"=1") /$B63 * 100, 2),"")</f>
        <v/>
      </c>
      <c r="D63">
        <f>IFERRR(TRUNC(SUMIF($Data.$C$2:$C1000,$A63,$Data.$F$2:$F1000)/$B63,2),"")</f>
        <v/>
      </c>
      <c r="E63">
        <f>IFERROR(TRUNC(SUMIF($Data.$C$2:$C1000,$A63,$Data.$G$2:$G1000)/$B63,2),"")</f>
        <v/>
      </c>
      <c r="F63">
        <f>IFERROR(TRUNC(SUMIF($Data.$C$2:$C1000,$A63,$Data.$H$2:$H1000)/$B63,2),"")</f>
        <v/>
      </c>
      <c r="G63">
        <f>(D63*6+E63*4+F63*2+C63/20)</f>
        <v/>
      </c>
      <c r="H63">
        <f>IFERROR(TRUNC(SUMIF($Data.$C$2:$C1000,$A63,$Data.$G$2:$G1000)/$B63,2),"")</f>
        <v/>
      </c>
      <c r="I63">
        <f>IFERROR(TRUNC(SUMIF($Data.$C$2:$C1000,$A63,$Data.$H$2:$H1000)/$B63,2),"")</f>
        <v/>
      </c>
      <c r="J63">
        <f>IFERROR(TRUNC(SUMIF($Data.$C$2:$C1000,$A63,$Data.$I$2:$I1000)/$B63,2),"")</f>
        <v/>
      </c>
      <c r="K63" t="inlineStr"/>
      <c r="L63" t="inlineStr"/>
      <c r="M63">
        <f>IFERROR(TRUNC((1-COUNTIFS($Data.$C$2:$C1000,$A63,$Data.$L$63:$L1000,"=1") /$B2) * 100, 2),"")</f>
        <v/>
      </c>
      <c r="N63">
        <f>IFERROR(TRUNC(COUNTIFS($Data.$C$2:$C1000,$A63,$Data.$L$63:$L1000,"=3") /$B2 * 100, 2),"")</f>
        <v/>
      </c>
      <c r="O63">
        <f>(H63+I63*2+J63*3+M63/20+N63/20)</f>
        <v/>
      </c>
      <c r="P63">
        <f>IFERROR(TRUNC(COUNTIFS($Data.$C$2:$C1000,$A63,$Data.$M$63:$M1000,"=1") /$B2 * 100, 2),"")</f>
        <v/>
      </c>
      <c r="Q63">
        <f>TRUNC(SUMIF($Data.$C$2:$C1000,$A63,$Data.$N$63:$N1000)/COUNTIFS($Data.$C$2:$C1000,$A63,$Data.$M$63:$M1000,"=1"), 2)</f>
        <v/>
      </c>
      <c r="R63">
        <f>(G%d+O%d)</f>
        <v/>
      </c>
    </row>
    <row r="64">
      <c r="A64" t="n">
        <v>6334</v>
      </c>
      <c r="B64">
        <f>COUNTIF(Data.C2:C1000,A64)</f>
        <v/>
      </c>
      <c r="C64">
        <f>IFERROR(TRUNC(COUNTIFS($Data.$C$2:$C1000,$A64,$Data.$D$2:$D1000,"=1") /$B64 * 100, 2),"")</f>
        <v/>
      </c>
      <c r="D64">
        <f>IFERRR(TRUNC(SUMIF($Data.$C$2:$C1000,$A64,$Data.$F$2:$F1000)/$B64,2),"")</f>
        <v/>
      </c>
      <c r="E64">
        <f>IFERROR(TRUNC(SUMIF($Data.$C$2:$C1000,$A64,$Data.$G$2:$G1000)/$B64,2),"")</f>
        <v/>
      </c>
      <c r="F64">
        <f>IFERROR(TRUNC(SUMIF($Data.$C$2:$C1000,$A64,$Data.$H$2:$H1000)/$B64,2),"")</f>
        <v/>
      </c>
      <c r="G64">
        <f>(D64*6+E64*4+F64*2+C64/20)</f>
        <v/>
      </c>
      <c r="H64">
        <f>IFERROR(TRUNC(SUMIF($Data.$C$2:$C1000,$A64,$Data.$G$2:$G1000)/$B64,2),"")</f>
        <v/>
      </c>
      <c r="I64">
        <f>IFERROR(TRUNC(SUMIF($Data.$C$2:$C1000,$A64,$Data.$H$2:$H1000)/$B64,2),"")</f>
        <v/>
      </c>
      <c r="J64">
        <f>IFERROR(TRUNC(SUMIF($Data.$C$2:$C1000,$A64,$Data.$I$2:$I1000)/$B64,2),"")</f>
        <v/>
      </c>
      <c r="K64" t="inlineStr"/>
      <c r="L64" t="inlineStr"/>
      <c r="M64">
        <f>IFERROR(TRUNC((1-COUNTIFS($Data.$C$2:$C1000,$A64,$Data.$L$64:$L1000,"=1") /$B2) * 100, 2),"")</f>
        <v/>
      </c>
      <c r="N64">
        <f>IFERROR(TRUNC(COUNTIFS($Data.$C$2:$C1000,$A64,$Data.$L$64:$L1000,"=3") /$B2 * 100, 2),"")</f>
        <v/>
      </c>
      <c r="O64">
        <f>(H64+I64*2+J64*3+M64/20+N64/20)</f>
        <v/>
      </c>
      <c r="P64">
        <f>IFERROR(TRUNC(COUNTIFS($Data.$C$2:$C1000,$A64,$Data.$M$64:$M1000,"=1") /$B2 * 100, 2),"")</f>
        <v/>
      </c>
      <c r="Q64">
        <f>TRUNC(SUMIF($Data.$C$2:$C1000,$A64,$Data.$N$64:$N1000)/COUNTIFS($Data.$C$2:$C1000,$A64,$Data.$M$64:$M1000,"=1"), 2)</f>
        <v/>
      </c>
      <c r="R64">
        <f>(G%d+O%d)</f>
        <v/>
      </c>
    </row>
    <row r="65">
      <c r="A65" t="n">
        <v>1793</v>
      </c>
      <c r="B65">
        <f>COUNTIF(Data.C2:C1000,A65)</f>
        <v/>
      </c>
      <c r="C65">
        <f>IFERROR(TRUNC(COUNTIFS($Data.$C$2:$C1000,$A65,$Data.$D$2:$D1000,"=1") /$B65 * 100, 2),"")</f>
        <v/>
      </c>
      <c r="D65">
        <f>IFERRR(TRUNC(SUMIF($Data.$C$2:$C1000,$A65,$Data.$F$2:$F1000)/$B65,2),"")</f>
        <v/>
      </c>
      <c r="E65">
        <f>IFERROR(TRUNC(SUMIF($Data.$C$2:$C1000,$A65,$Data.$G$2:$G1000)/$B65,2),"")</f>
        <v/>
      </c>
      <c r="F65">
        <f>IFERROR(TRUNC(SUMIF($Data.$C$2:$C1000,$A65,$Data.$H$2:$H1000)/$B65,2),"")</f>
        <v/>
      </c>
      <c r="G65">
        <f>(D65*6+E65*4+F65*2+C65/20)</f>
        <v/>
      </c>
      <c r="H65">
        <f>IFERROR(TRUNC(SUMIF($Data.$C$2:$C1000,$A65,$Data.$G$2:$G1000)/$B65,2),"")</f>
        <v/>
      </c>
      <c r="I65">
        <f>IFERROR(TRUNC(SUMIF($Data.$C$2:$C1000,$A65,$Data.$H$2:$H1000)/$B65,2),"")</f>
        <v/>
      </c>
      <c r="J65">
        <f>IFERROR(TRUNC(SUMIF($Data.$C$2:$C1000,$A65,$Data.$I$2:$I1000)/$B65,2),"")</f>
        <v/>
      </c>
      <c r="K65" t="inlineStr"/>
      <c r="L65" t="inlineStr"/>
      <c r="M65">
        <f>IFERROR(TRUNC((1-COUNTIFS($Data.$C$2:$C1000,$A65,$Data.$L$65:$L1000,"=1") /$B2) * 100, 2),"")</f>
        <v/>
      </c>
      <c r="N65">
        <f>IFERROR(TRUNC(COUNTIFS($Data.$C$2:$C1000,$A65,$Data.$L$65:$L1000,"=3") /$B2 * 100, 2),"")</f>
        <v/>
      </c>
      <c r="O65">
        <f>(H65+I65*2+J65*3+M65/20+N65/20)</f>
        <v/>
      </c>
      <c r="P65">
        <f>IFERROR(TRUNC(COUNTIFS($Data.$C$2:$C1000,$A65,$Data.$M$65:$M1000,"=1") /$B2 * 100, 2),"")</f>
        <v/>
      </c>
      <c r="Q65">
        <f>TRUNC(SUMIF($Data.$C$2:$C1000,$A65,$Data.$N$65:$N1000)/COUNTIFS($Data.$C$2:$C1000,$A65,$Data.$M$65:$M1000,"=1"), 2)</f>
        <v/>
      </c>
      <c r="R65">
        <f>(G%d+O%d)</f>
        <v/>
      </c>
    </row>
    <row r="66">
      <c r="A66" t="n">
        <v>6802</v>
      </c>
      <c r="B66">
        <f>COUNTIF(Data.C2:C1000,A66)</f>
        <v/>
      </c>
      <c r="C66">
        <f>IFERROR(TRUNC(COUNTIFS($Data.$C$2:$C1000,$A66,$Data.$D$2:$D1000,"=1") /$B66 * 100, 2),"")</f>
        <v/>
      </c>
      <c r="D66">
        <f>IFERRR(TRUNC(SUMIF($Data.$C$2:$C1000,$A66,$Data.$F$2:$F1000)/$B66,2),"")</f>
        <v/>
      </c>
      <c r="E66">
        <f>IFERROR(TRUNC(SUMIF($Data.$C$2:$C1000,$A66,$Data.$G$2:$G1000)/$B66,2),"")</f>
        <v/>
      </c>
      <c r="F66">
        <f>IFERROR(TRUNC(SUMIF($Data.$C$2:$C1000,$A66,$Data.$H$2:$H1000)/$B66,2),"")</f>
        <v/>
      </c>
      <c r="G66">
        <f>(D66*6+E66*4+F66*2+C66/20)</f>
        <v/>
      </c>
      <c r="H66">
        <f>IFERROR(TRUNC(SUMIF($Data.$C$2:$C1000,$A66,$Data.$G$2:$G1000)/$B66,2),"")</f>
        <v/>
      </c>
      <c r="I66">
        <f>IFERROR(TRUNC(SUMIF($Data.$C$2:$C1000,$A66,$Data.$H$2:$H1000)/$B66,2),"")</f>
        <v/>
      </c>
      <c r="J66">
        <f>IFERROR(TRUNC(SUMIF($Data.$C$2:$C1000,$A66,$Data.$I$2:$I1000)/$B66,2),"")</f>
        <v/>
      </c>
      <c r="K66" t="inlineStr"/>
      <c r="L66" t="inlineStr"/>
      <c r="M66">
        <f>IFERROR(TRUNC((1-COUNTIFS($Data.$C$2:$C1000,$A66,$Data.$L$66:$L1000,"=1") /$B2) * 100, 2),"")</f>
        <v/>
      </c>
      <c r="N66">
        <f>IFERROR(TRUNC(COUNTIFS($Data.$C$2:$C1000,$A66,$Data.$L$66:$L1000,"=3") /$B2 * 100, 2),"")</f>
        <v/>
      </c>
      <c r="O66">
        <f>(H66+I66*2+J66*3+M66/20+N66/20)</f>
        <v/>
      </c>
      <c r="P66">
        <f>IFERROR(TRUNC(COUNTIFS($Data.$C$2:$C1000,$A66,$Data.$M$66:$M1000,"=1") /$B2 * 100, 2),"")</f>
        <v/>
      </c>
      <c r="Q66">
        <f>TRUNC(SUMIF($Data.$C$2:$C1000,$A66,$Data.$N$66:$N1000)/COUNTIFS($Data.$C$2:$C1000,$A66,$Data.$M$66:$M1000,"=1"), 2)</f>
        <v/>
      </c>
      <c r="R66">
        <f>(G%d+O%d)</f>
        <v/>
      </c>
    </row>
    <row r="67">
      <c r="A67" t="n">
        <v>3126</v>
      </c>
      <c r="B67">
        <f>COUNTIF(Data.C2:C1000,A67)</f>
        <v/>
      </c>
      <c r="C67">
        <f>IFERROR(TRUNC(COUNTIFS($Data.$C$2:$C1000,$A67,$Data.$D$2:$D1000,"=1") /$B67 * 100, 2),"")</f>
        <v/>
      </c>
      <c r="D67">
        <f>IFERRR(TRUNC(SUMIF($Data.$C$2:$C1000,$A67,$Data.$F$2:$F1000)/$B67,2),"")</f>
        <v/>
      </c>
      <c r="E67">
        <f>IFERROR(TRUNC(SUMIF($Data.$C$2:$C1000,$A67,$Data.$G$2:$G1000)/$B67,2),"")</f>
        <v/>
      </c>
      <c r="F67">
        <f>IFERROR(TRUNC(SUMIF($Data.$C$2:$C1000,$A67,$Data.$H$2:$H1000)/$B67,2),"")</f>
        <v/>
      </c>
      <c r="G67">
        <f>(D67*6+E67*4+F67*2+C67/20)</f>
        <v/>
      </c>
      <c r="H67">
        <f>IFERROR(TRUNC(SUMIF($Data.$C$2:$C1000,$A67,$Data.$G$2:$G1000)/$B67,2),"")</f>
        <v/>
      </c>
      <c r="I67">
        <f>IFERROR(TRUNC(SUMIF($Data.$C$2:$C1000,$A67,$Data.$H$2:$H1000)/$B67,2),"")</f>
        <v/>
      </c>
      <c r="J67">
        <f>IFERROR(TRUNC(SUMIF($Data.$C$2:$C1000,$A67,$Data.$I$2:$I1000)/$B67,2),"")</f>
        <v/>
      </c>
      <c r="K67" t="inlineStr"/>
      <c r="L67" t="inlineStr"/>
      <c r="M67">
        <f>IFERROR(TRUNC((1-COUNTIFS($Data.$C$2:$C1000,$A67,$Data.$L$67:$L1000,"=1") /$B2) * 100, 2),"")</f>
        <v/>
      </c>
      <c r="N67">
        <f>IFERROR(TRUNC(COUNTIFS($Data.$C$2:$C1000,$A67,$Data.$L$67:$L1000,"=3") /$B2 * 100, 2),"")</f>
        <v/>
      </c>
      <c r="O67">
        <f>(H67+I67*2+J67*3+M67/20+N67/20)</f>
        <v/>
      </c>
      <c r="P67">
        <f>IFERROR(TRUNC(COUNTIFS($Data.$C$2:$C1000,$A67,$Data.$M$67:$M1000,"=1") /$B2 * 100, 2),"")</f>
        <v/>
      </c>
      <c r="Q67">
        <f>TRUNC(SUMIF($Data.$C$2:$C1000,$A67,$Data.$N$67:$N1000)/COUNTIFS($Data.$C$2:$C1000,$A67,$Data.$M$67:$M1000,"=1"), 2)</f>
        <v/>
      </c>
      <c r="R67">
        <f>(G%d+O%d)</f>
        <v/>
      </c>
    </row>
    <row r="68">
      <c r="A68" t="n">
        <v>5804</v>
      </c>
      <c r="B68">
        <f>COUNTIF(Data.C2:C1000,A68)</f>
        <v/>
      </c>
      <c r="C68">
        <f>IFERROR(TRUNC(COUNTIFS($Data.$C$2:$C1000,$A68,$Data.$D$2:$D1000,"=1") /$B68 * 100, 2),"")</f>
        <v/>
      </c>
      <c r="D68">
        <f>IFERRR(TRUNC(SUMIF($Data.$C$2:$C1000,$A68,$Data.$F$2:$F1000)/$B68,2),"")</f>
        <v/>
      </c>
      <c r="E68">
        <f>IFERROR(TRUNC(SUMIF($Data.$C$2:$C1000,$A68,$Data.$G$2:$G1000)/$B68,2),"")</f>
        <v/>
      </c>
      <c r="F68">
        <f>IFERROR(TRUNC(SUMIF($Data.$C$2:$C1000,$A68,$Data.$H$2:$H1000)/$B68,2),"")</f>
        <v/>
      </c>
      <c r="G68">
        <f>(D68*6+E68*4+F68*2+C68/20)</f>
        <v/>
      </c>
      <c r="H68">
        <f>IFERROR(TRUNC(SUMIF($Data.$C$2:$C1000,$A68,$Data.$G$2:$G1000)/$B68,2),"")</f>
        <v/>
      </c>
      <c r="I68">
        <f>IFERROR(TRUNC(SUMIF($Data.$C$2:$C1000,$A68,$Data.$H$2:$H1000)/$B68,2),"")</f>
        <v/>
      </c>
      <c r="J68">
        <f>IFERROR(TRUNC(SUMIF($Data.$C$2:$C1000,$A68,$Data.$I$2:$I1000)/$B68,2),"")</f>
        <v/>
      </c>
      <c r="K68" t="inlineStr"/>
      <c r="L68" t="inlineStr"/>
      <c r="M68">
        <f>IFERROR(TRUNC((1-COUNTIFS($Data.$C$2:$C1000,$A68,$Data.$L$68:$L1000,"=1") /$B2) * 100, 2),"")</f>
        <v/>
      </c>
      <c r="N68">
        <f>IFERROR(TRUNC(COUNTIFS($Data.$C$2:$C1000,$A68,$Data.$L$68:$L1000,"=3") /$B2 * 100, 2),"")</f>
        <v/>
      </c>
      <c r="O68">
        <f>(H68+I68*2+J68*3+M68/20+N68/20)</f>
        <v/>
      </c>
      <c r="P68">
        <f>IFERROR(TRUNC(COUNTIFS($Data.$C$2:$C1000,$A68,$Data.$M$68:$M1000,"=1") /$B2 * 100, 2),"")</f>
        <v/>
      </c>
      <c r="Q68">
        <f>TRUNC(SUMIF($Data.$C$2:$C1000,$A68,$Data.$N$68:$N1000)/COUNTIFS($Data.$C$2:$C1000,$A68,$Data.$M$68:$M1000,"=1"), 2)</f>
        <v/>
      </c>
      <c r="R68">
        <f>(G%d+O%d)</f>
        <v/>
      </c>
    </row>
    <row r="69">
      <c r="A69" t="n">
        <v>1086</v>
      </c>
      <c r="B69">
        <f>COUNTIF(Data.C2:C1000,A69)</f>
        <v/>
      </c>
      <c r="C69">
        <f>IFERROR(TRUNC(COUNTIFS($Data.$C$2:$C1000,$A69,$Data.$D$2:$D1000,"=1") /$B69 * 100, 2),"")</f>
        <v/>
      </c>
      <c r="D69">
        <f>IFERRR(TRUNC(SUMIF($Data.$C$2:$C1000,$A69,$Data.$F$2:$F1000)/$B69,2),"")</f>
        <v/>
      </c>
      <c r="E69">
        <f>IFERROR(TRUNC(SUMIF($Data.$C$2:$C1000,$A69,$Data.$G$2:$G1000)/$B69,2),"")</f>
        <v/>
      </c>
      <c r="F69">
        <f>IFERROR(TRUNC(SUMIF($Data.$C$2:$C1000,$A69,$Data.$H$2:$H1000)/$B69,2),"")</f>
        <v/>
      </c>
      <c r="G69">
        <f>(D69*6+E69*4+F69*2+C69/20)</f>
        <v/>
      </c>
      <c r="H69">
        <f>IFERROR(TRUNC(SUMIF($Data.$C$2:$C1000,$A69,$Data.$G$2:$G1000)/$B69,2),"")</f>
        <v/>
      </c>
      <c r="I69">
        <f>IFERROR(TRUNC(SUMIF($Data.$C$2:$C1000,$A69,$Data.$H$2:$H1000)/$B69,2),"")</f>
        <v/>
      </c>
      <c r="J69">
        <f>IFERROR(TRUNC(SUMIF($Data.$C$2:$C1000,$A69,$Data.$I$2:$I1000)/$B69,2),"")</f>
        <v/>
      </c>
      <c r="K69" t="inlineStr"/>
      <c r="L69" t="inlineStr"/>
      <c r="M69">
        <f>IFERROR(TRUNC((1-COUNTIFS($Data.$C$2:$C1000,$A69,$Data.$L$69:$L1000,"=1") /$B2) * 100, 2),"")</f>
        <v/>
      </c>
      <c r="N69">
        <f>IFERROR(TRUNC(COUNTIFS($Data.$C$2:$C1000,$A69,$Data.$L$69:$L1000,"=3") /$B2 * 100, 2),"")</f>
        <v/>
      </c>
      <c r="O69">
        <f>(H69+I69*2+J69*3+M69/20+N69/20)</f>
        <v/>
      </c>
      <c r="P69">
        <f>IFERROR(TRUNC(COUNTIFS($Data.$C$2:$C1000,$A69,$Data.$M$69:$M1000,"=1") /$B2 * 100, 2),"")</f>
        <v/>
      </c>
      <c r="Q69">
        <f>TRUNC(SUMIF($Data.$C$2:$C1000,$A69,$Data.$N$69:$N1000)/COUNTIFS($Data.$C$2:$C1000,$A69,$Data.$M$69:$M1000,"=1"), 2)</f>
        <v/>
      </c>
      <c r="R69">
        <f>(G%d+O%d)</f>
        <v/>
      </c>
    </row>
    <row r="70">
      <c r="A70" t="n">
        <v>977</v>
      </c>
      <c r="B70">
        <f>COUNTIF(Data.C2:C1000,A70)</f>
        <v/>
      </c>
      <c r="C70">
        <f>IFERROR(TRUNC(COUNTIFS($Data.$C$2:$C1000,$A70,$Data.$D$2:$D1000,"=1") /$B70 * 100, 2),"")</f>
        <v/>
      </c>
      <c r="D70">
        <f>IFERRR(TRUNC(SUMIF($Data.$C$2:$C1000,$A70,$Data.$F$2:$F1000)/$B70,2),"")</f>
        <v/>
      </c>
      <c r="E70">
        <f>IFERROR(TRUNC(SUMIF($Data.$C$2:$C1000,$A70,$Data.$G$2:$G1000)/$B70,2),"")</f>
        <v/>
      </c>
      <c r="F70">
        <f>IFERROR(TRUNC(SUMIF($Data.$C$2:$C1000,$A70,$Data.$H$2:$H1000)/$B70,2),"")</f>
        <v/>
      </c>
      <c r="G70">
        <f>(D70*6+E70*4+F70*2+C70/20)</f>
        <v/>
      </c>
      <c r="H70">
        <f>IFERROR(TRUNC(SUMIF($Data.$C$2:$C1000,$A70,$Data.$G$2:$G1000)/$B70,2),"")</f>
        <v/>
      </c>
      <c r="I70">
        <f>IFERROR(TRUNC(SUMIF($Data.$C$2:$C1000,$A70,$Data.$H$2:$H1000)/$B70,2),"")</f>
        <v/>
      </c>
      <c r="J70">
        <f>IFERROR(TRUNC(SUMIF($Data.$C$2:$C1000,$A70,$Data.$I$2:$I1000)/$B70,2),"")</f>
        <v/>
      </c>
      <c r="K70" t="inlineStr"/>
      <c r="L70" t="inlineStr"/>
      <c r="M70">
        <f>IFERROR(TRUNC((1-COUNTIFS($Data.$C$2:$C1000,$A70,$Data.$L$70:$L1000,"=1") /$B2) * 100, 2),"")</f>
        <v/>
      </c>
      <c r="N70">
        <f>IFERROR(TRUNC(COUNTIFS($Data.$C$2:$C1000,$A70,$Data.$L$70:$L1000,"=3") /$B2 * 100, 2),"")</f>
        <v/>
      </c>
      <c r="O70">
        <f>(H70+I70*2+J70*3+M70/20+N70/20)</f>
        <v/>
      </c>
      <c r="P70">
        <f>IFERROR(TRUNC(COUNTIFS($Data.$C$2:$C1000,$A70,$Data.$M$70:$M1000,"=1") /$B2 * 100, 2),"")</f>
        <v/>
      </c>
      <c r="Q70">
        <f>TRUNC(SUMIF($Data.$C$2:$C1000,$A70,$Data.$N$70:$N1000)/COUNTIFS($Data.$C$2:$C1000,$A70,$Data.$M$70:$M1000,"=1"), 2)</f>
        <v/>
      </c>
      <c r="R70">
        <f>(G%d+O%d)</f>
        <v/>
      </c>
    </row>
    <row r="71">
      <c r="A71" t="n">
        <v>4286</v>
      </c>
      <c r="B71">
        <f>COUNTIF(Data.C2:C1000,A71)</f>
        <v/>
      </c>
      <c r="C71">
        <f>IFERROR(TRUNC(COUNTIFS($Data.$C$2:$C1000,$A71,$Data.$D$2:$D1000,"=1") /$B71 * 100, 2),"")</f>
        <v/>
      </c>
      <c r="D71">
        <f>IFERRR(TRUNC(SUMIF($Data.$C$2:$C1000,$A71,$Data.$F$2:$F1000)/$B71,2),"")</f>
        <v/>
      </c>
      <c r="E71">
        <f>IFERROR(TRUNC(SUMIF($Data.$C$2:$C1000,$A71,$Data.$G$2:$G1000)/$B71,2),"")</f>
        <v/>
      </c>
      <c r="F71">
        <f>IFERROR(TRUNC(SUMIF($Data.$C$2:$C1000,$A71,$Data.$H$2:$H1000)/$B71,2),"")</f>
        <v/>
      </c>
      <c r="G71">
        <f>(D71*6+E71*4+F71*2+C71/20)</f>
        <v/>
      </c>
      <c r="H71">
        <f>IFERROR(TRUNC(SUMIF($Data.$C$2:$C1000,$A71,$Data.$G$2:$G1000)/$B71,2),"")</f>
        <v/>
      </c>
      <c r="I71">
        <f>IFERROR(TRUNC(SUMIF($Data.$C$2:$C1000,$A71,$Data.$H$2:$H1000)/$B71,2),"")</f>
        <v/>
      </c>
      <c r="J71">
        <f>IFERROR(TRUNC(SUMIF($Data.$C$2:$C1000,$A71,$Data.$I$2:$I1000)/$B71,2),"")</f>
        <v/>
      </c>
      <c r="K71" t="inlineStr"/>
      <c r="L71" t="inlineStr"/>
      <c r="M71">
        <f>IFERROR(TRUNC((1-COUNTIFS($Data.$C$2:$C1000,$A71,$Data.$L$71:$L1000,"=1") /$B2) * 100, 2),"")</f>
        <v/>
      </c>
      <c r="N71">
        <f>IFERROR(TRUNC(COUNTIFS($Data.$C$2:$C1000,$A71,$Data.$L$71:$L1000,"=3") /$B2 * 100, 2),"")</f>
        <v/>
      </c>
      <c r="O71">
        <f>(H71+I71*2+J71*3+M71/20+N71/20)</f>
        <v/>
      </c>
      <c r="P71">
        <f>IFERROR(TRUNC(COUNTIFS($Data.$C$2:$C1000,$A71,$Data.$M$71:$M1000,"=1") /$B2 * 100, 2),"")</f>
        <v/>
      </c>
      <c r="Q71">
        <f>TRUNC(SUMIF($Data.$C$2:$C1000,$A71,$Data.$N$71:$N1000)/COUNTIFS($Data.$C$2:$C1000,$A71,$Data.$M$71:$M1000,"=1"), 2)</f>
        <v/>
      </c>
      <c r="R71">
        <f>(G%d+O%d)</f>
        <v/>
      </c>
    </row>
    <row r="72">
      <c r="A72" t="n">
        <v>540</v>
      </c>
      <c r="B72">
        <f>COUNTIF(Data.C2:C1000,A72)</f>
        <v/>
      </c>
      <c r="C72">
        <f>IFERROR(TRUNC(COUNTIFS($Data.$C$2:$C1000,$A72,$Data.$D$2:$D1000,"=1") /$B72 * 100, 2),"")</f>
        <v/>
      </c>
      <c r="D72">
        <f>IFERRR(TRUNC(SUMIF($Data.$C$2:$C1000,$A72,$Data.$F$2:$F1000)/$B72,2),"")</f>
        <v/>
      </c>
      <c r="E72">
        <f>IFERROR(TRUNC(SUMIF($Data.$C$2:$C1000,$A72,$Data.$G$2:$G1000)/$B72,2),"")</f>
        <v/>
      </c>
      <c r="F72">
        <f>IFERROR(TRUNC(SUMIF($Data.$C$2:$C1000,$A72,$Data.$H$2:$H1000)/$B72,2),"")</f>
        <v/>
      </c>
      <c r="G72">
        <f>(D72*6+E72*4+F72*2+C72/20)</f>
        <v/>
      </c>
      <c r="H72">
        <f>IFERROR(TRUNC(SUMIF($Data.$C$2:$C1000,$A72,$Data.$G$2:$G1000)/$B72,2),"")</f>
        <v/>
      </c>
      <c r="I72">
        <f>IFERROR(TRUNC(SUMIF($Data.$C$2:$C1000,$A72,$Data.$H$2:$H1000)/$B72,2),"")</f>
        <v/>
      </c>
      <c r="J72">
        <f>IFERROR(TRUNC(SUMIF($Data.$C$2:$C1000,$A72,$Data.$I$2:$I1000)/$B72,2),"")</f>
        <v/>
      </c>
      <c r="K72" t="inlineStr"/>
      <c r="L72" t="inlineStr"/>
      <c r="M72">
        <f>IFERROR(TRUNC((1-COUNTIFS($Data.$C$2:$C1000,$A72,$Data.$L$72:$L1000,"=1") /$B2) * 100, 2),"")</f>
        <v/>
      </c>
      <c r="N72">
        <f>IFERROR(TRUNC(COUNTIFS($Data.$C$2:$C1000,$A72,$Data.$L$72:$L1000,"=3") /$B2 * 100, 2),"")</f>
        <v/>
      </c>
      <c r="O72">
        <f>(H72+I72*2+J72*3+M72/20+N72/20)</f>
        <v/>
      </c>
      <c r="P72">
        <f>IFERROR(TRUNC(COUNTIFS($Data.$C$2:$C1000,$A72,$Data.$M$72:$M1000,"=1") /$B2 * 100, 2),"")</f>
        <v/>
      </c>
      <c r="Q72">
        <f>TRUNC(SUMIF($Data.$C$2:$C1000,$A72,$Data.$N$72:$N1000)/COUNTIFS($Data.$C$2:$C1000,$A72,$Data.$M$72:$M1000,"=1"), 2)</f>
        <v/>
      </c>
      <c r="R72">
        <f>(G%d+O%d)</f>
        <v/>
      </c>
    </row>
    <row r="73">
      <c r="A73" t="n">
        <v>6021</v>
      </c>
      <c r="B73">
        <f>COUNTIF(Data.C2:C1000,A73)</f>
        <v/>
      </c>
      <c r="C73">
        <f>IFERROR(TRUNC(COUNTIFS($Data.$C$2:$C1000,$A73,$Data.$D$2:$D1000,"=1") /$B73 * 100, 2),"")</f>
        <v/>
      </c>
      <c r="D73">
        <f>IFERRR(TRUNC(SUMIF($Data.$C$2:$C1000,$A73,$Data.$F$2:$F1000)/$B73,2),"")</f>
        <v/>
      </c>
      <c r="E73">
        <f>IFERROR(TRUNC(SUMIF($Data.$C$2:$C1000,$A73,$Data.$G$2:$G1000)/$B73,2),"")</f>
        <v/>
      </c>
      <c r="F73">
        <f>IFERROR(TRUNC(SUMIF($Data.$C$2:$C1000,$A73,$Data.$H$2:$H1000)/$B73,2),"")</f>
        <v/>
      </c>
      <c r="G73">
        <f>(D73*6+E73*4+F73*2+C73/20)</f>
        <v/>
      </c>
      <c r="H73">
        <f>IFERROR(TRUNC(SUMIF($Data.$C$2:$C1000,$A73,$Data.$G$2:$G1000)/$B73,2),"")</f>
        <v/>
      </c>
      <c r="I73">
        <f>IFERROR(TRUNC(SUMIF($Data.$C$2:$C1000,$A73,$Data.$H$2:$H1000)/$B73,2),"")</f>
        <v/>
      </c>
      <c r="J73">
        <f>IFERROR(TRUNC(SUMIF($Data.$C$2:$C1000,$A73,$Data.$I$2:$I1000)/$B73,2),"")</f>
        <v/>
      </c>
      <c r="K73" t="inlineStr"/>
      <c r="L73" t="inlineStr"/>
      <c r="M73">
        <f>IFERROR(TRUNC((1-COUNTIFS($Data.$C$2:$C1000,$A73,$Data.$L$73:$L1000,"=1") /$B2) * 100, 2),"")</f>
        <v/>
      </c>
      <c r="N73">
        <f>IFERROR(TRUNC(COUNTIFS($Data.$C$2:$C1000,$A73,$Data.$L$73:$L1000,"=3") /$B2 * 100, 2),"")</f>
        <v/>
      </c>
      <c r="O73">
        <f>(H73+I73*2+J73*3+M73/20+N73/20)</f>
        <v/>
      </c>
      <c r="P73">
        <f>IFERROR(TRUNC(COUNTIFS($Data.$C$2:$C1000,$A73,$Data.$M$73:$M1000,"=1") /$B2 * 100, 2),"")</f>
        <v/>
      </c>
      <c r="Q73">
        <f>TRUNC(SUMIF($Data.$C$2:$C1000,$A73,$Data.$N$73:$N1000)/COUNTIFS($Data.$C$2:$C1000,$A73,$Data.$M$73:$M1000,"=1"), 2)</f>
        <v/>
      </c>
      <c r="R73">
        <f>(G%d+O%d)</f>
        <v/>
      </c>
    </row>
    <row r="74">
      <c r="A74" t="n">
        <v>2890</v>
      </c>
      <c r="B74">
        <f>COUNTIF(Data.C2:C1000,A74)</f>
        <v/>
      </c>
      <c r="C74">
        <f>IFERROR(TRUNC(COUNTIFS($Data.$C$2:$C1000,$A74,$Data.$D$2:$D1000,"=1") /$B74 * 100, 2),"")</f>
        <v/>
      </c>
      <c r="D74">
        <f>IFERRR(TRUNC(SUMIF($Data.$C$2:$C1000,$A74,$Data.$F$2:$F1000)/$B74,2),"")</f>
        <v/>
      </c>
      <c r="E74">
        <f>IFERROR(TRUNC(SUMIF($Data.$C$2:$C1000,$A74,$Data.$G$2:$G1000)/$B74,2),"")</f>
        <v/>
      </c>
      <c r="F74">
        <f>IFERROR(TRUNC(SUMIF($Data.$C$2:$C1000,$A74,$Data.$H$2:$H1000)/$B74,2),"")</f>
        <v/>
      </c>
      <c r="G74">
        <f>(D74*6+E74*4+F74*2+C74/20)</f>
        <v/>
      </c>
      <c r="H74">
        <f>IFERROR(TRUNC(SUMIF($Data.$C$2:$C1000,$A74,$Data.$G$2:$G1000)/$B74,2),"")</f>
        <v/>
      </c>
      <c r="I74">
        <f>IFERROR(TRUNC(SUMIF($Data.$C$2:$C1000,$A74,$Data.$H$2:$H1000)/$B74,2),"")</f>
        <v/>
      </c>
      <c r="J74">
        <f>IFERROR(TRUNC(SUMIF($Data.$C$2:$C1000,$A74,$Data.$I$2:$I1000)/$B74,2),"")</f>
        <v/>
      </c>
      <c r="K74" t="inlineStr"/>
      <c r="L74" t="inlineStr"/>
      <c r="M74">
        <f>IFERROR(TRUNC((1-COUNTIFS($Data.$C$2:$C1000,$A74,$Data.$L$74:$L1000,"=1") /$B2) * 100, 2),"")</f>
        <v/>
      </c>
      <c r="N74">
        <f>IFERROR(TRUNC(COUNTIFS($Data.$C$2:$C1000,$A74,$Data.$L$74:$L1000,"=3") /$B2 * 100, 2),"")</f>
        <v/>
      </c>
      <c r="O74">
        <f>(H74+I74*2+J74*3+M74/20+N74/20)</f>
        <v/>
      </c>
      <c r="P74">
        <f>IFERROR(TRUNC(COUNTIFS($Data.$C$2:$C1000,$A74,$Data.$M$74:$M1000,"=1") /$B2 * 100, 2),"")</f>
        <v/>
      </c>
      <c r="Q74">
        <f>TRUNC(SUMIF($Data.$C$2:$C1000,$A74,$Data.$N$74:$N1000)/COUNTIFS($Data.$C$2:$C1000,$A74,$Data.$M$74:$M1000,"=1"), 2)</f>
        <v/>
      </c>
      <c r="R74">
        <f>(G%d+O%d)</f>
        <v/>
      </c>
    </row>
    <row r="75">
      <c r="A75" t="n">
        <v>1908</v>
      </c>
      <c r="B75">
        <f>COUNTIF(Data.C2:C1000,A75)</f>
        <v/>
      </c>
      <c r="C75">
        <f>IFERROR(TRUNC(COUNTIFS($Data.$C$2:$C1000,$A75,$Data.$D$2:$D1000,"=1") /$B75 * 100, 2),"")</f>
        <v/>
      </c>
      <c r="D75">
        <f>IFERRR(TRUNC(SUMIF($Data.$C$2:$C1000,$A75,$Data.$F$2:$F1000)/$B75,2),"")</f>
        <v/>
      </c>
      <c r="E75">
        <f>IFERROR(TRUNC(SUMIF($Data.$C$2:$C1000,$A75,$Data.$G$2:$G1000)/$B75,2),"")</f>
        <v/>
      </c>
      <c r="F75">
        <f>IFERROR(TRUNC(SUMIF($Data.$C$2:$C1000,$A75,$Data.$H$2:$H1000)/$B75,2),"")</f>
        <v/>
      </c>
      <c r="G75">
        <f>(D75*6+E75*4+F75*2+C75/20)</f>
        <v/>
      </c>
      <c r="H75">
        <f>IFERROR(TRUNC(SUMIF($Data.$C$2:$C1000,$A75,$Data.$G$2:$G1000)/$B75,2),"")</f>
        <v/>
      </c>
      <c r="I75">
        <f>IFERROR(TRUNC(SUMIF($Data.$C$2:$C1000,$A75,$Data.$H$2:$H1000)/$B75,2),"")</f>
        <v/>
      </c>
      <c r="J75">
        <f>IFERROR(TRUNC(SUMIF($Data.$C$2:$C1000,$A75,$Data.$I$2:$I1000)/$B75,2),"")</f>
        <v/>
      </c>
      <c r="K75" t="inlineStr"/>
      <c r="L75" t="inlineStr"/>
      <c r="M75">
        <f>IFERROR(TRUNC((1-COUNTIFS($Data.$C$2:$C1000,$A75,$Data.$L$75:$L1000,"=1") /$B2) * 100, 2),"")</f>
        <v/>
      </c>
      <c r="N75">
        <f>IFERROR(TRUNC(COUNTIFS($Data.$C$2:$C1000,$A75,$Data.$L$75:$L1000,"=3") /$B2 * 100, 2),"")</f>
        <v/>
      </c>
      <c r="O75">
        <f>(H75+I75*2+J75*3+M75/20+N75/20)</f>
        <v/>
      </c>
      <c r="P75">
        <f>IFERROR(TRUNC(COUNTIFS($Data.$C$2:$C1000,$A75,$Data.$M$75:$M1000,"=1") /$B2 * 100, 2),"")</f>
        <v/>
      </c>
      <c r="Q75">
        <f>TRUNC(SUMIF($Data.$C$2:$C1000,$A75,$Data.$N$75:$N1000)/COUNTIFS($Data.$C$2:$C1000,$A75,$Data.$M$75:$M1000,"=1"), 2)</f>
        <v/>
      </c>
      <c r="R75">
        <f>(G%d+O%d)</f>
        <v/>
      </c>
    </row>
    <row r="76">
      <c r="A76" t="n">
        <v>5957</v>
      </c>
      <c r="B76">
        <f>COUNTIF(Data.C2:C1000,A76)</f>
        <v/>
      </c>
      <c r="C76">
        <f>IFERROR(TRUNC(COUNTIFS($Data.$C$2:$C1000,$A76,$Data.$D$2:$D1000,"=1") /$B76 * 100, 2),"")</f>
        <v/>
      </c>
      <c r="D76">
        <f>IFERRR(TRUNC(SUMIF($Data.$C$2:$C1000,$A76,$Data.$F$2:$F1000)/$B76,2),"")</f>
        <v/>
      </c>
      <c r="E76">
        <f>IFERROR(TRUNC(SUMIF($Data.$C$2:$C1000,$A76,$Data.$G$2:$G1000)/$B76,2),"")</f>
        <v/>
      </c>
      <c r="F76">
        <f>IFERROR(TRUNC(SUMIF($Data.$C$2:$C1000,$A76,$Data.$H$2:$H1000)/$B76,2),"")</f>
        <v/>
      </c>
      <c r="G76">
        <f>(D76*6+E76*4+F76*2+C76/20)</f>
        <v/>
      </c>
      <c r="H76">
        <f>IFERROR(TRUNC(SUMIF($Data.$C$2:$C1000,$A76,$Data.$G$2:$G1000)/$B76,2),"")</f>
        <v/>
      </c>
      <c r="I76">
        <f>IFERROR(TRUNC(SUMIF($Data.$C$2:$C1000,$A76,$Data.$H$2:$H1000)/$B76,2),"")</f>
        <v/>
      </c>
      <c r="J76">
        <f>IFERROR(TRUNC(SUMIF($Data.$C$2:$C1000,$A76,$Data.$I$2:$I1000)/$B76,2),"")</f>
        <v/>
      </c>
      <c r="K76" t="inlineStr"/>
      <c r="L76" t="inlineStr"/>
      <c r="M76">
        <f>IFERROR(TRUNC((1-COUNTIFS($Data.$C$2:$C1000,$A76,$Data.$L$76:$L1000,"=1") /$B2) * 100, 2),"")</f>
        <v/>
      </c>
      <c r="N76">
        <f>IFERROR(TRUNC(COUNTIFS($Data.$C$2:$C1000,$A76,$Data.$L$76:$L1000,"=3") /$B2 * 100, 2),"")</f>
        <v/>
      </c>
      <c r="O76">
        <f>(H76+I76*2+J76*3+M76/20+N76/20)</f>
        <v/>
      </c>
      <c r="P76">
        <f>IFERROR(TRUNC(COUNTIFS($Data.$C$2:$C1000,$A76,$Data.$M$76:$M1000,"=1") /$B2 * 100, 2),"")</f>
        <v/>
      </c>
      <c r="Q76">
        <f>TRUNC(SUMIF($Data.$C$2:$C1000,$A76,$Data.$N$76:$N1000)/COUNTIFS($Data.$C$2:$C1000,$A76,$Data.$M$76:$M1000,"=1"), 2)</f>
        <v/>
      </c>
      <c r="R76">
        <f>(G%d+O%d)</f>
        <v/>
      </c>
    </row>
    <row r="77">
      <c r="A77" t="n">
        <v>346</v>
      </c>
      <c r="B77">
        <f>COUNTIF(Data.C2:C1000,A77)</f>
        <v/>
      </c>
      <c r="C77">
        <f>IFERROR(TRUNC(COUNTIFS($Data.$C$2:$C1000,$A77,$Data.$D$2:$D1000,"=1") /$B77 * 100, 2),"")</f>
        <v/>
      </c>
      <c r="D77">
        <f>IFERRR(TRUNC(SUMIF($Data.$C$2:$C1000,$A77,$Data.$F$2:$F1000)/$B77,2),"")</f>
        <v/>
      </c>
      <c r="E77">
        <f>IFERROR(TRUNC(SUMIF($Data.$C$2:$C1000,$A77,$Data.$G$2:$G1000)/$B77,2),"")</f>
        <v/>
      </c>
      <c r="F77">
        <f>IFERROR(TRUNC(SUMIF($Data.$C$2:$C1000,$A77,$Data.$H$2:$H1000)/$B77,2),"")</f>
        <v/>
      </c>
      <c r="G77">
        <f>(D77*6+E77*4+F77*2+C77/20)</f>
        <v/>
      </c>
      <c r="H77">
        <f>IFERROR(TRUNC(SUMIF($Data.$C$2:$C1000,$A77,$Data.$G$2:$G1000)/$B77,2),"")</f>
        <v/>
      </c>
      <c r="I77">
        <f>IFERROR(TRUNC(SUMIF($Data.$C$2:$C1000,$A77,$Data.$H$2:$H1000)/$B77,2),"")</f>
        <v/>
      </c>
      <c r="J77">
        <f>IFERROR(TRUNC(SUMIF($Data.$C$2:$C1000,$A77,$Data.$I$2:$I1000)/$B77,2),"")</f>
        <v/>
      </c>
      <c r="K77" t="inlineStr"/>
      <c r="L77" t="inlineStr"/>
      <c r="M77">
        <f>IFERROR(TRUNC((1-COUNTIFS($Data.$C$2:$C1000,$A77,$Data.$L$77:$L1000,"=1") /$B2) * 100, 2),"")</f>
        <v/>
      </c>
      <c r="N77">
        <f>IFERROR(TRUNC(COUNTIFS($Data.$C$2:$C1000,$A77,$Data.$L$77:$L1000,"=3") /$B2 * 100, 2),"")</f>
        <v/>
      </c>
      <c r="O77">
        <f>(H77+I77*2+J77*3+M77/20+N77/20)</f>
        <v/>
      </c>
      <c r="P77">
        <f>IFERROR(TRUNC(COUNTIFS($Data.$C$2:$C1000,$A77,$Data.$M$77:$M1000,"=1") /$B2 * 100, 2),"")</f>
        <v/>
      </c>
      <c r="Q77">
        <f>TRUNC(SUMIF($Data.$C$2:$C1000,$A77,$Data.$N$77:$N1000)/COUNTIFS($Data.$C$2:$C1000,$A77,$Data.$M$77:$M1000,"=1"), 2)</f>
        <v/>
      </c>
      <c r="R77">
        <f>(G%d+O%d)</f>
        <v/>
      </c>
    </row>
    <row r="78">
      <c r="A78" t="n">
        <v>5954</v>
      </c>
      <c r="B78">
        <f>COUNTIF(Data.C2:C1000,A78)</f>
        <v/>
      </c>
      <c r="C78">
        <f>IFERROR(TRUNC(COUNTIFS($Data.$C$2:$C1000,$A78,$Data.$D$2:$D1000,"=1") /$B78 * 100, 2),"")</f>
        <v/>
      </c>
      <c r="D78">
        <f>IFERRR(TRUNC(SUMIF($Data.$C$2:$C1000,$A78,$Data.$F$2:$F1000)/$B78,2),"")</f>
        <v/>
      </c>
      <c r="E78">
        <f>IFERROR(TRUNC(SUMIF($Data.$C$2:$C1000,$A78,$Data.$G$2:$G1000)/$B78,2),"")</f>
        <v/>
      </c>
      <c r="F78">
        <f>IFERROR(TRUNC(SUMIF($Data.$C$2:$C1000,$A78,$Data.$H$2:$H1000)/$B78,2),"")</f>
        <v/>
      </c>
      <c r="G78">
        <f>(D78*6+E78*4+F78*2+C78/20)</f>
        <v/>
      </c>
      <c r="H78">
        <f>IFERROR(TRUNC(SUMIF($Data.$C$2:$C1000,$A78,$Data.$G$2:$G1000)/$B78,2),"")</f>
        <v/>
      </c>
      <c r="I78">
        <f>IFERROR(TRUNC(SUMIF($Data.$C$2:$C1000,$A78,$Data.$H$2:$H1000)/$B78,2),"")</f>
        <v/>
      </c>
      <c r="J78">
        <f>IFERROR(TRUNC(SUMIF($Data.$C$2:$C1000,$A78,$Data.$I$2:$I1000)/$B78,2),"")</f>
        <v/>
      </c>
      <c r="K78" t="inlineStr"/>
      <c r="L78" t="inlineStr"/>
      <c r="M78">
        <f>IFERROR(TRUNC((1-COUNTIFS($Data.$C$2:$C1000,$A78,$Data.$L$78:$L1000,"=1") /$B2) * 100, 2),"")</f>
        <v/>
      </c>
      <c r="N78">
        <f>IFERROR(TRUNC(COUNTIFS($Data.$C$2:$C1000,$A78,$Data.$L$78:$L1000,"=3") /$B2 * 100, 2),"")</f>
        <v/>
      </c>
      <c r="O78">
        <f>(H78+I78*2+J78*3+M78/20+N78/20)</f>
        <v/>
      </c>
      <c r="P78">
        <f>IFERROR(TRUNC(COUNTIFS($Data.$C$2:$C1000,$A78,$Data.$M$78:$M1000,"=1") /$B2 * 100, 2),"")</f>
        <v/>
      </c>
      <c r="Q78">
        <f>TRUNC(SUMIF($Data.$C$2:$C1000,$A78,$Data.$N$78:$N1000)/COUNTIFS($Data.$C$2:$C1000,$A78,$Data.$M$78:$M1000,"=1"), 2)</f>
        <v/>
      </c>
      <c r="R78">
        <f>(G%d+O%d)</f>
        <v/>
      </c>
    </row>
    <row r="79">
      <c r="A79" t="n">
        <v>1522</v>
      </c>
      <c r="B79">
        <f>COUNTIF(Data.C2:C1000,A79)</f>
        <v/>
      </c>
      <c r="C79">
        <f>IFERROR(TRUNC(COUNTIFS($Data.$C$2:$C1000,$A79,$Data.$D$2:$D1000,"=1") /$B79 * 100, 2),"")</f>
        <v/>
      </c>
      <c r="D79">
        <f>IFERRR(TRUNC(SUMIF($Data.$C$2:$C1000,$A79,$Data.$F$2:$F1000)/$B79,2),"")</f>
        <v/>
      </c>
      <c r="E79">
        <f>IFERROR(TRUNC(SUMIF($Data.$C$2:$C1000,$A79,$Data.$G$2:$G1000)/$B79,2),"")</f>
        <v/>
      </c>
      <c r="F79">
        <f>IFERROR(TRUNC(SUMIF($Data.$C$2:$C1000,$A79,$Data.$H$2:$H1000)/$B79,2),"")</f>
        <v/>
      </c>
      <c r="G79">
        <f>(D79*6+E79*4+F79*2+C79/20)</f>
        <v/>
      </c>
      <c r="H79">
        <f>IFERROR(TRUNC(SUMIF($Data.$C$2:$C1000,$A79,$Data.$G$2:$G1000)/$B79,2),"")</f>
        <v/>
      </c>
      <c r="I79">
        <f>IFERROR(TRUNC(SUMIF($Data.$C$2:$C1000,$A79,$Data.$H$2:$H1000)/$B79,2),"")</f>
        <v/>
      </c>
      <c r="J79">
        <f>IFERROR(TRUNC(SUMIF($Data.$C$2:$C1000,$A79,$Data.$I$2:$I1000)/$B79,2),"")</f>
        <v/>
      </c>
      <c r="K79" t="inlineStr"/>
      <c r="L79" t="inlineStr"/>
      <c r="M79">
        <f>IFERROR(TRUNC((1-COUNTIFS($Data.$C$2:$C1000,$A79,$Data.$L$79:$L1000,"=1") /$B2) * 100, 2),"")</f>
        <v/>
      </c>
      <c r="N79">
        <f>IFERROR(TRUNC(COUNTIFS($Data.$C$2:$C1000,$A79,$Data.$L$79:$L1000,"=3") /$B2 * 100, 2),"")</f>
        <v/>
      </c>
      <c r="O79">
        <f>(H79+I79*2+J79*3+M79/20+N79/20)</f>
        <v/>
      </c>
      <c r="P79">
        <f>IFERROR(TRUNC(COUNTIFS($Data.$C$2:$C1000,$A79,$Data.$M$79:$M1000,"=1") /$B2 * 100, 2),"")</f>
        <v/>
      </c>
      <c r="Q79">
        <f>TRUNC(SUMIF($Data.$C$2:$C1000,$A79,$Data.$N$79:$N1000)/COUNTIFS($Data.$C$2:$C1000,$A79,$Data.$M$79:$M1000,"=1"), 2)</f>
        <v/>
      </c>
      <c r="R79">
        <f>(G%d+O%d)</f>
        <v/>
      </c>
    </row>
    <row r="80">
      <c r="A80" t="n">
        <v>122</v>
      </c>
      <c r="B80">
        <f>COUNTIF(Data.C2:C1000,A80)</f>
        <v/>
      </c>
      <c r="C80">
        <f>IFERROR(TRUNC(COUNTIFS($Data.$C$2:$C1000,$A80,$Data.$D$2:$D1000,"=1") /$B80 * 100, 2),"")</f>
        <v/>
      </c>
      <c r="D80">
        <f>IFERRR(TRUNC(SUMIF($Data.$C$2:$C1000,$A80,$Data.$F$2:$F1000)/$B80,2),"")</f>
        <v/>
      </c>
      <c r="E80">
        <f>IFERROR(TRUNC(SUMIF($Data.$C$2:$C1000,$A80,$Data.$G$2:$G1000)/$B80,2),"")</f>
        <v/>
      </c>
      <c r="F80">
        <f>IFERROR(TRUNC(SUMIF($Data.$C$2:$C1000,$A80,$Data.$H$2:$H1000)/$B80,2),"")</f>
        <v/>
      </c>
      <c r="G80">
        <f>(D80*6+E80*4+F80*2+C80/20)</f>
        <v/>
      </c>
      <c r="H80">
        <f>IFERROR(TRUNC(SUMIF($Data.$C$2:$C1000,$A80,$Data.$G$2:$G1000)/$B80,2),"")</f>
        <v/>
      </c>
      <c r="I80">
        <f>IFERROR(TRUNC(SUMIF($Data.$C$2:$C1000,$A80,$Data.$H$2:$H1000)/$B80,2),"")</f>
        <v/>
      </c>
      <c r="J80">
        <f>IFERROR(TRUNC(SUMIF($Data.$C$2:$C1000,$A80,$Data.$I$2:$I1000)/$B80,2),"")</f>
        <v/>
      </c>
      <c r="K80" t="inlineStr"/>
      <c r="L80" t="inlineStr"/>
      <c r="M80">
        <f>IFERROR(TRUNC((1-COUNTIFS($Data.$C$2:$C1000,$A80,$Data.$L$80:$L1000,"=1") /$B2) * 100, 2),"")</f>
        <v/>
      </c>
      <c r="N80">
        <f>IFERROR(TRUNC(COUNTIFS($Data.$C$2:$C1000,$A80,$Data.$L$80:$L1000,"=3") /$B2 * 100, 2),"")</f>
        <v/>
      </c>
      <c r="O80">
        <f>(H80+I80*2+J80*3+M80/20+N80/20)</f>
        <v/>
      </c>
      <c r="P80">
        <f>IFERROR(TRUNC(COUNTIFS($Data.$C$2:$C1000,$A80,$Data.$M$80:$M1000,"=1") /$B2 * 100, 2),"")</f>
        <v/>
      </c>
      <c r="Q80">
        <f>TRUNC(SUMIF($Data.$C$2:$C1000,$A80,$Data.$N$80:$N1000)/COUNTIFS($Data.$C$2:$C1000,$A80,$Data.$M$80:$M1000,"=1"), 2)</f>
        <v/>
      </c>
      <c r="R80">
        <f>(G%d+O%d)</f>
        <v/>
      </c>
    </row>
    <row r="81">
      <c r="A81" t="n">
        <v>5804</v>
      </c>
      <c r="B81">
        <f>COUNTIF(Data.C2:C1000,A81)</f>
        <v/>
      </c>
      <c r="C81">
        <f>IFERROR(TRUNC(COUNTIFS($Data.$C$2:$C1000,$A81,$Data.$D$2:$D1000,"=1") /$B81 * 100, 2),"")</f>
        <v/>
      </c>
      <c r="D81">
        <f>IFERRR(TRUNC(SUMIF($Data.$C$2:$C1000,$A81,$Data.$F$2:$F1000)/$B81,2),"")</f>
        <v/>
      </c>
      <c r="E81">
        <f>IFERROR(TRUNC(SUMIF($Data.$C$2:$C1000,$A81,$Data.$G$2:$G1000)/$B81,2),"")</f>
        <v/>
      </c>
      <c r="F81">
        <f>IFERROR(TRUNC(SUMIF($Data.$C$2:$C1000,$A81,$Data.$H$2:$H1000)/$B81,2),"")</f>
        <v/>
      </c>
      <c r="G81">
        <f>(D81*6+E81*4+F81*2+C81/20)</f>
        <v/>
      </c>
      <c r="H81">
        <f>IFERROR(TRUNC(SUMIF($Data.$C$2:$C1000,$A81,$Data.$G$2:$G1000)/$B81,2),"")</f>
        <v/>
      </c>
      <c r="I81">
        <f>IFERROR(TRUNC(SUMIF($Data.$C$2:$C1000,$A81,$Data.$H$2:$H1000)/$B81,2),"")</f>
        <v/>
      </c>
      <c r="J81">
        <f>IFERROR(TRUNC(SUMIF($Data.$C$2:$C1000,$A81,$Data.$I$2:$I1000)/$B81,2),"")</f>
        <v/>
      </c>
      <c r="K81" t="inlineStr"/>
      <c r="L81" t="inlineStr"/>
      <c r="M81">
        <f>IFERROR(TRUNC((1-COUNTIFS($Data.$C$2:$C1000,$A81,$Data.$L$81:$L1000,"=1") /$B2) * 100, 2),"")</f>
        <v/>
      </c>
      <c r="N81">
        <f>IFERROR(TRUNC(COUNTIFS($Data.$C$2:$C1000,$A81,$Data.$L$81:$L1000,"=3") /$B2 * 100, 2),"")</f>
        <v/>
      </c>
      <c r="O81">
        <f>(H81+I81*2+J81*3+M81/20+N81/20)</f>
        <v/>
      </c>
      <c r="P81">
        <f>IFERROR(TRUNC(COUNTIFS($Data.$C$2:$C1000,$A81,$Data.$M$81:$M1000,"=1") /$B2 * 100, 2),"")</f>
        <v/>
      </c>
      <c r="Q81">
        <f>TRUNC(SUMIF($Data.$C$2:$C1000,$A81,$Data.$N$81:$N1000)/COUNTIFS($Data.$C$2:$C1000,$A81,$Data.$M$81:$M1000,"=1"), 2)</f>
        <v/>
      </c>
      <c r="R81">
        <f>(G%d+O%d)</f>
        <v/>
      </c>
    </row>
    <row r="82">
      <c r="A82" t="n">
        <v>617</v>
      </c>
      <c r="B82">
        <f>COUNTIF(Data.C2:C1000,A82)</f>
        <v/>
      </c>
      <c r="C82">
        <f>IFERROR(TRUNC(COUNTIFS($Data.$C$2:$C1000,$A82,$Data.$D$2:$D1000,"=1") /$B82 * 100, 2),"")</f>
        <v/>
      </c>
      <c r="D82">
        <f>IFERRR(TRUNC(SUMIF($Data.$C$2:$C1000,$A82,$Data.$F$2:$F1000)/$B82,2),"")</f>
        <v/>
      </c>
      <c r="E82">
        <f>IFERROR(TRUNC(SUMIF($Data.$C$2:$C1000,$A82,$Data.$G$2:$G1000)/$B82,2),"")</f>
        <v/>
      </c>
      <c r="F82">
        <f>IFERROR(TRUNC(SUMIF($Data.$C$2:$C1000,$A82,$Data.$H$2:$H1000)/$B82,2),"")</f>
        <v/>
      </c>
      <c r="G82">
        <f>(D82*6+E82*4+F82*2+C82/20)</f>
        <v/>
      </c>
      <c r="H82">
        <f>IFERROR(TRUNC(SUMIF($Data.$C$2:$C1000,$A82,$Data.$G$2:$G1000)/$B82,2),"")</f>
        <v/>
      </c>
      <c r="I82">
        <f>IFERROR(TRUNC(SUMIF($Data.$C$2:$C1000,$A82,$Data.$H$2:$H1000)/$B82,2),"")</f>
        <v/>
      </c>
      <c r="J82">
        <f>IFERROR(TRUNC(SUMIF($Data.$C$2:$C1000,$A82,$Data.$I$2:$I1000)/$B82,2),"")</f>
        <v/>
      </c>
      <c r="K82" t="inlineStr"/>
      <c r="L82" t="inlineStr"/>
      <c r="M82">
        <f>IFERROR(TRUNC((1-COUNTIFS($Data.$C$2:$C1000,$A82,$Data.$L$82:$L1000,"=1") /$B2) * 100, 2),"")</f>
        <v/>
      </c>
      <c r="N82">
        <f>IFERROR(TRUNC(COUNTIFS($Data.$C$2:$C1000,$A82,$Data.$L$82:$L1000,"=3") /$B2 * 100, 2),"")</f>
        <v/>
      </c>
      <c r="O82">
        <f>(H82+I82*2+J82*3+M82/20+N82/20)</f>
        <v/>
      </c>
      <c r="P82">
        <f>IFERROR(TRUNC(COUNTIFS($Data.$C$2:$C1000,$A82,$Data.$M$82:$M1000,"=1") /$B2 * 100, 2),"")</f>
        <v/>
      </c>
      <c r="Q82">
        <f>TRUNC(SUMIF($Data.$C$2:$C1000,$A82,$Data.$N$82:$N1000)/COUNTIFS($Data.$C$2:$C1000,$A82,$Data.$M$82:$M1000,"=1"), 2)</f>
        <v/>
      </c>
      <c r="R82">
        <f>(G%d+O%d)</f>
        <v/>
      </c>
    </row>
    <row r="83">
      <c r="A83" t="n">
        <v>3361</v>
      </c>
      <c r="B83">
        <f>COUNTIF(Data.C2:C1000,A83)</f>
        <v/>
      </c>
      <c r="C83">
        <f>IFERROR(TRUNC(COUNTIFS($Data.$C$2:$C1000,$A83,$Data.$D$2:$D1000,"=1") /$B83 * 100, 2),"")</f>
        <v/>
      </c>
      <c r="D83">
        <f>IFERRR(TRUNC(SUMIF($Data.$C$2:$C1000,$A83,$Data.$F$2:$F1000)/$B83,2),"")</f>
        <v/>
      </c>
      <c r="E83">
        <f>IFERROR(TRUNC(SUMIF($Data.$C$2:$C1000,$A83,$Data.$G$2:$G1000)/$B83,2),"")</f>
        <v/>
      </c>
      <c r="F83">
        <f>IFERROR(TRUNC(SUMIF($Data.$C$2:$C1000,$A83,$Data.$H$2:$H1000)/$B83,2),"")</f>
        <v/>
      </c>
      <c r="G83">
        <f>(D83*6+E83*4+F83*2+C83/20)</f>
        <v/>
      </c>
      <c r="H83">
        <f>IFERROR(TRUNC(SUMIF($Data.$C$2:$C1000,$A83,$Data.$G$2:$G1000)/$B83,2),"")</f>
        <v/>
      </c>
      <c r="I83">
        <f>IFERROR(TRUNC(SUMIF($Data.$C$2:$C1000,$A83,$Data.$H$2:$H1000)/$B83,2),"")</f>
        <v/>
      </c>
      <c r="J83">
        <f>IFERROR(TRUNC(SUMIF($Data.$C$2:$C1000,$A83,$Data.$I$2:$I1000)/$B83,2),"")</f>
        <v/>
      </c>
      <c r="K83" t="inlineStr"/>
      <c r="L83" t="inlineStr"/>
      <c r="M83">
        <f>IFERROR(TRUNC((1-COUNTIFS($Data.$C$2:$C1000,$A83,$Data.$L$83:$L1000,"=1") /$B2) * 100, 2),"")</f>
        <v/>
      </c>
      <c r="N83">
        <f>IFERROR(TRUNC(COUNTIFS($Data.$C$2:$C1000,$A83,$Data.$L$83:$L1000,"=3") /$B2 * 100, 2),"")</f>
        <v/>
      </c>
      <c r="O83">
        <f>(H83+I83*2+J83*3+M83/20+N83/20)</f>
        <v/>
      </c>
      <c r="P83">
        <f>IFERROR(TRUNC(COUNTIFS($Data.$C$2:$C1000,$A83,$Data.$M$83:$M1000,"=1") /$B2 * 100, 2),"")</f>
        <v/>
      </c>
      <c r="Q83">
        <f>TRUNC(SUMIF($Data.$C$2:$C1000,$A83,$Data.$N$83:$N1000)/COUNTIFS($Data.$C$2:$C1000,$A83,$Data.$M$83:$M1000,"=1"), 2)</f>
        <v/>
      </c>
      <c r="R83">
        <f>(G%d+O%d)</f>
        <v/>
      </c>
    </row>
    <row r="84">
      <c r="A84" t="n">
        <v>6802</v>
      </c>
      <c r="B84">
        <f>COUNTIF(Data.C2:C1000,A84)</f>
        <v/>
      </c>
      <c r="C84">
        <f>IFERROR(TRUNC(COUNTIFS($Data.$C$2:$C1000,$A84,$Data.$D$2:$D1000,"=1") /$B84 * 100, 2),"")</f>
        <v/>
      </c>
      <c r="D84">
        <f>IFERRR(TRUNC(SUMIF($Data.$C$2:$C1000,$A84,$Data.$F$2:$F1000)/$B84,2),"")</f>
        <v/>
      </c>
      <c r="E84">
        <f>IFERROR(TRUNC(SUMIF($Data.$C$2:$C1000,$A84,$Data.$G$2:$G1000)/$B84,2),"")</f>
        <v/>
      </c>
      <c r="F84">
        <f>IFERROR(TRUNC(SUMIF($Data.$C$2:$C1000,$A84,$Data.$H$2:$H1000)/$B84,2),"")</f>
        <v/>
      </c>
      <c r="G84">
        <f>(D84*6+E84*4+F84*2+C84/20)</f>
        <v/>
      </c>
      <c r="H84">
        <f>IFERROR(TRUNC(SUMIF($Data.$C$2:$C1000,$A84,$Data.$G$2:$G1000)/$B84,2),"")</f>
        <v/>
      </c>
      <c r="I84">
        <f>IFERROR(TRUNC(SUMIF($Data.$C$2:$C1000,$A84,$Data.$H$2:$H1000)/$B84,2),"")</f>
        <v/>
      </c>
      <c r="J84">
        <f>IFERROR(TRUNC(SUMIF($Data.$C$2:$C1000,$A84,$Data.$I$2:$I1000)/$B84,2),"")</f>
        <v/>
      </c>
      <c r="K84" t="inlineStr"/>
      <c r="L84" t="inlineStr"/>
      <c r="M84">
        <f>IFERROR(TRUNC((1-COUNTIFS($Data.$C$2:$C1000,$A84,$Data.$L$84:$L1000,"=1") /$B2) * 100, 2),"")</f>
        <v/>
      </c>
      <c r="N84">
        <f>IFERROR(TRUNC(COUNTIFS($Data.$C$2:$C1000,$A84,$Data.$L$84:$L1000,"=3") /$B2 * 100, 2),"")</f>
        <v/>
      </c>
      <c r="O84">
        <f>(H84+I84*2+J84*3+M84/20+N84/20)</f>
        <v/>
      </c>
      <c r="P84">
        <f>IFERROR(TRUNC(COUNTIFS($Data.$C$2:$C1000,$A84,$Data.$M$84:$M1000,"=1") /$B2 * 100, 2),"")</f>
        <v/>
      </c>
      <c r="Q84">
        <f>TRUNC(SUMIF($Data.$C$2:$C1000,$A84,$Data.$N$84:$N1000)/COUNTIFS($Data.$C$2:$C1000,$A84,$Data.$M$84:$M1000,"=1"), 2)</f>
        <v/>
      </c>
      <c r="R84">
        <f>(G%d+O%d)</f>
        <v/>
      </c>
    </row>
    <row r="85">
      <c r="A85" t="n">
        <v>401</v>
      </c>
      <c r="B85">
        <f>COUNTIF(Data.C2:C1000,A85)</f>
        <v/>
      </c>
      <c r="C85">
        <f>IFERROR(TRUNC(COUNTIFS($Data.$C$2:$C1000,$A85,$Data.$D$2:$D1000,"=1") /$B85 * 100, 2),"")</f>
        <v/>
      </c>
      <c r="D85">
        <f>IFERRR(TRUNC(SUMIF($Data.$C$2:$C1000,$A85,$Data.$F$2:$F1000)/$B85,2),"")</f>
        <v/>
      </c>
      <c r="E85">
        <f>IFERROR(TRUNC(SUMIF($Data.$C$2:$C1000,$A85,$Data.$G$2:$G1000)/$B85,2),"")</f>
        <v/>
      </c>
      <c r="F85">
        <f>IFERROR(TRUNC(SUMIF($Data.$C$2:$C1000,$A85,$Data.$H$2:$H1000)/$B85,2),"")</f>
        <v/>
      </c>
      <c r="G85">
        <f>(D85*6+E85*4+F85*2+C85/20)</f>
        <v/>
      </c>
      <c r="H85">
        <f>IFERROR(TRUNC(SUMIF($Data.$C$2:$C1000,$A85,$Data.$G$2:$G1000)/$B85,2),"")</f>
        <v/>
      </c>
      <c r="I85">
        <f>IFERROR(TRUNC(SUMIF($Data.$C$2:$C1000,$A85,$Data.$H$2:$H1000)/$B85,2),"")</f>
        <v/>
      </c>
      <c r="J85">
        <f>IFERROR(TRUNC(SUMIF($Data.$C$2:$C1000,$A85,$Data.$I$2:$I1000)/$B85,2),"")</f>
        <v/>
      </c>
      <c r="K85" t="inlineStr"/>
      <c r="L85" t="inlineStr"/>
      <c r="M85">
        <f>IFERROR(TRUNC((1-COUNTIFS($Data.$C$2:$C1000,$A85,$Data.$L$85:$L1000,"=1") /$B2) * 100, 2),"")</f>
        <v/>
      </c>
      <c r="N85">
        <f>IFERROR(TRUNC(COUNTIFS($Data.$C$2:$C1000,$A85,$Data.$L$85:$L1000,"=3") /$B2 * 100, 2),"")</f>
        <v/>
      </c>
      <c r="O85">
        <f>(H85+I85*2+J85*3+M85/20+N85/20)</f>
        <v/>
      </c>
      <c r="P85">
        <f>IFERROR(TRUNC(COUNTIFS($Data.$C$2:$C1000,$A85,$Data.$M$85:$M1000,"=1") /$B2 * 100, 2),"")</f>
        <v/>
      </c>
      <c r="Q85">
        <f>TRUNC(SUMIF($Data.$C$2:$C1000,$A85,$Data.$N$85:$N1000)/COUNTIFS($Data.$C$2:$C1000,$A85,$Data.$M$85:$M1000,"=1"), 2)</f>
        <v/>
      </c>
      <c r="R85">
        <f>(G%d+O%d)</f>
        <v/>
      </c>
    </row>
    <row r="86">
      <c r="A86" t="n">
        <v>6021</v>
      </c>
      <c r="B86">
        <f>COUNTIF(Data.C2:C1000,A86)</f>
        <v/>
      </c>
      <c r="C86">
        <f>IFERROR(TRUNC(COUNTIFS($Data.$C$2:$C1000,$A86,$Data.$D$2:$D1000,"=1") /$B86 * 100, 2),"")</f>
        <v/>
      </c>
      <c r="D86">
        <f>IFERRR(TRUNC(SUMIF($Data.$C$2:$C1000,$A86,$Data.$F$2:$F1000)/$B86,2),"")</f>
        <v/>
      </c>
      <c r="E86">
        <f>IFERROR(TRUNC(SUMIF($Data.$C$2:$C1000,$A86,$Data.$G$2:$G1000)/$B86,2),"")</f>
        <v/>
      </c>
      <c r="F86">
        <f>IFERROR(TRUNC(SUMIF($Data.$C$2:$C1000,$A86,$Data.$H$2:$H1000)/$B86,2),"")</f>
        <v/>
      </c>
      <c r="G86">
        <f>(D86*6+E86*4+F86*2+C86/20)</f>
        <v/>
      </c>
      <c r="H86">
        <f>IFERROR(TRUNC(SUMIF($Data.$C$2:$C1000,$A86,$Data.$G$2:$G1000)/$B86,2),"")</f>
        <v/>
      </c>
      <c r="I86">
        <f>IFERROR(TRUNC(SUMIF($Data.$C$2:$C1000,$A86,$Data.$H$2:$H1000)/$B86,2),"")</f>
        <v/>
      </c>
      <c r="J86">
        <f>IFERROR(TRUNC(SUMIF($Data.$C$2:$C1000,$A86,$Data.$I$2:$I1000)/$B86,2),"")</f>
        <v/>
      </c>
      <c r="K86" t="inlineStr"/>
      <c r="L86" t="inlineStr"/>
      <c r="M86">
        <f>IFERROR(TRUNC((1-COUNTIFS($Data.$C$2:$C1000,$A86,$Data.$L$86:$L1000,"=1") /$B2) * 100, 2),"")</f>
        <v/>
      </c>
      <c r="N86">
        <f>IFERROR(TRUNC(COUNTIFS($Data.$C$2:$C1000,$A86,$Data.$L$86:$L1000,"=3") /$B2 * 100, 2),"")</f>
        <v/>
      </c>
      <c r="O86">
        <f>(H86+I86*2+J86*3+M86/20+N86/20)</f>
        <v/>
      </c>
      <c r="P86">
        <f>IFERROR(TRUNC(COUNTIFS($Data.$C$2:$C1000,$A86,$Data.$M$86:$M1000,"=1") /$B2 * 100, 2),"")</f>
        <v/>
      </c>
      <c r="Q86">
        <f>TRUNC(SUMIF($Data.$C$2:$C1000,$A86,$Data.$N$86:$N1000)/COUNTIFS($Data.$C$2:$C1000,$A86,$Data.$M$86:$M1000,"=1"), 2)</f>
        <v/>
      </c>
      <c r="R86">
        <f>(G%d+O%d)</f>
        <v/>
      </c>
    </row>
    <row r="87">
      <c r="A87" t="n">
        <v>2106</v>
      </c>
      <c r="B87">
        <f>COUNTIF(Data.C2:C1000,A87)</f>
        <v/>
      </c>
      <c r="C87">
        <f>IFERROR(TRUNC(COUNTIFS($Data.$C$2:$C1000,$A87,$Data.$D$2:$D1000,"=1") /$B87 * 100, 2),"")</f>
        <v/>
      </c>
      <c r="D87">
        <f>IFERRR(TRUNC(SUMIF($Data.$C$2:$C1000,$A87,$Data.$F$2:$F1000)/$B87,2),"")</f>
        <v/>
      </c>
      <c r="E87">
        <f>IFERROR(TRUNC(SUMIF($Data.$C$2:$C1000,$A87,$Data.$G$2:$G1000)/$B87,2),"")</f>
        <v/>
      </c>
      <c r="F87">
        <f>IFERROR(TRUNC(SUMIF($Data.$C$2:$C1000,$A87,$Data.$H$2:$H1000)/$B87,2),"")</f>
        <v/>
      </c>
      <c r="G87">
        <f>(D87*6+E87*4+F87*2+C87/20)</f>
        <v/>
      </c>
      <c r="H87">
        <f>IFERROR(TRUNC(SUMIF($Data.$C$2:$C1000,$A87,$Data.$G$2:$G1000)/$B87,2),"")</f>
        <v/>
      </c>
      <c r="I87">
        <f>IFERROR(TRUNC(SUMIF($Data.$C$2:$C1000,$A87,$Data.$H$2:$H1000)/$B87,2),"")</f>
        <v/>
      </c>
      <c r="J87">
        <f>IFERROR(TRUNC(SUMIF($Data.$C$2:$C1000,$A87,$Data.$I$2:$I1000)/$B87,2),"")</f>
        <v/>
      </c>
      <c r="K87" t="inlineStr"/>
      <c r="L87" t="inlineStr"/>
      <c r="M87">
        <f>IFERROR(TRUNC((1-COUNTIFS($Data.$C$2:$C1000,$A87,$Data.$L$87:$L1000,"=1") /$B2) * 100, 2),"")</f>
        <v/>
      </c>
      <c r="N87">
        <f>IFERROR(TRUNC(COUNTIFS($Data.$C$2:$C1000,$A87,$Data.$L$87:$L1000,"=3") /$B2 * 100, 2),"")</f>
        <v/>
      </c>
      <c r="O87">
        <f>(H87+I87*2+J87*3+M87/20+N87/20)</f>
        <v/>
      </c>
      <c r="P87">
        <f>IFERROR(TRUNC(COUNTIFS($Data.$C$2:$C1000,$A87,$Data.$M$87:$M1000,"=1") /$B2 * 100, 2),"")</f>
        <v/>
      </c>
      <c r="Q87">
        <f>TRUNC(SUMIF($Data.$C$2:$C1000,$A87,$Data.$N$87:$N1000)/COUNTIFS($Data.$C$2:$C1000,$A87,$Data.$M$87:$M1000,"=1"), 2)</f>
        <v/>
      </c>
      <c r="R87">
        <f>(G%d+O%d)</f>
        <v/>
      </c>
    </row>
    <row r="88">
      <c r="A88" t="n">
        <v>2998</v>
      </c>
      <c r="B88">
        <f>COUNTIF(Data.C2:C1000,A88)</f>
        <v/>
      </c>
      <c r="C88">
        <f>IFERROR(TRUNC(COUNTIFS($Data.$C$2:$C1000,$A88,$Data.$D$2:$D1000,"=1") /$B88 * 100, 2),"")</f>
        <v/>
      </c>
      <c r="D88">
        <f>IFERRR(TRUNC(SUMIF($Data.$C$2:$C1000,$A88,$Data.$F$2:$F1000)/$B88,2),"")</f>
        <v/>
      </c>
      <c r="E88">
        <f>IFERROR(TRUNC(SUMIF($Data.$C$2:$C1000,$A88,$Data.$G$2:$G1000)/$B88,2),"")</f>
        <v/>
      </c>
      <c r="F88">
        <f>IFERROR(TRUNC(SUMIF($Data.$C$2:$C1000,$A88,$Data.$H$2:$H1000)/$B88,2),"")</f>
        <v/>
      </c>
      <c r="G88">
        <f>(D88*6+E88*4+F88*2+C88/20)</f>
        <v/>
      </c>
      <c r="H88">
        <f>IFERROR(TRUNC(SUMIF($Data.$C$2:$C1000,$A88,$Data.$G$2:$G1000)/$B88,2),"")</f>
        <v/>
      </c>
      <c r="I88">
        <f>IFERROR(TRUNC(SUMIF($Data.$C$2:$C1000,$A88,$Data.$H$2:$H1000)/$B88,2),"")</f>
        <v/>
      </c>
      <c r="J88">
        <f>IFERROR(TRUNC(SUMIF($Data.$C$2:$C1000,$A88,$Data.$I$2:$I1000)/$B88,2),"")</f>
        <v/>
      </c>
      <c r="K88" t="inlineStr"/>
      <c r="L88" t="inlineStr"/>
      <c r="M88">
        <f>IFERROR(TRUNC((1-COUNTIFS($Data.$C$2:$C1000,$A88,$Data.$L$88:$L1000,"=1") /$B2) * 100, 2),"")</f>
        <v/>
      </c>
      <c r="N88">
        <f>IFERROR(TRUNC(COUNTIFS($Data.$C$2:$C1000,$A88,$Data.$L$88:$L1000,"=3") /$B2 * 100, 2),"")</f>
        <v/>
      </c>
      <c r="O88">
        <f>(H88+I88*2+J88*3+M88/20+N88/20)</f>
        <v/>
      </c>
      <c r="P88">
        <f>IFERROR(TRUNC(COUNTIFS($Data.$C$2:$C1000,$A88,$Data.$M$88:$M1000,"=1") /$B2 * 100, 2),"")</f>
        <v/>
      </c>
      <c r="Q88">
        <f>TRUNC(SUMIF($Data.$C$2:$C1000,$A88,$Data.$N$88:$N1000)/COUNTIFS($Data.$C$2:$C1000,$A88,$Data.$M$88:$M1000,"=1"), 2)</f>
        <v/>
      </c>
      <c r="R88">
        <f>(G%d+O%d)</f>
        <v/>
      </c>
    </row>
    <row r="89">
      <c r="A89" t="n">
        <v>3136</v>
      </c>
      <c r="B89">
        <f>COUNTIF(Data.C2:C1000,A89)</f>
        <v/>
      </c>
      <c r="C89">
        <f>IFERROR(TRUNC(COUNTIFS($Data.$C$2:$C1000,$A89,$Data.$D$2:$D1000,"=1") /$B89 * 100, 2),"")</f>
        <v/>
      </c>
      <c r="D89">
        <f>IFERRR(TRUNC(SUMIF($Data.$C$2:$C1000,$A89,$Data.$F$2:$F1000)/$B89,2),"")</f>
        <v/>
      </c>
      <c r="E89">
        <f>IFERROR(TRUNC(SUMIF($Data.$C$2:$C1000,$A89,$Data.$G$2:$G1000)/$B89,2),"")</f>
        <v/>
      </c>
      <c r="F89">
        <f>IFERROR(TRUNC(SUMIF($Data.$C$2:$C1000,$A89,$Data.$H$2:$H1000)/$B89,2),"")</f>
        <v/>
      </c>
      <c r="G89">
        <f>(D89*6+E89*4+F89*2+C89/20)</f>
        <v/>
      </c>
      <c r="H89">
        <f>IFERROR(TRUNC(SUMIF($Data.$C$2:$C1000,$A89,$Data.$G$2:$G1000)/$B89,2),"")</f>
        <v/>
      </c>
      <c r="I89">
        <f>IFERROR(TRUNC(SUMIF($Data.$C$2:$C1000,$A89,$Data.$H$2:$H1000)/$B89,2),"")</f>
        <v/>
      </c>
      <c r="J89">
        <f>IFERROR(TRUNC(SUMIF($Data.$C$2:$C1000,$A89,$Data.$I$2:$I1000)/$B89,2),"")</f>
        <v/>
      </c>
      <c r="K89" t="inlineStr"/>
      <c r="L89" t="inlineStr"/>
      <c r="M89">
        <f>IFERROR(TRUNC((1-COUNTIFS($Data.$C$2:$C1000,$A89,$Data.$L$89:$L1000,"=1") /$B2) * 100, 2),"")</f>
        <v/>
      </c>
      <c r="N89">
        <f>IFERROR(TRUNC(COUNTIFS($Data.$C$2:$C1000,$A89,$Data.$L$89:$L1000,"=3") /$B2 * 100, 2),"")</f>
        <v/>
      </c>
      <c r="O89">
        <f>(H89+I89*2+J89*3+M89/20+N89/20)</f>
        <v/>
      </c>
      <c r="P89">
        <f>IFERROR(TRUNC(COUNTIFS($Data.$C$2:$C1000,$A89,$Data.$M$89:$M1000,"=1") /$B2 * 100, 2),"")</f>
        <v/>
      </c>
      <c r="Q89">
        <f>TRUNC(SUMIF($Data.$C$2:$C1000,$A89,$Data.$N$89:$N1000)/COUNTIFS($Data.$C$2:$C1000,$A89,$Data.$M$89:$M1000,"=1"), 2)</f>
        <v/>
      </c>
      <c r="R89">
        <f>(G%d+O%d)</f>
        <v/>
      </c>
    </row>
    <row r="90">
      <c r="A90" t="n">
        <v>6334</v>
      </c>
      <c r="B90">
        <f>COUNTIF(Data.C2:C1000,A90)</f>
        <v/>
      </c>
      <c r="C90">
        <f>IFERROR(TRUNC(COUNTIFS($Data.$C$2:$C1000,$A90,$Data.$D$2:$D1000,"=1") /$B90 * 100, 2),"")</f>
        <v/>
      </c>
      <c r="D90">
        <f>IFERRR(TRUNC(SUMIF($Data.$C$2:$C1000,$A90,$Data.$F$2:$F1000)/$B90,2),"")</f>
        <v/>
      </c>
      <c r="E90">
        <f>IFERROR(TRUNC(SUMIF($Data.$C$2:$C1000,$A90,$Data.$G$2:$G1000)/$B90,2),"")</f>
        <v/>
      </c>
      <c r="F90">
        <f>IFERROR(TRUNC(SUMIF($Data.$C$2:$C1000,$A90,$Data.$H$2:$H1000)/$B90,2),"")</f>
        <v/>
      </c>
      <c r="G90">
        <f>(D90*6+E90*4+F90*2+C90/20)</f>
        <v/>
      </c>
      <c r="H90">
        <f>IFERROR(TRUNC(SUMIF($Data.$C$2:$C1000,$A90,$Data.$G$2:$G1000)/$B90,2),"")</f>
        <v/>
      </c>
      <c r="I90">
        <f>IFERROR(TRUNC(SUMIF($Data.$C$2:$C1000,$A90,$Data.$H$2:$H1000)/$B90,2),"")</f>
        <v/>
      </c>
      <c r="J90">
        <f>IFERROR(TRUNC(SUMIF($Data.$C$2:$C1000,$A90,$Data.$I$2:$I1000)/$B90,2),"")</f>
        <v/>
      </c>
      <c r="K90" t="inlineStr"/>
      <c r="L90" t="inlineStr"/>
      <c r="M90">
        <f>IFERROR(TRUNC((1-COUNTIFS($Data.$C$2:$C1000,$A90,$Data.$L$90:$L1000,"=1") /$B2) * 100, 2),"")</f>
        <v/>
      </c>
      <c r="N90">
        <f>IFERROR(TRUNC(COUNTIFS($Data.$C$2:$C1000,$A90,$Data.$L$90:$L1000,"=3") /$B2 * 100, 2),"")</f>
        <v/>
      </c>
      <c r="O90">
        <f>(H90+I90*2+J90*3+M90/20+N90/20)</f>
        <v/>
      </c>
      <c r="P90">
        <f>IFERROR(TRUNC(COUNTIFS($Data.$C$2:$C1000,$A90,$Data.$M$90:$M1000,"=1") /$B2 * 100, 2),"")</f>
        <v/>
      </c>
      <c r="Q90">
        <f>TRUNC(SUMIF($Data.$C$2:$C1000,$A90,$Data.$N$90:$N1000)/COUNTIFS($Data.$C$2:$C1000,$A90,$Data.$M$90:$M1000,"=1"), 2)</f>
        <v/>
      </c>
      <c r="R90">
        <f>(G%d+O%d)</f>
        <v/>
      </c>
    </row>
    <row r="91">
      <c r="A91" t="n">
        <v>619</v>
      </c>
      <c r="B91">
        <f>COUNTIF(Data.C2:C1000,A91)</f>
        <v/>
      </c>
      <c r="C91">
        <f>IFERROR(TRUNC(COUNTIFS($Data.$C$2:$C1000,$A91,$Data.$D$2:$D1000,"=1") /$B91 * 100, 2),"")</f>
        <v/>
      </c>
      <c r="D91">
        <f>IFERRR(TRUNC(SUMIF($Data.$C$2:$C1000,$A91,$Data.$F$2:$F1000)/$B91,2),"")</f>
        <v/>
      </c>
      <c r="E91">
        <f>IFERROR(TRUNC(SUMIF($Data.$C$2:$C1000,$A91,$Data.$G$2:$G1000)/$B91,2),"")</f>
        <v/>
      </c>
      <c r="F91">
        <f>IFERROR(TRUNC(SUMIF($Data.$C$2:$C1000,$A91,$Data.$H$2:$H1000)/$B91,2),"")</f>
        <v/>
      </c>
      <c r="G91">
        <f>(D91*6+E91*4+F91*2+C91/20)</f>
        <v/>
      </c>
      <c r="H91">
        <f>IFERROR(TRUNC(SUMIF($Data.$C$2:$C1000,$A91,$Data.$G$2:$G1000)/$B91,2),"")</f>
        <v/>
      </c>
      <c r="I91">
        <f>IFERROR(TRUNC(SUMIF($Data.$C$2:$C1000,$A91,$Data.$H$2:$H1000)/$B91,2),"")</f>
        <v/>
      </c>
      <c r="J91">
        <f>IFERROR(TRUNC(SUMIF($Data.$C$2:$C1000,$A91,$Data.$I$2:$I1000)/$B91,2),"")</f>
        <v/>
      </c>
      <c r="K91" t="inlineStr"/>
      <c r="L91" t="inlineStr"/>
      <c r="M91">
        <f>IFERROR(TRUNC((1-COUNTIFS($Data.$C$2:$C1000,$A91,$Data.$L$91:$L1000,"=1") /$B2) * 100, 2),"")</f>
        <v/>
      </c>
      <c r="N91">
        <f>IFERROR(TRUNC(COUNTIFS($Data.$C$2:$C1000,$A91,$Data.$L$91:$L1000,"=3") /$B2 * 100, 2),"")</f>
        <v/>
      </c>
      <c r="O91">
        <f>(H91+I91*2+J91*3+M91/20+N91/20)</f>
        <v/>
      </c>
      <c r="P91">
        <f>IFERROR(TRUNC(COUNTIFS($Data.$C$2:$C1000,$A91,$Data.$M$91:$M1000,"=1") /$B2 * 100, 2),"")</f>
        <v/>
      </c>
      <c r="Q91">
        <f>TRUNC(SUMIF($Data.$C$2:$C1000,$A91,$Data.$N$91:$N1000)/COUNTIFS($Data.$C$2:$C1000,$A91,$Data.$M$91:$M1000,"=1"), 2)</f>
        <v/>
      </c>
      <c r="R91">
        <f>(G%d+O%d)</f>
        <v/>
      </c>
    </row>
    <row r="92">
      <c r="A92" t="n">
        <v>1086</v>
      </c>
      <c r="B92">
        <f>COUNTIF(Data.C2:C1000,A92)</f>
        <v/>
      </c>
      <c r="C92">
        <f>IFERROR(TRUNC(COUNTIFS($Data.$C$2:$C1000,$A92,$Data.$D$2:$D1000,"=1") /$B92 * 100, 2),"")</f>
        <v/>
      </c>
      <c r="D92">
        <f>IFERRR(TRUNC(SUMIF($Data.$C$2:$C1000,$A92,$Data.$F$2:$F1000)/$B92,2),"")</f>
        <v/>
      </c>
      <c r="E92">
        <f>IFERROR(TRUNC(SUMIF($Data.$C$2:$C1000,$A92,$Data.$G$2:$G1000)/$B92,2),"")</f>
        <v/>
      </c>
      <c r="F92">
        <f>IFERROR(TRUNC(SUMIF($Data.$C$2:$C1000,$A92,$Data.$H$2:$H1000)/$B92,2),"")</f>
        <v/>
      </c>
      <c r="G92">
        <f>(D92*6+E92*4+F92*2+C92/20)</f>
        <v/>
      </c>
      <c r="H92">
        <f>IFERROR(TRUNC(SUMIF($Data.$C$2:$C1000,$A92,$Data.$G$2:$G1000)/$B92,2),"")</f>
        <v/>
      </c>
      <c r="I92">
        <f>IFERROR(TRUNC(SUMIF($Data.$C$2:$C1000,$A92,$Data.$H$2:$H1000)/$B92,2),"")</f>
        <v/>
      </c>
      <c r="J92">
        <f>IFERROR(TRUNC(SUMIF($Data.$C$2:$C1000,$A92,$Data.$I$2:$I1000)/$B92,2),"")</f>
        <v/>
      </c>
      <c r="K92" t="inlineStr"/>
      <c r="L92" t="inlineStr"/>
      <c r="M92">
        <f>IFERROR(TRUNC((1-COUNTIFS($Data.$C$2:$C1000,$A92,$Data.$L$92:$L1000,"=1") /$B2) * 100, 2),"")</f>
        <v/>
      </c>
      <c r="N92">
        <f>IFERROR(TRUNC(COUNTIFS($Data.$C$2:$C1000,$A92,$Data.$L$92:$L1000,"=3") /$B2 * 100, 2),"")</f>
        <v/>
      </c>
      <c r="O92">
        <f>(H92+I92*2+J92*3+M92/20+N92/20)</f>
        <v/>
      </c>
      <c r="P92">
        <f>IFERROR(TRUNC(COUNTIFS($Data.$C$2:$C1000,$A92,$Data.$M$92:$M1000,"=1") /$B2 * 100, 2),"")</f>
        <v/>
      </c>
      <c r="Q92">
        <f>TRUNC(SUMIF($Data.$C$2:$C1000,$A92,$Data.$N$92:$N1000)/COUNTIFS($Data.$C$2:$C1000,$A92,$Data.$M$92:$M1000,"=1"), 2)</f>
        <v/>
      </c>
      <c r="R92">
        <f>(G%d+O%d)</f>
        <v/>
      </c>
    </row>
    <row r="93">
      <c r="A93" t="n">
        <v>1793</v>
      </c>
      <c r="B93">
        <f>COUNTIF(Data.C2:C1000,A93)</f>
        <v/>
      </c>
      <c r="C93">
        <f>IFERROR(TRUNC(COUNTIFS($Data.$C$2:$C1000,$A93,$Data.$D$2:$D1000,"=1") /$B93 * 100, 2),"")</f>
        <v/>
      </c>
      <c r="D93">
        <f>IFERRR(TRUNC(SUMIF($Data.$C$2:$C1000,$A93,$Data.$F$2:$F1000)/$B93,2),"")</f>
        <v/>
      </c>
      <c r="E93">
        <f>IFERROR(TRUNC(SUMIF($Data.$C$2:$C1000,$A93,$Data.$G$2:$G1000)/$B93,2),"")</f>
        <v/>
      </c>
      <c r="F93">
        <f>IFERROR(TRUNC(SUMIF($Data.$C$2:$C1000,$A93,$Data.$H$2:$H1000)/$B93,2),"")</f>
        <v/>
      </c>
      <c r="G93">
        <f>(D93*6+E93*4+F93*2+C93/20)</f>
        <v/>
      </c>
      <c r="H93">
        <f>IFERROR(TRUNC(SUMIF($Data.$C$2:$C1000,$A93,$Data.$G$2:$G1000)/$B93,2),"")</f>
        <v/>
      </c>
      <c r="I93">
        <f>IFERROR(TRUNC(SUMIF($Data.$C$2:$C1000,$A93,$Data.$H$2:$H1000)/$B93,2),"")</f>
        <v/>
      </c>
      <c r="J93">
        <f>IFERROR(TRUNC(SUMIF($Data.$C$2:$C1000,$A93,$Data.$I$2:$I1000)/$B93,2),"")</f>
        <v/>
      </c>
      <c r="K93" t="inlineStr"/>
      <c r="L93" t="inlineStr"/>
      <c r="M93">
        <f>IFERROR(TRUNC((1-COUNTIFS($Data.$C$2:$C1000,$A93,$Data.$L$93:$L1000,"=1") /$B2) * 100, 2),"")</f>
        <v/>
      </c>
      <c r="N93">
        <f>IFERROR(TRUNC(COUNTIFS($Data.$C$2:$C1000,$A93,$Data.$L$93:$L1000,"=3") /$B2 * 100, 2),"")</f>
        <v/>
      </c>
      <c r="O93">
        <f>(H93+I93*2+J93*3+M93/20+N93/20)</f>
        <v/>
      </c>
      <c r="P93">
        <f>IFERROR(TRUNC(COUNTIFS($Data.$C$2:$C1000,$A93,$Data.$M$93:$M1000,"=1") /$B2 * 100, 2),"")</f>
        <v/>
      </c>
      <c r="Q93">
        <f>TRUNC(SUMIF($Data.$C$2:$C1000,$A93,$Data.$N$93:$N1000)/COUNTIFS($Data.$C$2:$C1000,$A93,$Data.$M$93:$M1000,"=1"), 2)</f>
        <v/>
      </c>
      <c r="R93">
        <f>(G%d+O%d)</f>
        <v/>
      </c>
    </row>
    <row r="94">
      <c r="A94" t="n">
        <v>4286</v>
      </c>
      <c r="B94">
        <f>COUNTIF(Data.C2:C1000,A94)</f>
        <v/>
      </c>
      <c r="C94">
        <f>IFERROR(TRUNC(COUNTIFS($Data.$C$2:$C1000,$A94,$Data.$D$2:$D1000,"=1") /$B94 * 100, 2),"")</f>
        <v/>
      </c>
      <c r="D94">
        <f>IFERRR(TRUNC(SUMIF($Data.$C$2:$C1000,$A94,$Data.$F$2:$F1000)/$B94,2),"")</f>
        <v/>
      </c>
      <c r="E94">
        <f>IFERROR(TRUNC(SUMIF($Data.$C$2:$C1000,$A94,$Data.$G$2:$G1000)/$B94,2),"")</f>
        <v/>
      </c>
      <c r="F94">
        <f>IFERROR(TRUNC(SUMIF($Data.$C$2:$C1000,$A94,$Data.$H$2:$H1000)/$B94,2),"")</f>
        <v/>
      </c>
      <c r="G94">
        <f>(D94*6+E94*4+F94*2+C94/20)</f>
        <v/>
      </c>
      <c r="H94">
        <f>IFERROR(TRUNC(SUMIF($Data.$C$2:$C1000,$A94,$Data.$G$2:$G1000)/$B94,2),"")</f>
        <v/>
      </c>
      <c r="I94">
        <f>IFERROR(TRUNC(SUMIF($Data.$C$2:$C1000,$A94,$Data.$H$2:$H1000)/$B94,2),"")</f>
        <v/>
      </c>
      <c r="J94">
        <f>IFERROR(TRUNC(SUMIF($Data.$C$2:$C1000,$A94,$Data.$I$2:$I1000)/$B94,2),"")</f>
        <v/>
      </c>
      <c r="K94" t="inlineStr"/>
      <c r="L94" t="inlineStr"/>
      <c r="M94">
        <f>IFERROR(TRUNC((1-COUNTIFS($Data.$C$2:$C1000,$A94,$Data.$L$94:$L1000,"=1") /$B2) * 100, 2),"")</f>
        <v/>
      </c>
      <c r="N94">
        <f>IFERROR(TRUNC(COUNTIFS($Data.$C$2:$C1000,$A94,$Data.$L$94:$L1000,"=3") /$B2 * 100, 2),"")</f>
        <v/>
      </c>
      <c r="O94">
        <f>(H94+I94*2+J94*3+M94/20+N94/20)</f>
        <v/>
      </c>
      <c r="P94">
        <f>IFERROR(TRUNC(COUNTIFS($Data.$C$2:$C1000,$A94,$Data.$M$94:$M1000,"=1") /$B2 * 100, 2),"")</f>
        <v/>
      </c>
      <c r="Q94">
        <f>TRUNC(SUMIF($Data.$C$2:$C1000,$A94,$Data.$N$94:$N1000)/COUNTIFS($Data.$C$2:$C1000,$A94,$Data.$M$94:$M1000,"=1"), 2)</f>
        <v/>
      </c>
      <c r="R94">
        <f>(G%d+O%d)</f>
        <v/>
      </c>
    </row>
    <row r="95">
      <c r="A95" t="n">
        <v>1610</v>
      </c>
      <c r="B95">
        <f>COUNTIF(Data.C2:C1000,A95)</f>
        <v/>
      </c>
      <c r="C95">
        <f>IFERROR(TRUNC(COUNTIFS($Data.$C$2:$C1000,$A95,$Data.$D$2:$D1000,"=1") /$B95 * 100, 2),"")</f>
        <v/>
      </c>
      <c r="D95">
        <f>IFERRR(TRUNC(SUMIF($Data.$C$2:$C1000,$A95,$Data.$F$2:$F1000)/$B95,2),"")</f>
        <v/>
      </c>
      <c r="E95">
        <f>IFERROR(TRUNC(SUMIF($Data.$C$2:$C1000,$A95,$Data.$G$2:$G1000)/$B95,2),"")</f>
        <v/>
      </c>
      <c r="F95">
        <f>IFERROR(TRUNC(SUMIF($Data.$C$2:$C1000,$A95,$Data.$H$2:$H1000)/$B95,2),"")</f>
        <v/>
      </c>
      <c r="G95">
        <f>(D95*6+E95*4+F95*2+C95/20)</f>
        <v/>
      </c>
      <c r="H95">
        <f>IFERROR(TRUNC(SUMIF($Data.$C$2:$C1000,$A95,$Data.$G$2:$G1000)/$B95,2),"")</f>
        <v/>
      </c>
      <c r="I95">
        <f>IFERROR(TRUNC(SUMIF($Data.$C$2:$C1000,$A95,$Data.$H$2:$H1000)/$B95,2),"")</f>
        <v/>
      </c>
      <c r="J95">
        <f>IFERROR(TRUNC(SUMIF($Data.$C$2:$C1000,$A95,$Data.$I$2:$I1000)/$B95,2),"")</f>
        <v/>
      </c>
      <c r="K95" t="inlineStr"/>
      <c r="L95" t="inlineStr"/>
      <c r="M95">
        <f>IFERROR(TRUNC((1-COUNTIFS($Data.$C$2:$C1000,$A95,$Data.$L$95:$L1000,"=1") /$B2) * 100, 2),"")</f>
        <v/>
      </c>
      <c r="N95">
        <f>IFERROR(TRUNC(COUNTIFS($Data.$C$2:$C1000,$A95,$Data.$L$95:$L1000,"=3") /$B2 * 100, 2),"")</f>
        <v/>
      </c>
      <c r="O95">
        <f>(H95+I95*2+J95*3+M95/20+N95/20)</f>
        <v/>
      </c>
      <c r="P95">
        <f>IFERROR(TRUNC(COUNTIFS($Data.$C$2:$C1000,$A95,$Data.$M$95:$M1000,"=1") /$B2 * 100, 2),"")</f>
        <v/>
      </c>
      <c r="Q95">
        <f>TRUNC(SUMIF($Data.$C$2:$C1000,$A95,$Data.$N$95:$N1000)/COUNTIFS($Data.$C$2:$C1000,$A95,$Data.$M$95:$M1000,"=1"), 2)</f>
        <v/>
      </c>
      <c r="R95">
        <f>(G%d+O%d)</f>
        <v/>
      </c>
    </row>
    <row r="96">
      <c r="A96" t="n">
        <v>1599</v>
      </c>
      <c r="B96">
        <f>COUNTIF(Data.C2:C1000,A96)</f>
        <v/>
      </c>
      <c r="C96">
        <f>IFERROR(TRUNC(COUNTIFS($Data.$C$2:$C1000,$A96,$Data.$D$2:$D1000,"=1") /$B96 * 100, 2),"")</f>
        <v/>
      </c>
      <c r="D96">
        <f>IFERRR(TRUNC(SUMIF($Data.$C$2:$C1000,$A96,$Data.$F$2:$F1000)/$B96,2),"")</f>
        <v/>
      </c>
      <c r="E96">
        <f>IFERROR(TRUNC(SUMIF($Data.$C$2:$C1000,$A96,$Data.$G$2:$G1000)/$B96,2),"")</f>
        <v/>
      </c>
      <c r="F96">
        <f>IFERROR(TRUNC(SUMIF($Data.$C$2:$C1000,$A96,$Data.$H$2:$H1000)/$B96,2),"")</f>
        <v/>
      </c>
      <c r="G96">
        <f>(D96*6+E96*4+F96*2+C96/20)</f>
        <v/>
      </c>
      <c r="H96">
        <f>IFERROR(TRUNC(SUMIF($Data.$C$2:$C1000,$A96,$Data.$G$2:$G1000)/$B96,2),"")</f>
        <v/>
      </c>
      <c r="I96">
        <f>IFERROR(TRUNC(SUMIF($Data.$C$2:$C1000,$A96,$Data.$H$2:$H1000)/$B96,2),"")</f>
        <v/>
      </c>
      <c r="J96">
        <f>IFERROR(TRUNC(SUMIF($Data.$C$2:$C1000,$A96,$Data.$I$2:$I1000)/$B96,2),"")</f>
        <v/>
      </c>
      <c r="K96" t="inlineStr"/>
      <c r="L96" t="inlineStr"/>
      <c r="M96">
        <f>IFERROR(TRUNC((1-COUNTIFS($Data.$C$2:$C1000,$A96,$Data.$L$96:$L1000,"=1") /$B2) * 100, 2),"")</f>
        <v/>
      </c>
      <c r="N96">
        <f>IFERROR(TRUNC(COUNTIFS($Data.$C$2:$C1000,$A96,$Data.$L$96:$L1000,"=3") /$B2 * 100, 2),"")</f>
        <v/>
      </c>
      <c r="O96">
        <f>(H96+I96*2+J96*3+M96/20+N96/20)</f>
        <v/>
      </c>
      <c r="P96">
        <f>IFERROR(TRUNC(COUNTIFS($Data.$C$2:$C1000,$A96,$Data.$M$96:$M1000,"=1") /$B2 * 100, 2),"")</f>
        <v/>
      </c>
      <c r="Q96">
        <f>TRUNC(SUMIF($Data.$C$2:$C1000,$A96,$Data.$N$96:$N1000)/COUNTIFS($Data.$C$2:$C1000,$A96,$Data.$M$96:$M1000,"=1"), 2)</f>
        <v/>
      </c>
      <c r="R96">
        <f>(G%d+O%d)</f>
        <v/>
      </c>
    </row>
    <row r="97">
      <c r="A97" t="n">
        <v>1895</v>
      </c>
      <c r="B97">
        <f>COUNTIF(Data.C2:C1000,A97)</f>
        <v/>
      </c>
      <c r="C97">
        <f>IFERROR(TRUNC(COUNTIFS($Data.$C$2:$C1000,$A97,$Data.$D$2:$D1000,"=1") /$B97 * 100, 2),"")</f>
        <v/>
      </c>
      <c r="D97">
        <f>IFERRR(TRUNC(SUMIF($Data.$C$2:$C1000,$A97,$Data.$F$2:$F1000)/$B97,2),"")</f>
        <v/>
      </c>
      <c r="E97">
        <f>IFERROR(TRUNC(SUMIF($Data.$C$2:$C1000,$A97,$Data.$G$2:$G1000)/$B97,2),"")</f>
        <v/>
      </c>
      <c r="F97">
        <f>IFERROR(TRUNC(SUMIF($Data.$C$2:$C1000,$A97,$Data.$H$2:$H1000)/$B97,2),"")</f>
        <v/>
      </c>
      <c r="G97">
        <f>(D97*6+E97*4+F97*2+C97/20)</f>
        <v/>
      </c>
      <c r="H97">
        <f>IFERROR(TRUNC(SUMIF($Data.$C$2:$C1000,$A97,$Data.$G$2:$G1000)/$B97,2),"")</f>
        <v/>
      </c>
      <c r="I97">
        <f>IFERROR(TRUNC(SUMIF($Data.$C$2:$C1000,$A97,$Data.$H$2:$H1000)/$B97,2),"")</f>
        <v/>
      </c>
      <c r="J97">
        <f>IFERROR(TRUNC(SUMIF($Data.$C$2:$C1000,$A97,$Data.$I$2:$I1000)/$B97,2),"")</f>
        <v/>
      </c>
      <c r="K97" t="inlineStr"/>
      <c r="L97" t="inlineStr"/>
      <c r="M97">
        <f>IFERROR(TRUNC((1-COUNTIFS($Data.$C$2:$C1000,$A97,$Data.$L$97:$L1000,"=1") /$B2) * 100, 2),"")</f>
        <v/>
      </c>
      <c r="N97">
        <f>IFERROR(TRUNC(COUNTIFS($Data.$C$2:$C1000,$A97,$Data.$L$97:$L1000,"=3") /$B2 * 100, 2),"")</f>
        <v/>
      </c>
      <c r="O97">
        <f>(H97+I97*2+J97*3+M97/20+N97/20)</f>
        <v/>
      </c>
      <c r="P97">
        <f>IFERROR(TRUNC(COUNTIFS($Data.$C$2:$C1000,$A97,$Data.$M$97:$M1000,"=1") /$B2 * 100, 2),"")</f>
        <v/>
      </c>
      <c r="Q97">
        <f>TRUNC(SUMIF($Data.$C$2:$C1000,$A97,$Data.$N$97:$N1000)/COUNTIFS($Data.$C$2:$C1000,$A97,$Data.$M$97:$M1000,"=1"), 2)</f>
        <v/>
      </c>
      <c r="R97">
        <f>(G%d+O%d)</f>
        <v/>
      </c>
    </row>
    <row r="98">
      <c r="A98" t="n">
        <v>2106</v>
      </c>
      <c r="B98">
        <f>COUNTIF(Data.C2:C1000,A98)</f>
        <v/>
      </c>
      <c r="C98">
        <f>IFERROR(TRUNC(COUNTIFS($Data.$C$2:$C1000,$A98,$Data.$D$2:$D1000,"=1") /$B98 * 100, 2),"")</f>
        <v/>
      </c>
      <c r="D98">
        <f>IFERRR(TRUNC(SUMIF($Data.$C$2:$C1000,$A98,$Data.$F$2:$F1000)/$B98,2),"")</f>
        <v/>
      </c>
      <c r="E98">
        <f>IFERROR(TRUNC(SUMIF($Data.$C$2:$C1000,$A98,$Data.$G$2:$G1000)/$B98,2),"")</f>
        <v/>
      </c>
      <c r="F98">
        <f>IFERROR(TRUNC(SUMIF($Data.$C$2:$C1000,$A98,$Data.$H$2:$H1000)/$B98,2),"")</f>
        <v/>
      </c>
      <c r="G98">
        <f>(D98*6+E98*4+F98*2+C98/20)</f>
        <v/>
      </c>
      <c r="H98">
        <f>IFERROR(TRUNC(SUMIF($Data.$C$2:$C1000,$A98,$Data.$G$2:$G1000)/$B98,2),"")</f>
        <v/>
      </c>
      <c r="I98">
        <f>IFERROR(TRUNC(SUMIF($Data.$C$2:$C1000,$A98,$Data.$H$2:$H1000)/$B98,2),"")</f>
        <v/>
      </c>
      <c r="J98">
        <f>IFERROR(TRUNC(SUMIF($Data.$C$2:$C1000,$A98,$Data.$I$2:$I1000)/$B98,2),"")</f>
        <v/>
      </c>
      <c r="K98" t="inlineStr"/>
      <c r="L98" t="inlineStr"/>
      <c r="M98">
        <f>IFERROR(TRUNC((1-COUNTIFS($Data.$C$2:$C1000,$A98,$Data.$L$98:$L1000,"=1") /$B2) * 100, 2),"")</f>
        <v/>
      </c>
      <c r="N98">
        <f>IFERROR(TRUNC(COUNTIFS($Data.$C$2:$C1000,$A98,$Data.$L$98:$L1000,"=3") /$B2 * 100, 2),"")</f>
        <v/>
      </c>
      <c r="O98">
        <f>(H98+I98*2+J98*3+M98/20+N98/20)</f>
        <v/>
      </c>
      <c r="P98">
        <f>IFERROR(TRUNC(COUNTIFS($Data.$C$2:$C1000,$A98,$Data.$M$98:$M1000,"=1") /$B2 * 100, 2),"")</f>
        <v/>
      </c>
      <c r="Q98">
        <f>TRUNC(SUMIF($Data.$C$2:$C1000,$A98,$Data.$N$98:$N1000)/COUNTIFS($Data.$C$2:$C1000,$A98,$Data.$M$98:$M1000,"=1"), 2)</f>
        <v/>
      </c>
      <c r="R98">
        <f>(G%d+O%d)</f>
        <v/>
      </c>
    </row>
    <row r="99">
      <c r="A99" t="n">
        <v>3136</v>
      </c>
      <c r="B99">
        <f>COUNTIF(Data.C2:C1000,A99)</f>
        <v/>
      </c>
      <c r="C99">
        <f>IFERROR(TRUNC(COUNTIFS($Data.$C$2:$C1000,$A99,$Data.$D$2:$D1000,"=1") /$B99 * 100, 2),"")</f>
        <v/>
      </c>
      <c r="D99">
        <f>IFERRR(TRUNC(SUMIF($Data.$C$2:$C1000,$A99,$Data.$F$2:$F1000)/$B99,2),"")</f>
        <v/>
      </c>
      <c r="E99">
        <f>IFERROR(TRUNC(SUMIF($Data.$C$2:$C1000,$A99,$Data.$G$2:$G1000)/$B99,2),"")</f>
        <v/>
      </c>
      <c r="F99">
        <f>IFERROR(TRUNC(SUMIF($Data.$C$2:$C1000,$A99,$Data.$H$2:$H1000)/$B99,2),"")</f>
        <v/>
      </c>
      <c r="G99">
        <f>(D99*6+E99*4+F99*2+C99/20)</f>
        <v/>
      </c>
      <c r="H99">
        <f>IFERROR(TRUNC(SUMIF($Data.$C$2:$C1000,$A99,$Data.$G$2:$G1000)/$B99,2),"")</f>
        <v/>
      </c>
      <c r="I99">
        <f>IFERROR(TRUNC(SUMIF($Data.$C$2:$C1000,$A99,$Data.$H$2:$H1000)/$B99,2),"")</f>
        <v/>
      </c>
      <c r="J99">
        <f>IFERROR(TRUNC(SUMIF($Data.$C$2:$C1000,$A99,$Data.$I$2:$I1000)/$B99,2),"")</f>
        <v/>
      </c>
      <c r="K99" t="inlineStr"/>
      <c r="L99" t="inlineStr"/>
      <c r="M99">
        <f>IFERROR(TRUNC((1-COUNTIFS($Data.$C$2:$C1000,$A99,$Data.$L$99:$L1000,"=1") /$B2) * 100, 2),"")</f>
        <v/>
      </c>
      <c r="N99">
        <f>IFERROR(TRUNC(COUNTIFS($Data.$C$2:$C1000,$A99,$Data.$L$99:$L1000,"=3") /$B2 * 100, 2),"")</f>
        <v/>
      </c>
      <c r="O99">
        <f>(H99+I99*2+J99*3+M99/20+N99/20)</f>
        <v/>
      </c>
      <c r="P99">
        <f>IFERROR(TRUNC(COUNTIFS($Data.$C$2:$C1000,$A99,$Data.$M$99:$M1000,"=1") /$B2 * 100, 2),"")</f>
        <v/>
      </c>
      <c r="Q99">
        <f>TRUNC(SUMIF($Data.$C$2:$C1000,$A99,$Data.$N$99:$N1000)/COUNTIFS($Data.$C$2:$C1000,$A99,$Data.$M$99:$M1000,"=1"), 2)</f>
        <v/>
      </c>
      <c r="R99">
        <f>(G%d+O%d)</f>
        <v/>
      </c>
    </row>
    <row r="100">
      <c r="A100" t="n">
        <v>10864</v>
      </c>
      <c r="B100">
        <f>COUNTIF(Data.C2:C1000,A100)</f>
        <v/>
      </c>
      <c r="C100">
        <f>IFERROR(TRUNC(COUNTIFS($Data.$C$2:$C1000,$A100,$Data.$D$2:$D1000,"=1") /$B100 * 100, 2),"")</f>
        <v/>
      </c>
      <c r="D100">
        <f>IFERRR(TRUNC(SUMIF($Data.$C$2:$C1000,$A100,$Data.$F$2:$F1000)/$B100,2),"")</f>
        <v/>
      </c>
      <c r="E100">
        <f>IFERROR(TRUNC(SUMIF($Data.$C$2:$C1000,$A100,$Data.$G$2:$G1000)/$B100,2),"")</f>
        <v/>
      </c>
      <c r="F100">
        <f>IFERROR(TRUNC(SUMIF($Data.$C$2:$C1000,$A100,$Data.$H$2:$H1000)/$B100,2),"")</f>
        <v/>
      </c>
      <c r="G100">
        <f>(D100*6+E100*4+F100*2+C100/20)</f>
        <v/>
      </c>
      <c r="H100">
        <f>IFERROR(TRUNC(SUMIF($Data.$C$2:$C1000,$A100,$Data.$G$2:$G1000)/$B100,2),"")</f>
        <v/>
      </c>
      <c r="I100">
        <f>IFERROR(TRUNC(SUMIF($Data.$C$2:$C1000,$A100,$Data.$H$2:$H1000)/$B100,2),"")</f>
        <v/>
      </c>
      <c r="J100">
        <f>IFERROR(TRUNC(SUMIF($Data.$C$2:$C1000,$A100,$Data.$I$2:$I1000)/$B100,2),"")</f>
        <v/>
      </c>
      <c r="K100" t="inlineStr"/>
      <c r="L100" t="inlineStr"/>
      <c r="M100">
        <f>IFERROR(TRUNC((1-COUNTIFS($Data.$C$2:$C1000,$A100,$Data.$L$100:$L1000,"=1") /$B2) * 100, 2),"")</f>
        <v/>
      </c>
      <c r="N100">
        <f>IFERROR(TRUNC(COUNTIFS($Data.$C$2:$C1000,$A100,$Data.$L$100:$L1000,"=3") /$B2 * 100, 2),"")</f>
        <v/>
      </c>
      <c r="O100">
        <f>(H100+I100*2+J100*3+M100/20+N100/20)</f>
        <v/>
      </c>
      <c r="P100">
        <f>IFERROR(TRUNC(COUNTIFS($Data.$C$2:$C1000,$A100,$Data.$M$100:$M1000,"=1") /$B2 * 100, 2),"")</f>
        <v/>
      </c>
      <c r="Q100">
        <f>TRUNC(SUMIF($Data.$C$2:$C1000,$A100,$Data.$N$100:$N1000)/COUNTIFS($Data.$C$2:$C1000,$A100,$Data.$M$100:$M1000,"=1"), 2)</f>
        <v/>
      </c>
      <c r="R100">
        <f>(G%d+O%d)</f>
        <v/>
      </c>
    </row>
    <row r="101">
      <c r="A101" t="n">
        <v>122</v>
      </c>
      <c r="B101">
        <f>COUNTIF(Data.C2:C1000,A101)</f>
        <v/>
      </c>
      <c r="C101">
        <f>IFERROR(TRUNC(COUNTIFS($Data.$C$2:$C1000,$A101,$Data.$D$2:$D1000,"=1") /$B101 * 100, 2),"")</f>
        <v/>
      </c>
      <c r="D101">
        <f>IFERRR(TRUNC(SUMIF($Data.$C$2:$C1000,$A101,$Data.$F$2:$F1000)/$B101,2),"")</f>
        <v/>
      </c>
      <c r="E101">
        <f>IFERROR(TRUNC(SUMIF($Data.$C$2:$C1000,$A101,$Data.$G$2:$G1000)/$B101,2),"")</f>
        <v/>
      </c>
      <c r="F101">
        <f>IFERROR(TRUNC(SUMIF($Data.$C$2:$C1000,$A101,$Data.$H$2:$H1000)/$B101,2),"")</f>
        <v/>
      </c>
      <c r="G101">
        <f>(D101*6+E101*4+F101*2+C101/20)</f>
        <v/>
      </c>
      <c r="H101">
        <f>IFERROR(TRUNC(SUMIF($Data.$C$2:$C1000,$A101,$Data.$G$2:$G1000)/$B101,2),"")</f>
        <v/>
      </c>
      <c r="I101">
        <f>IFERROR(TRUNC(SUMIF($Data.$C$2:$C1000,$A101,$Data.$H$2:$H1000)/$B101,2),"")</f>
        <v/>
      </c>
      <c r="J101">
        <f>IFERROR(TRUNC(SUMIF($Data.$C$2:$C1000,$A101,$Data.$I$2:$I1000)/$B101,2),"")</f>
        <v/>
      </c>
      <c r="K101" t="inlineStr"/>
      <c r="L101" t="inlineStr"/>
      <c r="M101">
        <f>IFERROR(TRUNC((1-COUNTIFS($Data.$C$2:$C1000,$A101,$Data.$L$101:$L1000,"=1") /$B2) * 100, 2),"")</f>
        <v/>
      </c>
      <c r="N101">
        <f>IFERROR(TRUNC(COUNTIFS($Data.$C$2:$C1000,$A101,$Data.$L$101:$L1000,"=3") /$B2 * 100, 2),"")</f>
        <v/>
      </c>
      <c r="O101">
        <f>(H101+I101*2+J101*3+M101/20+N101/20)</f>
        <v/>
      </c>
      <c r="P101">
        <f>IFERROR(TRUNC(COUNTIFS($Data.$C$2:$C1000,$A101,$Data.$M$101:$M1000,"=1") /$B2 * 100, 2),"")</f>
        <v/>
      </c>
      <c r="Q101">
        <f>TRUNC(SUMIF($Data.$C$2:$C1000,$A101,$Data.$N$101:$N1000)/COUNTIFS($Data.$C$2:$C1000,$A101,$Data.$M$101:$M1000,"=1"), 2)</f>
        <v/>
      </c>
      <c r="R101">
        <f>(G%d+O%d)</f>
        <v/>
      </c>
    </row>
    <row r="102">
      <c r="A102" t="n">
        <v>1413</v>
      </c>
      <c r="B102">
        <f>COUNTIF(Data.C2:C1000,A102)</f>
        <v/>
      </c>
      <c r="C102">
        <f>IFERROR(TRUNC(COUNTIFS($Data.$C$2:$C1000,$A102,$Data.$D$2:$D1000,"=1") /$B102 * 100, 2),"")</f>
        <v/>
      </c>
      <c r="D102">
        <f>IFERRR(TRUNC(SUMIF($Data.$C$2:$C1000,$A102,$Data.$F$2:$F1000)/$B102,2),"")</f>
        <v/>
      </c>
      <c r="E102">
        <f>IFERROR(TRUNC(SUMIF($Data.$C$2:$C1000,$A102,$Data.$G$2:$G1000)/$B102,2),"")</f>
        <v/>
      </c>
      <c r="F102">
        <f>IFERROR(TRUNC(SUMIF($Data.$C$2:$C1000,$A102,$Data.$H$2:$H1000)/$B102,2),"")</f>
        <v/>
      </c>
      <c r="G102">
        <f>(D102*6+E102*4+F102*2+C102/20)</f>
        <v/>
      </c>
      <c r="H102">
        <f>IFERROR(TRUNC(SUMIF($Data.$C$2:$C1000,$A102,$Data.$G$2:$G1000)/$B102,2),"")</f>
        <v/>
      </c>
      <c r="I102">
        <f>IFERROR(TRUNC(SUMIF($Data.$C$2:$C1000,$A102,$Data.$H$2:$H1000)/$B102,2),"")</f>
        <v/>
      </c>
      <c r="J102">
        <f>IFERROR(TRUNC(SUMIF($Data.$C$2:$C1000,$A102,$Data.$I$2:$I1000)/$B102,2),"")</f>
        <v/>
      </c>
      <c r="K102" t="inlineStr"/>
      <c r="L102" t="inlineStr"/>
      <c r="M102">
        <f>IFERROR(TRUNC((1-COUNTIFS($Data.$C$2:$C1000,$A102,$Data.$L$102:$L1000,"=1") /$B2) * 100, 2),"")</f>
        <v/>
      </c>
      <c r="N102">
        <f>IFERROR(TRUNC(COUNTIFS($Data.$C$2:$C1000,$A102,$Data.$L$102:$L1000,"=3") /$B2 * 100, 2),"")</f>
        <v/>
      </c>
      <c r="O102">
        <f>(H102+I102*2+J102*3+M102/20+N102/20)</f>
        <v/>
      </c>
      <c r="P102">
        <f>IFERROR(TRUNC(COUNTIFS($Data.$C$2:$C1000,$A102,$Data.$M$102:$M1000,"=1") /$B2 * 100, 2),"")</f>
        <v/>
      </c>
      <c r="Q102">
        <f>TRUNC(SUMIF($Data.$C$2:$C1000,$A102,$Data.$N$102:$N1000)/COUNTIFS($Data.$C$2:$C1000,$A102,$Data.$M$102:$M1000,"=1"), 2)</f>
        <v/>
      </c>
      <c r="R102">
        <f>(G%d+O%d)</f>
        <v/>
      </c>
    </row>
    <row r="103">
      <c r="A103" t="n">
        <v>6189</v>
      </c>
      <c r="B103">
        <f>COUNTIF(Data.C2:C1000,A103)</f>
        <v/>
      </c>
      <c r="C103">
        <f>IFERROR(TRUNC(COUNTIFS($Data.$C$2:$C1000,$A103,$Data.$D$2:$D1000,"=1") /$B103 * 100, 2),"")</f>
        <v/>
      </c>
      <c r="D103">
        <f>IFERRR(TRUNC(SUMIF($Data.$C$2:$C1000,$A103,$Data.$F$2:$F1000)/$B103,2),"")</f>
        <v/>
      </c>
      <c r="E103">
        <f>IFERROR(TRUNC(SUMIF($Data.$C$2:$C1000,$A103,$Data.$G$2:$G1000)/$B103,2),"")</f>
        <v/>
      </c>
      <c r="F103">
        <f>IFERROR(TRUNC(SUMIF($Data.$C$2:$C1000,$A103,$Data.$H$2:$H1000)/$B103,2),"")</f>
        <v/>
      </c>
      <c r="G103">
        <f>(D103*6+E103*4+F103*2+C103/20)</f>
        <v/>
      </c>
      <c r="H103">
        <f>IFERROR(TRUNC(SUMIF($Data.$C$2:$C1000,$A103,$Data.$G$2:$G1000)/$B103,2),"")</f>
        <v/>
      </c>
      <c r="I103">
        <f>IFERROR(TRUNC(SUMIF($Data.$C$2:$C1000,$A103,$Data.$H$2:$H1000)/$B103,2),"")</f>
        <v/>
      </c>
      <c r="J103">
        <f>IFERROR(TRUNC(SUMIF($Data.$C$2:$C1000,$A103,$Data.$I$2:$I1000)/$B103,2),"")</f>
        <v/>
      </c>
      <c r="K103" t="inlineStr"/>
      <c r="L103" t="inlineStr"/>
      <c r="M103">
        <f>IFERROR(TRUNC((1-COUNTIFS($Data.$C$2:$C1000,$A103,$Data.$L$103:$L1000,"=1") /$B2) * 100, 2),"")</f>
        <v/>
      </c>
      <c r="N103">
        <f>IFERROR(TRUNC(COUNTIFS($Data.$C$2:$C1000,$A103,$Data.$L$103:$L1000,"=3") /$B2 * 100, 2),"")</f>
        <v/>
      </c>
      <c r="O103">
        <f>(H103+I103*2+J103*3+M103/20+N103/20)</f>
        <v/>
      </c>
      <c r="P103">
        <f>IFERROR(TRUNC(COUNTIFS($Data.$C$2:$C1000,$A103,$Data.$M$103:$M1000,"=1") /$B2 * 100, 2),"")</f>
        <v/>
      </c>
      <c r="Q103">
        <f>TRUNC(SUMIF($Data.$C$2:$C1000,$A103,$Data.$N$103:$N1000)/COUNTIFS($Data.$C$2:$C1000,$A103,$Data.$M$103:$M1000,"=1"), 2)</f>
        <v/>
      </c>
      <c r="R103">
        <f>(G%d+O%d)</f>
        <v/>
      </c>
    </row>
    <row r="104">
      <c r="A104" t="n">
        <v>2998</v>
      </c>
      <c r="B104">
        <f>COUNTIF(Data.C2:C1000,A104)</f>
        <v/>
      </c>
      <c r="C104">
        <f>IFERROR(TRUNC(COUNTIFS($Data.$C$2:$C1000,$A104,$Data.$D$2:$D1000,"=1") /$B104 * 100, 2),"")</f>
        <v/>
      </c>
      <c r="D104">
        <f>IFERRR(TRUNC(SUMIF($Data.$C$2:$C1000,$A104,$Data.$F$2:$F1000)/$B104,2),"")</f>
        <v/>
      </c>
      <c r="E104">
        <f>IFERROR(TRUNC(SUMIF($Data.$C$2:$C1000,$A104,$Data.$G$2:$G1000)/$B104,2),"")</f>
        <v/>
      </c>
      <c r="F104">
        <f>IFERROR(TRUNC(SUMIF($Data.$C$2:$C1000,$A104,$Data.$H$2:$H1000)/$B104,2),"")</f>
        <v/>
      </c>
      <c r="G104">
        <f>(D104*6+E104*4+F104*2+C104/20)</f>
        <v/>
      </c>
      <c r="H104">
        <f>IFERROR(TRUNC(SUMIF($Data.$C$2:$C1000,$A104,$Data.$G$2:$G1000)/$B104,2),"")</f>
        <v/>
      </c>
      <c r="I104">
        <f>IFERROR(TRUNC(SUMIF($Data.$C$2:$C1000,$A104,$Data.$H$2:$H1000)/$B104,2),"")</f>
        <v/>
      </c>
      <c r="J104">
        <f>IFERROR(TRUNC(SUMIF($Data.$C$2:$C1000,$A104,$Data.$I$2:$I1000)/$B104,2),"")</f>
        <v/>
      </c>
      <c r="K104" t="inlineStr"/>
      <c r="L104" t="inlineStr"/>
      <c r="M104">
        <f>IFERROR(TRUNC((1-COUNTIFS($Data.$C$2:$C1000,$A104,$Data.$L$104:$L1000,"=1") /$B2) * 100, 2),"")</f>
        <v/>
      </c>
      <c r="N104">
        <f>IFERROR(TRUNC(COUNTIFS($Data.$C$2:$C1000,$A104,$Data.$L$104:$L1000,"=3") /$B2 * 100, 2),"")</f>
        <v/>
      </c>
      <c r="O104">
        <f>(H104+I104*2+J104*3+M104/20+N104/20)</f>
        <v/>
      </c>
      <c r="P104">
        <f>IFERROR(TRUNC(COUNTIFS($Data.$C$2:$C1000,$A104,$Data.$M$104:$M1000,"=1") /$B2 * 100, 2),"")</f>
        <v/>
      </c>
      <c r="Q104">
        <f>TRUNC(SUMIF($Data.$C$2:$C1000,$A104,$Data.$N$104:$N1000)/COUNTIFS($Data.$C$2:$C1000,$A104,$Data.$M$104:$M1000,"=1"), 2)</f>
        <v/>
      </c>
      <c r="R104">
        <f>(G%d+O%d)</f>
        <v/>
      </c>
    </row>
    <row r="105">
      <c r="A105" t="n">
        <v>1908</v>
      </c>
      <c r="B105">
        <f>COUNTIF(Data.C2:C1000,A105)</f>
        <v/>
      </c>
      <c r="C105">
        <f>IFERROR(TRUNC(COUNTIFS($Data.$C$2:$C1000,$A105,$Data.$D$2:$D1000,"=1") /$B105 * 100, 2),"")</f>
        <v/>
      </c>
      <c r="D105">
        <f>IFERRR(TRUNC(SUMIF($Data.$C$2:$C1000,$A105,$Data.$F$2:$F1000)/$B105,2),"")</f>
        <v/>
      </c>
      <c r="E105">
        <f>IFERROR(TRUNC(SUMIF($Data.$C$2:$C1000,$A105,$Data.$G$2:$G1000)/$B105,2),"")</f>
        <v/>
      </c>
      <c r="F105">
        <f>IFERROR(TRUNC(SUMIF($Data.$C$2:$C1000,$A105,$Data.$H$2:$H1000)/$B105,2),"")</f>
        <v/>
      </c>
      <c r="G105">
        <f>(D105*6+E105*4+F105*2+C105/20)</f>
        <v/>
      </c>
      <c r="H105">
        <f>IFERROR(TRUNC(SUMIF($Data.$C$2:$C1000,$A105,$Data.$G$2:$G1000)/$B105,2),"")</f>
        <v/>
      </c>
      <c r="I105">
        <f>IFERROR(TRUNC(SUMIF($Data.$C$2:$C1000,$A105,$Data.$H$2:$H1000)/$B105,2),"")</f>
        <v/>
      </c>
      <c r="J105">
        <f>IFERROR(TRUNC(SUMIF($Data.$C$2:$C1000,$A105,$Data.$I$2:$I1000)/$B105,2),"")</f>
        <v/>
      </c>
      <c r="K105" t="inlineStr"/>
      <c r="L105" t="inlineStr"/>
      <c r="M105">
        <f>IFERROR(TRUNC((1-COUNTIFS($Data.$C$2:$C1000,$A105,$Data.$L$105:$L1000,"=1") /$B2) * 100, 2),"")</f>
        <v/>
      </c>
      <c r="N105">
        <f>IFERROR(TRUNC(COUNTIFS($Data.$C$2:$C1000,$A105,$Data.$L$105:$L1000,"=3") /$B2 * 100, 2),"")</f>
        <v/>
      </c>
      <c r="O105">
        <f>(H105+I105*2+J105*3+M105/20+N105/20)</f>
        <v/>
      </c>
      <c r="P105">
        <f>IFERROR(TRUNC(COUNTIFS($Data.$C$2:$C1000,$A105,$Data.$M$105:$M1000,"=1") /$B2 * 100, 2),"")</f>
        <v/>
      </c>
      <c r="Q105">
        <f>TRUNC(SUMIF($Data.$C$2:$C1000,$A105,$Data.$N$105:$N1000)/COUNTIFS($Data.$C$2:$C1000,$A105,$Data.$M$105:$M1000,"=1"), 2)</f>
        <v/>
      </c>
      <c r="R105">
        <f>(G%d+O%d)</f>
        <v/>
      </c>
    </row>
    <row r="106">
      <c r="A106" t="n">
        <v>1610</v>
      </c>
      <c r="B106">
        <f>COUNTIF(Data.C2:C1000,A106)</f>
        <v/>
      </c>
      <c r="C106">
        <f>IFERROR(TRUNC(COUNTIFS($Data.$C$2:$C1000,$A106,$Data.$D$2:$D1000,"=1") /$B106 * 100, 2),"")</f>
        <v/>
      </c>
      <c r="D106">
        <f>IFERRR(TRUNC(SUMIF($Data.$C$2:$C1000,$A106,$Data.$F$2:$F1000)/$B106,2),"")</f>
        <v/>
      </c>
      <c r="E106">
        <f>IFERROR(TRUNC(SUMIF($Data.$C$2:$C1000,$A106,$Data.$G$2:$G1000)/$B106,2),"")</f>
        <v/>
      </c>
      <c r="F106">
        <f>IFERROR(TRUNC(SUMIF($Data.$C$2:$C1000,$A106,$Data.$H$2:$H1000)/$B106,2),"")</f>
        <v/>
      </c>
      <c r="G106">
        <f>(D106*6+E106*4+F106*2+C106/20)</f>
        <v/>
      </c>
      <c r="H106">
        <f>IFERROR(TRUNC(SUMIF($Data.$C$2:$C1000,$A106,$Data.$G$2:$G1000)/$B106,2),"")</f>
        <v/>
      </c>
      <c r="I106">
        <f>IFERROR(TRUNC(SUMIF($Data.$C$2:$C1000,$A106,$Data.$H$2:$H1000)/$B106,2),"")</f>
        <v/>
      </c>
      <c r="J106">
        <f>IFERROR(TRUNC(SUMIF($Data.$C$2:$C1000,$A106,$Data.$I$2:$I1000)/$B106,2),"")</f>
        <v/>
      </c>
      <c r="K106" t="inlineStr"/>
      <c r="L106" t="inlineStr"/>
      <c r="M106">
        <f>IFERROR(TRUNC((1-COUNTIFS($Data.$C$2:$C1000,$A106,$Data.$L$106:$L1000,"=1") /$B2) * 100, 2),"")</f>
        <v/>
      </c>
      <c r="N106">
        <f>IFERROR(TRUNC(COUNTIFS($Data.$C$2:$C1000,$A106,$Data.$L$106:$L1000,"=3") /$B2 * 100, 2),"")</f>
        <v/>
      </c>
      <c r="O106">
        <f>(H106+I106*2+J106*3+M106/20+N106/20)</f>
        <v/>
      </c>
      <c r="P106">
        <f>IFERROR(TRUNC(COUNTIFS($Data.$C$2:$C1000,$A106,$Data.$M$106:$M1000,"=1") /$B2 * 100, 2),"")</f>
        <v/>
      </c>
      <c r="Q106">
        <f>TRUNC(SUMIF($Data.$C$2:$C1000,$A106,$Data.$N$106:$N1000)/COUNTIFS($Data.$C$2:$C1000,$A106,$Data.$M$106:$M1000,"=1"), 2)</f>
        <v/>
      </c>
      <c r="R106">
        <f>(G%d+O%d)</f>
        <v/>
      </c>
    </row>
    <row r="107">
      <c r="A107" t="n">
        <v>2890</v>
      </c>
      <c r="B107">
        <f>COUNTIF(Data.C2:C1000,A107)</f>
        <v/>
      </c>
      <c r="C107">
        <f>IFERROR(TRUNC(COUNTIFS($Data.$C$2:$C1000,$A107,$Data.$D$2:$D1000,"=1") /$B107 * 100, 2),"")</f>
        <v/>
      </c>
      <c r="D107">
        <f>IFERRR(TRUNC(SUMIF($Data.$C$2:$C1000,$A107,$Data.$F$2:$F1000)/$B107,2),"")</f>
        <v/>
      </c>
      <c r="E107">
        <f>IFERROR(TRUNC(SUMIF($Data.$C$2:$C1000,$A107,$Data.$G$2:$G1000)/$B107,2),"")</f>
        <v/>
      </c>
      <c r="F107">
        <f>IFERROR(TRUNC(SUMIF($Data.$C$2:$C1000,$A107,$Data.$H$2:$H1000)/$B107,2),"")</f>
        <v/>
      </c>
      <c r="G107">
        <f>(D107*6+E107*4+F107*2+C107/20)</f>
        <v/>
      </c>
      <c r="H107">
        <f>IFERROR(TRUNC(SUMIF($Data.$C$2:$C1000,$A107,$Data.$G$2:$G1000)/$B107,2),"")</f>
        <v/>
      </c>
      <c r="I107">
        <f>IFERROR(TRUNC(SUMIF($Data.$C$2:$C1000,$A107,$Data.$H$2:$H1000)/$B107,2),"")</f>
        <v/>
      </c>
      <c r="J107">
        <f>IFERROR(TRUNC(SUMIF($Data.$C$2:$C1000,$A107,$Data.$I$2:$I1000)/$B107,2),"")</f>
        <v/>
      </c>
      <c r="K107" t="inlineStr"/>
      <c r="L107" t="inlineStr"/>
      <c r="M107">
        <f>IFERROR(TRUNC((1-COUNTIFS($Data.$C$2:$C1000,$A107,$Data.$L$107:$L1000,"=1") /$B2) * 100, 2),"")</f>
        <v/>
      </c>
      <c r="N107">
        <f>IFERROR(TRUNC(COUNTIFS($Data.$C$2:$C1000,$A107,$Data.$L$107:$L1000,"=3") /$B2 * 100, 2),"")</f>
        <v/>
      </c>
      <c r="O107">
        <f>(H107+I107*2+J107*3+M107/20+N107/20)</f>
        <v/>
      </c>
      <c r="P107">
        <f>IFERROR(TRUNC(COUNTIFS($Data.$C$2:$C1000,$A107,$Data.$M$107:$M1000,"=1") /$B2 * 100, 2),"")</f>
        <v/>
      </c>
      <c r="Q107">
        <f>TRUNC(SUMIF($Data.$C$2:$C1000,$A107,$Data.$N$107:$N1000)/COUNTIFS($Data.$C$2:$C1000,$A107,$Data.$M$107:$M1000,"=1"), 2)</f>
        <v/>
      </c>
      <c r="R107">
        <f>(G%d+O%d)</f>
        <v/>
      </c>
    </row>
    <row r="108">
      <c r="A108" t="n">
        <v>1598</v>
      </c>
      <c r="B108">
        <f>COUNTIF(Data.C2:C1000,A108)</f>
        <v/>
      </c>
      <c r="C108">
        <f>IFERROR(TRUNC(COUNTIFS($Data.$C$2:$C1000,$A108,$Data.$D$2:$D1000,"=1") /$B108 * 100, 2),"")</f>
        <v/>
      </c>
      <c r="D108">
        <f>IFERRR(TRUNC(SUMIF($Data.$C$2:$C1000,$A108,$Data.$F$2:$F1000)/$B108,2),"")</f>
        <v/>
      </c>
      <c r="E108">
        <f>IFERROR(TRUNC(SUMIF($Data.$C$2:$C1000,$A108,$Data.$G$2:$G1000)/$B108,2),"")</f>
        <v/>
      </c>
      <c r="F108">
        <f>IFERROR(TRUNC(SUMIF($Data.$C$2:$C1000,$A108,$Data.$H$2:$H1000)/$B108,2),"")</f>
        <v/>
      </c>
      <c r="G108">
        <f>(D108*6+E108*4+F108*2+C108/20)</f>
        <v/>
      </c>
      <c r="H108">
        <f>IFERROR(TRUNC(SUMIF($Data.$C$2:$C1000,$A108,$Data.$G$2:$G1000)/$B108,2),"")</f>
        <v/>
      </c>
      <c r="I108">
        <f>IFERROR(TRUNC(SUMIF($Data.$C$2:$C1000,$A108,$Data.$H$2:$H1000)/$B108,2),"")</f>
        <v/>
      </c>
      <c r="J108">
        <f>IFERROR(TRUNC(SUMIF($Data.$C$2:$C1000,$A108,$Data.$I$2:$I1000)/$B108,2),"")</f>
        <v/>
      </c>
      <c r="K108" t="inlineStr"/>
      <c r="L108" t="inlineStr"/>
      <c r="M108">
        <f>IFERROR(TRUNC((1-COUNTIFS($Data.$C$2:$C1000,$A108,$Data.$L$108:$L1000,"=1") /$B2) * 100, 2),"")</f>
        <v/>
      </c>
      <c r="N108">
        <f>IFERROR(TRUNC(COUNTIFS($Data.$C$2:$C1000,$A108,$Data.$L$108:$L1000,"=3") /$B2 * 100, 2),"")</f>
        <v/>
      </c>
      <c r="O108">
        <f>(H108+I108*2+J108*3+M108/20+N108/20)</f>
        <v/>
      </c>
      <c r="P108">
        <f>IFERROR(TRUNC(COUNTIFS($Data.$C$2:$C1000,$A108,$Data.$M$108:$M1000,"=1") /$B2 * 100, 2),"")</f>
        <v/>
      </c>
      <c r="Q108">
        <f>TRUNC(SUMIF($Data.$C$2:$C1000,$A108,$Data.$N$108:$N1000)/COUNTIFS($Data.$C$2:$C1000,$A108,$Data.$M$108:$M1000,"=1"), 2)</f>
        <v/>
      </c>
      <c r="R108">
        <f>(G%d+O%d)</f>
        <v/>
      </c>
    </row>
    <row r="109">
      <c r="A109" t="n">
        <v>7429</v>
      </c>
      <c r="B109">
        <f>COUNTIF(Data.C2:C1000,A109)</f>
        <v/>
      </c>
      <c r="C109">
        <f>IFERROR(TRUNC(COUNTIFS($Data.$C$2:$C1000,$A109,$Data.$D$2:$D1000,"=1") /$B109 * 100, 2),"")</f>
        <v/>
      </c>
      <c r="D109">
        <f>IFERRR(TRUNC(SUMIF($Data.$C$2:$C1000,$A109,$Data.$F$2:$F1000)/$B109,2),"")</f>
        <v/>
      </c>
      <c r="E109">
        <f>IFERROR(TRUNC(SUMIF($Data.$C$2:$C1000,$A109,$Data.$G$2:$G1000)/$B109,2),"")</f>
        <v/>
      </c>
      <c r="F109">
        <f>IFERROR(TRUNC(SUMIF($Data.$C$2:$C1000,$A109,$Data.$H$2:$H1000)/$B109,2),"")</f>
        <v/>
      </c>
      <c r="G109">
        <f>(D109*6+E109*4+F109*2+C109/20)</f>
        <v/>
      </c>
      <c r="H109">
        <f>IFERROR(TRUNC(SUMIF($Data.$C$2:$C1000,$A109,$Data.$G$2:$G1000)/$B109,2),"")</f>
        <v/>
      </c>
      <c r="I109">
        <f>IFERROR(TRUNC(SUMIF($Data.$C$2:$C1000,$A109,$Data.$H$2:$H1000)/$B109,2),"")</f>
        <v/>
      </c>
      <c r="J109">
        <f>IFERROR(TRUNC(SUMIF($Data.$C$2:$C1000,$A109,$Data.$I$2:$I1000)/$B109,2),"")</f>
        <v/>
      </c>
      <c r="K109" t="inlineStr"/>
      <c r="L109" t="inlineStr"/>
      <c r="M109">
        <f>IFERROR(TRUNC((1-COUNTIFS($Data.$C$2:$C1000,$A109,$Data.$L$109:$L1000,"=1") /$B2) * 100, 2),"")</f>
        <v/>
      </c>
      <c r="N109">
        <f>IFERROR(TRUNC(COUNTIFS($Data.$C$2:$C1000,$A109,$Data.$L$109:$L1000,"=3") /$B2 * 100, 2),"")</f>
        <v/>
      </c>
      <c r="O109">
        <f>(H109+I109*2+J109*3+M109/20+N109/20)</f>
        <v/>
      </c>
      <c r="P109">
        <f>IFERROR(TRUNC(COUNTIFS($Data.$C$2:$C1000,$A109,$Data.$M$109:$M1000,"=1") /$B2 * 100, 2),"")</f>
        <v/>
      </c>
      <c r="Q109">
        <f>TRUNC(SUMIF($Data.$C$2:$C1000,$A109,$Data.$N$109:$N1000)/COUNTIFS($Data.$C$2:$C1000,$A109,$Data.$M$109:$M1000,"=1"), 2)</f>
        <v/>
      </c>
      <c r="R109">
        <f>(G%d+O%d)</f>
        <v/>
      </c>
    </row>
    <row r="110">
      <c r="A110" t="n">
        <v>4286</v>
      </c>
      <c r="B110">
        <f>COUNTIF(Data.C2:C1000,A110)</f>
        <v/>
      </c>
      <c r="C110">
        <f>IFERROR(TRUNC(COUNTIFS($Data.$C$2:$C1000,$A110,$Data.$D$2:$D1000,"=1") /$B110 * 100, 2),"")</f>
        <v/>
      </c>
      <c r="D110">
        <f>IFERRR(TRUNC(SUMIF($Data.$C$2:$C1000,$A110,$Data.$F$2:$F1000)/$B110,2),"")</f>
        <v/>
      </c>
      <c r="E110">
        <f>IFERROR(TRUNC(SUMIF($Data.$C$2:$C1000,$A110,$Data.$G$2:$G1000)/$B110,2),"")</f>
        <v/>
      </c>
      <c r="F110">
        <f>IFERROR(TRUNC(SUMIF($Data.$C$2:$C1000,$A110,$Data.$H$2:$H1000)/$B110,2),"")</f>
        <v/>
      </c>
      <c r="G110">
        <f>(D110*6+E110*4+F110*2+C110/20)</f>
        <v/>
      </c>
      <c r="H110">
        <f>IFERROR(TRUNC(SUMIF($Data.$C$2:$C1000,$A110,$Data.$G$2:$G1000)/$B110,2),"")</f>
        <v/>
      </c>
      <c r="I110">
        <f>IFERROR(TRUNC(SUMIF($Data.$C$2:$C1000,$A110,$Data.$H$2:$H1000)/$B110,2),"")</f>
        <v/>
      </c>
      <c r="J110">
        <f>IFERROR(TRUNC(SUMIF($Data.$C$2:$C1000,$A110,$Data.$I$2:$I1000)/$B110,2),"")</f>
        <v/>
      </c>
      <c r="K110" t="inlineStr"/>
      <c r="L110" t="inlineStr"/>
      <c r="M110">
        <f>IFERROR(TRUNC((1-COUNTIFS($Data.$C$2:$C1000,$A110,$Data.$L$110:$L1000,"=1") /$B2) * 100, 2),"")</f>
        <v/>
      </c>
      <c r="N110">
        <f>IFERROR(TRUNC(COUNTIFS($Data.$C$2:$C1000,$A110,$Data.$L$110:$L1000,"=3") /$B2 * 100, 2),"")</f>
        <v/>
      </c>
      <c r="O110">
        <f>(H110+I110*2+J110*3+M110/20+N110/20)</f>
        <v/>
      </c>
      <c r="P110">
        <f>IFERROR(TRUNC(COUNTIFS($Data.$C$2:$C1000,$A110,$Data.$M$110:$M1000,"=1") /$B2 * 100, 2),"")</f>
        <v/>
      </c>
      <c r="Q110">
        <f>TRUNC(SUMIF($Data.$C$2:$C1000,$A110,$Data.$N$110:$N1000)/COUNTIFS($Data.$C$2:$C1000,$A110,$Data.$M$110:$M1000,"=1"), 2)</f>
        <v/>
      </c>
      <c r="R110">
        <f>(G%d+O%d)</f>
        <v/>
      </c>
    </row>
    <row r="111">
      <c r="A111" t="n">
        <v>540</v>
      </c>
      <c r="B111">
        <f>COUNTIF(Data.C2:C1000,A111)</f>
        <v/>
      </c>
      <c r="C111">
        <f>IFERROR(TRUNC(COUNTIFS($Data.$C$2:$C1000,$A111,$Data.$D$2:$D1000,"=1") /$B111 * 100, 2),"")</f>
        <v/>
      </c>
      <c r="D111">
        <f>IFERRR(TRUNC(SUMIF($Data.$C$2:$C1000,$A111,$Data.$F$2:$F1000)/$B111,2),"")</f>
        <v/>
      </c>
      <c r="E111">
        <f>IFERROR(TRUNC(SUMIF($Data.$C$2:$C1000,$A111,$Data.$G$2:$G1000)/$B111,2),"")</f>
        <v/>
      </c>
      <c r="F111">
        <f>IFERROR(TRUNC(SUMIF($Data.$C$2:$C1000,$A111,$Data.$H$2:$H1000)/$B111,2),"")</f>
        <v/>
      </c>
      <c r="G111">
        <f>(D111*6+E111*4+F111*2+C111/20)</f>
        <v/>
      </c>
      <c r="H111">
        <f>IFERROR(TRUNC(SUMIF($Data.$C$2:$C1000,$A111,$Data.$G$2:$G1000)/$B111,2),"")</f>
        <v/>
      </c>
      <c r="I111">
        <f>IFERROR(TRUNC(SUMIF($Data.$C$2:$C1000,$A111,$Data.$H$2:$H1000)/$B111,2),"")</f>
        <v/>
      </c>
      <c r="J111">
        <f>IFERROR(TRUNC(SUMIF($Data.$C$2:$C1000,$A111,$Data.$I$2:$I1000)/$B111,2),"")</f>
        <v/>
      </c>
      <c r="K111" t="inlineStr"/>
      <c r="L111" t="inlineStr"/>
      <c r="M111">
        <f>IFERROR(TRUNC((1-COUNTIFS($Data.$C$2:$C1000,$A111,$Data.$L$111:$L1000,"=1") /$B2) * 100, 2),"")</f>
        <v/>
      </c>
      <c r="N111">
        <f>IFERROR(TRUNC(COUNTIFS($Data.$C$2:$C1000,$A111,$Data.$L$111:$L1000,"=3") /$B2 * 100, 2),"")</f>
        <v/>
      </c>
      <c r="O111">
        <f>(H111+I111*2+J111*3+M111/20+N111/20)</f>
        <v/>
      </c>
      <c r="P111">
        <f>IFERROR(TRUNC(COUNTIFS($Data.$C$2:$C1000,$A111,$Data.$M$111:$M1000,"=1") /$B2 * 100, 2),"")</f>
        <v/>
      </c>
      <c r="Q111">
        <f>TRUNC(SUMIF($Data.$C$2:$C1000,$A111,$Data.$N$111:$N1000)/COUNTIFS($Data.$C$2:$C1000,$A111,$Data.$M$111:$M1000,"=1"), 2)</f>
        <v/>
      </c>
      <c r="R111">
        <f>(G%d+O%d)</f>
        <v/>
      </c>
    </row>
    <row r="112">
      <c r="A112" t="n">
        <v>3361</v>
      </c>
      <c r="B112">
        <f>COUNTIF(Data.C2:C1000,A112)</f>
        <v/>
      </c>
      <c r="C112">
        <f>IFERROR(TRUNC(COUNTIFS($Data.$C$2:$C1000,$A112,$Data.$D$2:$D1000,"=1") /$B112 * 100, 2),"")</f>
        <v/>
      </c>
      <c r="D112">
        <f>IFERRR(TRUNC(SUMIF($Data.$C$2:$C1000,$A112,$Data.$F$2:$F1000)/$B112,2),"")</f>
        <v/>
      </c>
      <c r="E112">
        <f>IFERROR(TRUNC(SUMIF($Data.$C$2:$C1000,$A112,$Data.$G$2:$G1000)/$B112,2),"")</f>
        <v/>
      </c>
      <c r="F112">
        <f>IFERROR(TRUNC(SUMIF($Data.$C$2:$C1000,$A112,$Data.$H$2:$H1000)/$B112,2),"")</f>
        <v/>
      </c>
      <c r="G112">
        <f>(D112*6+E112*4+F112*2+C112/20)</f>
        <v/>
      </c>
      <c r="H112">
        <f>IFERROR(TRUNC(SUMIF($Data.$C$2:$C1000,$A112,$Data.$G$2:$G1000)/$B112,2),"")</f>
        <v/>
      </c>
      <c r="I112">
        <f>IFERROR(TRUNC(SUMIF($Data.$C$2:$C1000,$A112,$Data.$H$2:$H1000)/$B112,2),"")</f>
        <v/>
      </c>
      <c r="J112">
        <f>IFERROR(TRUNC(SUMIF($Data.$C$2:$C1000,$A112,$Data.$I$2:$I1000)/$B112,2),"")</f>
        <v/>
      </c>
      <c r="K112" t="inlineStr"/>
      <c r="L112" t="inlineStr"/>
      <c r="M112">
        <f>IFERROR(TRUNC((1-COUNTIFS($Data.$C$2:$C1000,$A112,$Data.$L$112:$L1000,"=1") /$B2) * 100, 2),"")</f>
        <v/>
      </c>
      <c r="N112">
        <f>IFERROR(TRUNC(COUNTIFS($Data.$C$2:$C1000,$A112,$Data.$L$112:$L1000,"=3") /$B2 * 100, 2),"")</f>
        <v/>
      </c>
      <c r="O112">
        <f>(H112+I112*2+J112*3+M112/20+N112/20)</f>
        <v/>
      </c>
      <c r="P112">
        <f>IFERROR(TRUNC(COUNTIFS($Data.$C$2:$C1000,$A112,$Data.$M$112:$M1000,"=1") /$B2 * 100, 2),"")</f>
        <v/>
      </c>
      <c r="Q112">
        <f>TRUNC(SUMIF($Data.$C$2:$C1000,$A112,$Data.$N$112:$N1000)/COUNTIFS($Data.$C$2:$C1000,$A112,$Data.$M$112:$M1000,"=1"), 2)</f>
        <v/>
      </c>
      <c r="R112">
        <f>(G%d+O%d)</f>
        <v/>
      </c>
    </row>
    <row r="113">
      <c r="A113" t="n">
        <v>346</v>
      </c>
      <c r="B113">
        <f>COUNTIF(Data.C2:C1000,A113)</f>
        <v/>
      </c>
      <c r="C113">
        <f>IFERROR(TRUNC(COUNTIFS($Data.$C$2:$C1000,$A113,$Data.$D$2:$D1000,"=1") /$B113 * 100, 2),"")</f>
        <v/>
      </c>
      <c r="D113">
        <f>IFERRR(TRUNC(SUMIF($Data.$C$2:$C1000,$A113,$Data.$F$2:$F1000)/$B113,2),"")</f>
        <v/>
      </c>
      <c r="E113">
        <f>IFERROR(TRUNC(SUMIF($Data.$C$2:$C1000,$A113,$Data.$G$2:$G1000)/$B113,2),"")</f>
        <v/>
      </c>
      <c r="F113">
        <f>IFERROR(TRUNC(SUMIF($Data.$C$2:$C1000,$A113,$Data.$H$2:$H1000)/$B113,2),"")</f>
        <v/>
      </c>
      <c r="G113">
        <f>(D113*6+E113*4+F113*2+C113/20)</f>
        <v/>
      </c>
      <c r="H113">
        <f>IFERROR(TRUNC(SUMIF($Data.$C$2:$C1000,$A113,$Data.$G$2:$G1000)/$B113,2),"")</f>
        <v/>
      </c>
      <c r="I113">
        <f>IFERROR(TRUNC(SUMIF($Data.$C$2:$C1000,$A113,$Data.$H$2:$H1000)/$B113,2),"")</f>
        <v/>
      </c>
      <c r="J113">
        <f>IFERROR(TRUNC(SUMIF($Data.$C$2:$C1000,$A113,$Data.$I$2:$I1000)/$B113,2),"")</f>
        <v/>
      </c>
      <c r="K113" t="inlineStr"/>
      <c r="L113" t="inlineStr"/>
      <c r="M113">
        <f>IFERROR(TRUNC((1-COUNTIFS($Data.$C$2:$C1000,$A113,$Data.$L$113:$L1000,"=1") /$B2) * 100, 2),"")</f>
        <v/>
      </c>
      <c r="N113">
        <f>IFERROR(TRUNC(COUNTIFS($Data.$C$2:$C1000,$A113,$Data.$L$113:$L1000,"=3") /$B2 * 100, 2),"")</f>
        <v/>
      </c>
      <c r="O113">
        <f>(H113+I113*2+J113*3+M113/20+N113/20)</f>
        <v/>
      </c>
      <c r="P113">
        <f>IFERROR(TRUNC(COUNTIFS($Data.$C$2:$C1000,$A113,$Data.$M$113:$M1000,"=1") /$B2 * 100, 2),"")</f>
        <v/>
      </c>
      <c r="Q113">
        <f>TRUNC(SUMIF($Data.$C$2:$C1000,$A113,$Data.$N$113:$N1000)/COUNTIFS($Data.$C$2:$C1000,$A113,$Data.$M$113:$M1000,"=1"), 2)</f>
        <v/>
      </c>
      <c r="R113">
        <f>(G%d+O%d)</f>
        <v/>
      </c>
    </row>
    <row r="114">
      <c r="A114" t="n">
        <v>384</v>
      </c>
      <c r="B114">
        <f>COUNTIF(Data.C2:C1000,A114)</f>
        <v/>
      </c>
      <c r="C114">
        <f>IFERROR(TRUNC(COUNTIFS($Data.$C$2:$C1000,$A114,$Data.$D$2:$D1000,"=1") /$B114 * 100, 2),"")</f>
        <v/>
      </c>
      <c r="D114">
        <f>IFERRR(TRUNC(SUMIF($Data.$C$2:$C1000,$A114,$Data.$F$2:$F1000)/$B114,2),"")</f>
        <v/>
      </c>
      <c r="E114">
        <f>IFERROR(TRUNC(SUMIF($Data.$C$2:$C1000,$A114,$Data.$G$2:$G1000)/$B114,2),"")</f>
        <v/>
      </c>
      <c r="F114">
        <f>IFERROR(TRUNC(SUMIF($Data.$C$2:$C1000,$A114,$Data.$H$2:$H1000)/$B114,2),"")</f>
        <v/>
      </c>
      <c r="G114">
        <f>(D114*6+E114*4+F114*2+C114/20)</f>
        <v/>
      </c>
      <c r="H114">
        <f>IFERROR(TRUNC(SUMIF($Data.$C$2:$C1000,$A114,$Data.$G$2:$G1000)/$B114,2),"")</f>
        <v/>
      </c>
      <c r="I114">
        <f>IFERROR(TRUNC(SUMIF($Data.$C$2:$C1000,$A114,$Data.$H$2:$H1000)/$B114,2),"")</f>
        <v/>
      </c>
      <c r="J114">
        <f>IFERROR(TRUNC(SUMIF($Data.$C$2:$C1000,$A114,$Data.$I$2:$I1000)/$B114,2),"")</f>
        <v/>
      </c>
      <c r="K114" t="inlineStr"/>
      <c r="L114" t="inlineStr"/>
      <c r="M114">
        <f>IFERROR(TRUNC((1-COUNTIFS($Data.$C$2:$C1000,$A114,$Data.$L$114:$L1000,"=1") /$B2) * 100, 2),"")</f>
        <v/>
      </c>
      <c r="N114">
        <f>IFERROR(TRUNC(COUNTIFS($Data.$C$2:$C1000,$A114,$Data.$L$114:$L1000,"=3") /$B2 * 100, 2),"")</f>
        <v/>
      </c>
      <c r="O114">
        <f>(H114+I114*2+J114*3+M114/20+N114/20)</f>
        <v/>
      </c>
      <c r="P114">
        <f>IFERROR(TRUNC(COUNTIFS($Data.$C$2:$C1000,$A114,$Data.$M$114:$M1000,"=1") /$B2 * 100, 2),"")</f>
        <v/>
      </c>
      <c r="Q114">
        <f>TRUNC(SUMIF($Data.$C$2:$C1000,$A114,$Data.$N$114:$N1000)/COUNTIFS($Data.$C$2:$C1000,$A114,$Data.$M$114:$M1000,"=1"), 2)</f>
        <v/>
      </c>
      <c r="R114">
        <f>(G%d+O%d)</f>
        <v/>
      </c>
    </row>
    <row r="115">
      <c r="A115" t="n">
        <v>1895</v>
      </c>
      <c r="B115">
        <f>COUNTIF(Data.C2:C1000,A115)</f>
        <v/>
      </c>
      <c r="C115">
        <f>IFERROR(TRUNC(COUNTIFS($Data.$C$2:$C1000,$A115,$Data.$D$2:$D1000,"=1") /$B115 * 100, 2),"")</f>
        <v/>
      </c>
      <c r="D115">
        <f>IFERRR(TRUNC(SUMIF($Data.$C$2:$C1000,$A115,$Data.$F$2:$F1000)/$B115,2),"")</f>
        <v/>
      </c>
      <c r="E115">
        <f>IFERROR(TRUNC(SUMIF($Data.$C$2:$C1000,$A115,$Data.$G$2:$G1000)/$B115,2),"")</f>
        <v/>
      </c>
      <c r="F115">
        <f>IFERROR(TRUNC(SUMIF($Data.$C$2:$C1000,$A115,$Data.$H$2:$H1000)/$B115,2),"")</f>
        <v/>
      </c>
      <c r="G115">
        <f>(D115*6+E115*4+F115*2+C115/20)</f>
        <v/>
      </c>
      <c r="H115">
        <f>IFERROR(TRUNC(SUMIF($Data.$C$2:$C1000,$A115,$Data.$G$2:$G1000)/$B115,2),"")</f>
        <v/>
      </c>
      <c r="I115">
        <f>IFERROR(TRUNC(SUMIF($Data.$C$2:$C1000,$A115,$Data.$H$2:$H1000)/$B115,2),"")</f>
        <v/>
      </c>
      <c r="J115">
        <f>IFERROR(TRUNC(SUMIF($Data.$C$2:$C1000,$A115,$Data.$I$2:$I1000)/$B115,2),"")</f>
        <v/>
      </c>
      <c r="K115" t="inlineStr"/>
      <c r="L115" t="inlineStr"/>
      <c r="M115">
        <f>IFERROR(TRUNC((1-COUNTIFS($Data.$C$2:$C1000,$A115,$Data.$L$115:$L1000,"=1") /$B2) * 100, 2),"")</f>
        <v/>
      </c>
      <c r="N115">
        <f>IFERROR(TRUNC(COUNTIFS($Data.$C$2:$C1000,$A115,$Data.$L$115:$L1000,"=3") /$B2 * 100, 2),"")</f>
        <v/>
      </c>
      <c r="O115">
        <f>(H115+I115*2+J115*3+M115/20+N115/20)</f>
        <v/>
      </c>
      <c r="P115">
        <f>IFERROR(TRUNC(COUNTIFS($Data.$C$2:$C1000,$A115,$Data.$M$115:$M1000,"=1") /$B2 * 100, 2),"")</f>
        <v/>
      </c>
      <c r="Q115">
        <f>TRUNC(SUMIF($Data.$C$2:$C1000,$A115,$Data.$N$115:$N1000)/COUNTIFS($Data.$C$2:$C1000,$A115,$Data.$M$115:$M1000,"=1"), 2)</f>
        <v/>
      </c>
      <c r="R115">
        <f>(G%d+O%d)</f>
        <v/>
      </c>
    </row>
    <row r="116">
      <c r="A116" t="n">
        <v>3136</v>
      </c>
      <c r="B116">
        <f>COUNTIF(Data.C2:C1000,A116)</f>
        <v/>
      </c>
      <c r="C116">
        <f>IFERROR(TRUNC(COUNTIFS($Data.$C$2:$C1000,$A116,$Data.$D$2:$D1000,"=1") /$B116 * 100, 2),"")</f>
        <v/>
      </c>
      <c r="D116">
        <f>IFERRR(TRUNC(SUMIF($Data.$C$2:$C1000,$A116,$Data.$F$2:$F1000)/$B116,2),"")</f>
        <v/>
      </c>
      <c r="E116">
        <f>IFERROR(TRUNC(SUMIF($Data.$C$2:$C1000,$A116,$Data.$G$2:$G1000)/$B116,2),"")</f>
        <v/>
      </c>
      <c r="F116">
        <f>IFERROR(TRUNC(SUMIF($Data.$C$2:$C1000,$A116,$Data.$H$2:$H1000)/$B116,2),"")</f>
        <v/>
      </c>
      <c r="G116">
        <f>(D116*6+E116*4+F116*2+C116/20)</f>
        <v/>
      </c>
      <c r="H116">
        <f>IFERROR(TRUNC(SUMIF($Data.$C$2:$C1000,$A116,$Data.$G$2:$G1000)/$B116,2),"")</f>
        <v/>
      </c>
      <c r="I116">
        <f>IFERROR(TRUNC(SUMIF($Data.$C$2:$C1000,$A116,$Data.$H$2:$H1000)/$B116,2),"")</f>
        <v/>
      </c>
      <c r="J116">
        <f>IFERROR(TRUNC(SUMIF($Data.$C$2:$C1000,$A116,$Data.$I$2:$I1000)/$B116,2),"")</f>
        <v/>
      </c>
      <c r="K116" t="inlineStr"/>
      <c r="L116" t="inlineStr"/>
      <c r="M116">
        <f>IFERROR(TRUNC((1-COUNTIFS($Data.$C$2:$C1000,$A116,$Data.$L$116:$L1000,"=1") /$B2) * 100, 2),"")</f>
        <v/>
      </c>
      <c r="N116">
        <f>IFERROR(TRUNC(COUNTIFS($Data.$C$2:$C1000,$A116,$Data.$L$116:$L1000,"=3") /$B2 * 100, 2),"")</f>
        <v/>
      </c>
      <c r="O116">
        <f>(H116+I116*2+J116*3+M116/20+N116/20)</f>
        <v/>
      </c>
      <c r="P116">
        <f>IFERROR(TRUNC(COUNTIFS($Data.$C$2:$C1000,$A116,$Data.$M$116:$M1000,"=1") /$B2 * 100, 2),"")</f>
        <v/>
      </c>
      <c r="Q116">
        <f>TRUNC(SUMIF($Data.$C$2:$C1000,$A116,$Data.$N$116:$N1000)/COUNTIFS($Data.$C$2:$C1000,$A116,$Data.$M$116:$M1000,"=1"), 2)</f>
        <v/>
      </c>
      <c r="R116">
        <f>(G%d+O%d)</f>
        <v/>
      </c>
    </row>
    <row r="117">
      <c r="A117" t="n">
        <v>1610</v>
      </c>
      <c r="B117">
        <f>COUNTIF(Data.C2:C1000,A117)</f>
        <v/>
      </c>
      <c r="C117">
        <f>IFERROR(TRUNC(COUNTIFS($Data.$C$2:$C1000,$A117,$Data.$D$2:$D1000,"=1") /$B117 * 100, 2),"")</f>
        <v/>
      </c>
      <c r="D117">
        <f>IFERRR(TRUNC(SUMIF($Data.$C$2:$C1000,$A117,$Data.$F$2:$F1000)/$B117,2),"")</f>
        <v/>
      </c>
      <c r="E117">
        <f>IFERROR(TRUNC(SUMIF($Data.$C$2:$C1000,$A117,$Data.$G$2:$G1000)/$B117,2),"")</f>
        <v/>
      </c>
      <c r="F117">
        <f>IFERROR(TRUNC(SUMIF($Data.$C$2:$C1000,$A117,$Data.$H$2:$H1000)/$B117,2),"")</f>
        <v/>
      </c>
      <c r="G117">
        <f>(D117*6+E117*4+F117*2+C117/20)</f>
        <v/>
      </c>
      <c r="H117">
        <f>IFERROR(TRUNC(SUMIF($Data.$C$2:$C1000,$A117,$Data.$G$2:$G1000)/$B117,2),"")</f>
        <v/>
      </c>
      <c r="I117">
        <f>IFERROR(TRUNC(SUMIF($Data.$C$2:$C1000,$A117,$Data.$H$2:$H1000)/$B117,2),"")</f>
        <v/>
      </c>
      <c r="J117">
        <f>IFERROR(TRUNC(SUMIF($Data.$C$2:$C1000,$A117,$Data.$I$2:$I1000)/$B117,2),"")</f>
        <v/>
      </c>
      <c r="K117" t="inlineStr"/>
      <c r="L117" t="inlineStr"/>
      <c r="M117">
        <f>IFERROR(TRUNC((1-COUNTIFS($Data.$C$2:$C1000,$A117,$Data.$L$117:$L1000,"=1") /$B2) * 100, 2),"")</f>
        <v/>
      </c>
      <c r="N117">
        <f>IFERROR(TRUNC(COUNTIFS($Data.$C$2:$C1000,$A117,$Data.$L$117:$L1000,"=3") /$B2 * 100, 2),"")</f>
        <v/>
      </c>
      <c r="O117">
        <f>(H117+I117*2+J117*3+M117/20+N117/20)</f>
        <v/>
      </c>
      <c r="P117">
        <f>IFERROR(TRUNC(COUNTIFS($Data.$C$2:$C1000,$A117,$Data.$M$117:$M1000,"=1") /$B2 * 100, 2),"")</f>
        <v/>
      </c>
      <c r="Q117">
        <f>TRUNC(SUMIF($Data.$C$2:$C1000,$A117,$Data.$N$117:$N1000)/COUNTIFS($Data.$C$2:$C1000,$A117,$Data.$M$117:$M1000,"=1"), 2)</f>
        <v/>
      </c>
      <c r="R117">
        <f>(G%d+O%d)</f>
        <v/>
      </c>
    </row>
    <row r="118">
      <c r="A118" t="n">
        <v>6021</v>
      </c>
      <c r="B118">
        <f>COUNTIF(Data.C2:C1000,A118)</f>
        <v/>
      </c>
      <c r="C118">
        <f>IFERROR(TRUNC(COUNTIFS($Data.$C$2:$C1000,$A118,$Data.$D$2:$D1000,"=1") /$B118 * 100, 2),"")</f>
        <v/>
      </c>
      <c r="D118">
        <f>IFERRR(TRUNC(SUMIF($Data.$C$2:$C1000,$A118,$Data.$F$2:$F1000)/$B118,2),"")</f>
        <v/>
      </c>
      <c r="E118">
        <f>IFERROR(TRUNC(SUMIF($Data.$C$2:$C1000,$A118,$Data.$G$2:$G1000)/$B118,2),"")</f>
        <v/>
      </c>
      <c r="F118">
        <f>IFERROR(TRUNC(SUMIF($Data.$C$2:$C1000,$A118,$Data.$H$2:$H1000)/$B118,2),"")</f>
        <v/>
      </c>
      <c r="G118">
        <f>(D118*6+E118*4+F118*2+C118/20)</f>
        <v/>
      </c>
      <c r="H118">
        <f>IFERROR(TRUNC(SUMIF($Data.$C$2:$C1000,$A118,$Data.$G$2:$G1000)/$B118,2),"")</f>
        <v/>
      </c>
      <c r="I118">
        <f>IFERROR(TRUNC(SUMIF($Data.$C$2:$C1000,$A118,$Data.$H$2:$H1000)/$B118,2),"")</f>
        <v/>
      </c>
      <c r="J118">
        <f>IFERROR(TRUNC(SUMIF($Data.$C$2:$C1000,$A118,$Data.$I$2:$I1000)/$B118,2),"")</f>
        <v/>
      </c>
      <c r="K118" t="inlineStr"/>
      <c r="L118" t="inlineStr"/>
      <c r="M118">
        <f>IFERROR(TRUNC((1-COUNTIFS($Data.$C$2:$C1000,$A118,$Data.$L$118:$L1000,"=1") /$B2) * 100, 2),"")</f>
        <v/>
      </c>
      <c r="N118">
        <f>IFERROR(TRUNC(COUNTIFS($Data.$C$2:$C1000,$A118,$Data.$L$118:$L1000,"=3") /$B2 * 100, 2),"")</f>
        <v/>
      </c>
      <c r="O118">
        <f>(H118+I118*2+J118*3+M118/20+N118/20)</f>
        <v/>
      </c>
      <c r="P118">
        <f>IFERROR(TRUNC(COUNTIFS($Data.$C$2:$C1000,$A118,$Data.$M$118:$M1000,"=1") /$B2 * 100, 2),"")</f>
        <v/>
      </c>
      <c r="Q118">
        <f>TRUNC(SUMIF($Data.$C$2:$C1000,$A118,$Data.$N$118:$N1000)/COUNTIFS($Data.$C$2:$C1000,$A118,$Data.$M$118:$M1000,"=1"), 2)</f>
        <v/>
      </c>
      <c r="R118">
        <f>(G%d+O%d)</f>
        <v/>
      </c>
    </row>
    <row r="119">
      <c r="A119" t="n">
        <v>122</v>
      </c>
      <c r="B119">
        <f>COUNTIF(Data.C2:C1000,A119)</f>
        <v/>
      </c>
      <c r="C119">
        <f>IFERROR(TRUNC(COUNTIFS($Data.$C$2:$C1000,$A119,$Data.$D$2:$D1000,"=1") /$B119 * 100, 2),"")</f>
        <v/>
      </c>
      <c r="D119">
        <f>IFERRR(TRUNC(SUMIF($Data.$C$2:$C1000,$A119,$Data.$F$2:$F1000)/$B119,2),"")</f>
        <v/>
      </c>
      <c r="E119">
        <f>IFERROR(TRUNC(SUMIF($Data.$C$2:$C1000,$A119,$Data.$G$2:$G1000)/$B119,2),"")</f>
        <v/>
      </c>
      <c r="F119">
        <f>IFERROR(TRUNC(SUMIF($Data.$C$2:$C1000,$A119,$Data.$H$2:$H1000)/$B119,2),"")</f>
        <v/>
      </c>
      <c r="G119">
        <f>(D119*6+E119*4+F119*2+C119/20)</f>
        <v/>
      </c>
      <c r="H119">
        <f>IFERROR(TRUNC(SUMIF($Data.$C$2:$C1000,$A119,$Data.$G$2:$G1000)/$B119,2),"")</f>
        <v/>
      </c>
      <c r="I119">
        <f>IFERROR(TRUNC(SUMIF($Data.$C$2:$C1000,$A119,$Data.$H$2:$H1000)/$B119,2),"")</f>
        <v/>
      </c>
      <c r="J119">
        <f>IFERROR(TRUNC(SUMIF($Data.$C$2:$C1000,$A119,$Data.$I$2:$I1000)/$B119,2),"")</f>
        <v/>
      </c>
      <c r="K119" t="inlineStr"/>
      <c r="L119" t="inlineStr"/>
      <c r="M119">
        <f>IFERROR(TRUNC((1-COUNTIFS($Data.$C$2:$C1000,$A119,$Data.$L$119:$L1000,"=1") /$B2) * 100, 2),"")</f>
        <v/>
      </c>
      <c r="N119">
        <f>IFERROR(TRUNC(COUNTIFS($Data.$C$2:$C1000,$A119,$Data.$L$119:$L1000,"=3") /$B2 * 100, 2),"")</f>
        <v/>
      </c>
      <c r="O119">
        <f>(H119+I119*2+J119*3+M119/20+N119/20)</f>
        <v/>
      </c>
      <c r="P119">
        <f>IFERROR(TRUNC(COUNTIFS($Data.$C$2:$C1000,$A119,$Data.$M$119:$M1000,"=1") /$B2 * 100, 2),"")</f>
        <v/>
      </c>
      <c r="Q119">
        <f>TRUNC(SUMIF($Data.$C$2:$C1000,$A119,$Data.$N$119:$N1000)/COUNTIFS($Data.$C$2:$C1000,$A119,$Data.$M$119:$M1000,"=1"), 2)</f>
        <v/>
      </c>
      <c r="R119">
        <f>(G%d+O%d)</f>
        <v/>
      </c>
    </row>
    <row r="120">
      <c r="A120" t="n">
        <v>1599</v>
      </c>
      <c r="B120">
        <f>COUNTIF(Data.C2:C1000,A120)</f>
        <v/>
      </c>
      <c r="C120">
        <f>IFERROR(TRUNC(COUNTIFS($Data.$C$2:$C1000,$A120,$Data.$D$2:$D1000,"=1") /$B120 * 100, 2),"")</f>
        <v/>
      </c>
      <c r="D120">
        <f>IFERRR(TRUNC(SUMIF($Data.$C$2:$C1000,$A120,$Data.$F$2:$F1000)/$B120,2),"")</f>
        <v/>
      </c>
      <c r="E120">
        <f>IFERROR(TRUNC(SUMIF($Data.$C$2:$C1000,$A120,$Data.$G$2:$G1000)/$B120,2),"")</f>
        <v/>
      </c>
      <c r="F120">
        <f>IFERROR(TRUNC(SUMIF($Data.$C$2:$C1000,$A120,$Data.$H$2:$H1000)/$B120,2),"")</f>
        <v/>
      </c>
      <c r="G120">
        <f>(D120*6+E120*4+F120*2+C120/20)</f>
        <v/>
      </c>
      <c r="H120">
        <f>IFERROR(TRUNC(SUMIF($Data.$C$2:$C1000,$A120,$Data.$G$2:$G1000)/$B120,2),"")</f>
        <v/>
      </c>
      <c r="I120">
        <f>IFERROR(TRUNC(SUMIF($Data.$C$2:$C1000,$A120,$Data.$H$2:$H1000)/$B120,2),"")</f>
        <v/>
      </c>
      <c r="J120">
        <f>IFERROR(TRUNC(SUMIF($Data.$C$2:$C1000,$A120,$Data.$I$2:$I1000)/$B120,2),"")</f>
        <v/>
      </c>
      <c r="K120" t="inlineStr"/>
      <c r="L120" t="inlineStr"/>
      <c r="M120">
        <f>IFERROR(TRUNC((1-COUNTIFS($Data.$C$2:$C1000,$A120,$Data.$L$120:$L1000,"=1") /$B2) * 100, 2),"")</f>
        <v/>
      </c>
      <c r="N120">
        <f>IFERROR(TRUNC(COUNTIFS($Data.$C$2:$C1000,$A120,$Data.$L$120:$L1000,"=3") /$B2 * 100, 2),"")</f>
        <v/>
      </c>
      <c r="O120">
        <f>(H120+I120*2+J120*3+M120/20+N120/20)</f>
        <v/>
      </c>
      <c r="P120">
        <f>IFERROR(TRUNC(COUNTIFS($Data.$C$2:$C1000,$A120,$Data.$M$120:$M1000,"=1") /$B2 * 100, 2),"")</f>
        <v/>
      </c>
      <c r="Q120">
        <f>TRUNC(SUMIF($Data.$C$2:$C1000,$A120,$Data.$N$120:$N1000)/COUNTIFS($Data.$C$2:$C1000,$A120,$Data.$M$120:$M1000,"=1"), 2)</f>
        <v/>
      </c>
      <c r="R120">
        <f>(G%d+O%d)</f>
        <v/>
      </c>
    </row>
    <row r="121">
      <c r="A121" t="n">
        <v>422</v>
      </c>
      <c r="B121">
        <f>COUNTIF(Data.C2:C1000,A121)</f>
        <v/>
      </c>
      <c r="C121">
        <f>IFERROR(TRUNC(COUNTIFS($Data.$C$2:$C1000,$A121,$Data.$D$2:$D1000,"=1") /$B121 * 100, 2),"")</f>
        <v/>
      </c>
      <c r="D121">
        <f>IFERRR(TRUNC(SUMIF($Data.$C$2:$C1000,$A121,$Data.$F$2:$F1000)/$B121,2),"")</f>
        <v/>
      </c>
      <c r="E121">
        <f>IFERROR(TRUNC(SUMIF($Data.$C$2:$C1000,$A121,$Data.$G$2:$G1000)/$B121,2),"")</f>
        <v/>
      </c>
      <c r="F121">
        <f>IFERROR(TRUNC(SUMIF($Data.$C$2:$C1000,$A121,$Data.$H$2:$H1000)/$B121,2),"")</f>
        <v/>
      </c>
      <c r="G121">
        <f>(D121*6+E121*4+F121*2+C121/20)</f>
        <v/>
      </c>
      <c r="H121">
        <f>IFERROR(TRUNC(SUMIF($Data.$C$2:$C1000,$A121,$Data.$G$2:$G1000)/$B121,2),"")</f>
        <v/>
      </c>
      <c r="I121">
        <f>IFERROR(TRUNC(SUMIF($Data.$C$2:$C1000,$A121,$Data.$H$2:$H1000)/$B121,2),"")</f>
        <v/>
      </c>
      <c r="J121">
        <f>IFERROR(TRUNC(SUMIF($Data.$C$2:$C1000,$A121,$Data.$I$2:$I1000)/$B121,2),"")</f>
        <v/>
      </c>
      <c r="K121" t="inlineStr"/>
      <c r="L121" t="inlineStr"/>
      <c r="M121">
        <f>IFERROR(TRUNC((1-COUNTIFS($Data.$C$2:$C1000,$A121,$Data.$L$121:$L1000,"=1") /$B2) * 100, 2),"")</f>
        <v/>
      </c>
      <c r="N121">
        <f>IFERROR(TRUNC(COUNTIFS($Data.$C$2:$C1000,$A121,$Data.$L$121:$L1000,"=3") /$B2 * 100, 2),"")</f>
        <v/>
      </c>
      <c r="O121">
        <f>(H121+I121*2+J121*3+M121/20+N121/20)</f>
        <v/>
      </c>
      <c r="P121">
        <f>IFERROR(TRUNC(COUNTIFS($Data.$C$2:$C1000,$A121,$Data.$M$121:$M1000,"=1") /$B2 * 100, 2),"")</f>
        <v/>
      </c>
      <c r="Q121">
        <f>TRUNC(SUMIF($Data.$C$2:$C1000,$A121,$Data.$N$121:$N1000)/COUNTIFS($Data.$C$2:$C1000,$A121,$Data.$M$121:$M1000,"=1"), 2)</f>
        <v/>
      </c>
      <c r="R121">
        <f>(G%d+O%d)</f>
        <v/>
      </c>
    </row>
    <row r="122">
      <c r="A122" t="n">
        <v>1908</v>
      </c>
      <c r="B122">
        <f>COUNTIF(Data.C2:C1000,A122)</f>
        <v/>
      </c>
      <c r="C122">
        <f>IFERROR(TRUNC(COUNTIFS($Data.$C$2:$C1000,$A122,$Data.$D$2:$D1000,"=1") /$B122 * 100, 2),"")</f>
        <v/>
      </c>
      <c r="D122">
        <f>IFERRR(TRUNC(SUMIF($Data.$C$2:$C1000,$A122,$Data.$F$2:$F1000)/$B122,2),"")</f>
        <v/>
      </c>
      <c r="E122">
        <f>IFERROR(TRUNC(SUMIF($Data.$C$2:$C1000,$A122,$Data.$G$2:$G1000)/$B122,2),"")</f>
        <v/>
      </c>
      <c r="F122">
        <f>IFERROR(TRUNC(SUMIF($Data.$C$2:$C1000,$A122,$Data.$H$2:$H1000)/$B122,2),"")</f>
        <v/>
      </c>
      <c r="G122">
        <f>(D122*6+E122*4+F122*2+C122/20)</f>
        <v/>
      </c>
      <c r="H122">
        <f>IFERROR(TRUNC(SUMIF($Data.$C$2:$C1000,$A122,$Data.$G$2:$G1000)/$B122,2),"")</f>
        <v/>
      </c>
      <c r="I122">
        <f>IFERROR(TRUNC(SUMIF($Data.$C$2:$C1000,$A122,$Data.$H$2:$H1000)/$B122,2),"")</f>
        <v/>
      </c>
      <c r="J122">
        <f>IFERROR(TRUNC(SUMIF($Data.$C$2:$C1000,$A122,$Data.$I$2:$I1000)/$B122,2),"")</f>
        <v/>
      </c>
      <c r="K122" t="inlineStr"/>
      <c r="L122" t="inlineStr"/>
      <c r="M122">
        <f>IFERROR(TRUNC((1-COUNTIFS($Data.$C$2:$C1000,$A122,$Data.$L$122:$L1000,"=1") /$B2) * 100, 2),"")</f>
        <v/>
      </c>
      <c r="N122">
        <f>IFERROR(TRUNC(COUNTIFS($Data.$C$2:$C1000,$A122,$Data.$L$122:$L1000,"=3") /$B2 * 100, 2),"")</f>
        <v/>
      </c>
      <c r="O122">
        <f>(H122+I122*2+J122*3+M122/20+N122/20)</f>
        <v/>
      </c>
      <c r="P122">
        <f>IFERROR(TRUNC(COUNTIFS($Data.$C$2:$C1000,$A122,$Data.$M$122:$M1000,"=1") /$B2 * 100, 2),"")</f>
        <v/>
      </c>
      <c r="Q122">
        <f>TRUNC(SUMIF($Data.$C$2:$C1000,$A122,$Data.$N$122:$N1000)/COUNTIFS($Data.$C$2:$C1000,$A122,$Data.$M$122:$M1000,"=1"), 2)</f>
        <v/>
      </c>
      <c r="R122">
        <f>(G%d+O%d)</f>
        <v/>
      </c>
    </row>
    <row r="123">
      <c r="A123" t="n">
        <v>540</v>
      </c>
      <c r="B123">
        <f>COUNTIF(Data.C2:C1000,A123)</f>
        <v/>
      </c>
      <c r="C123">
        <f>IFERROR(TRUNC(COUNTIFS($Data.$C$2:$C1000,$A123,$Data.$D$2:$D1000,"=1") /$B123 * 100, 2),"")</f>
        <v/>
      </c>
      <c r="D123">
        <f>IFERRR(TRUNC(SUMIF($Data.$C$2:$C1000,$A123,$Data.$F$2:$F1000)/$B123,2),"")</f>
        <v/>
      </c>
      <c r="E123">
        <f>IFERROR(TRUNC(SUMIF($Data.$C$2:$C1000,$A123,$Data.$G$2:$G1000)/$B123,2),"")</f>
        <v/>
      </c>
      <c r="F123">
        <f>IFERROR(TRUNC(SUMIF($Data.$C$2:$C1000,$A123,$Data.$H$2:$H1000)/$B123,2),"")</f>
        <v/>
      </c>
      <c r="G123">
        <f>(D123*6+E123*4+F123*2+C123/20)</f>
        <v/>
      </c>
      <c r="H123">
        <f>IFERROR(TRUNC(SUMIF($Data.$C$2:$C1000,$A123,$Data.$G$2:$G1000)/$B123,2),"")</f>
        <v/>
      </c>
      <c r="I123">
        <f>IFERROR(TRUNC(SUMIF($Data.$C$2:$C1000,$A123,$Data.$H$2:$H1000)/$B123,2),"")</f>
        <v/>
      </c>
      <c r="J123">
        <f>IFERROR(TRUNC(SUMIF($Data.$C$2:$C1000,$A123,$Data.$I$2:$I1000)/$B123,2),"")</f>
        <v/>
      </c>
      <c r="K123" t="inlineStr"/>
      <c r="L123" t="inlineStr"/>
      <c r="M123">
        <f>IFERROR(TRUNC((1-COUNTIFS($Data.$C$2:$C1000,$A123,$Data.$L$123:$L1000,"=1") /$B2) * 100, 2),"")</f>
        <v/>
      </c>
      <c r="N123">
        <f>IFERROR(TRUNC(COUNTIFS($Data.$C$2:$C1000,$A123,$Data.$L$123:$L1000,"=3") /$B2 * 100, 2),"")</f>
        <v/>
      </c>
      <c r="O123">
        <f>(H123+I123*2+J123*3+M123/20+N123/20)</f>
        <v/>
      </c>
      <c r="P123">
        <f>IFERROR(TRUNC(COUNTIFS($Data.$C$2:$C1000,$A123,$Data.$M$123:$M1000,"=1") /$B2 * 100, 2),"")</f>
        <v/>
      </c>
      <c r="Q123">
        <f>TRUNC(SUMIF($Data.$C$2:$C1000,$A123,$Data.$N$123:$N1000)/COUNTIFS($Data.$C$2:$C1000,$A123,$Data.$M$123:$M1000,"=1"), 2)</f>
        <v/>
      </c>
      <c r="R123">
        <f>(G%d+O%d)</f>
        <v/>
      </c>
    </row>
    <row r="124">
      <c r="A124" t="n">
        <v>2106</v>
      </c>
      <c r="B124">
        <f>COUNTIF(Data.C2:C1000,A124)</f>
        <v/>
      </c>
      <c r="C124">
        <f>IFERROR(TRUNC(COUNTIFS($Data.$C$2:$C1000,$A124,$Data.$D$2:$D1000,"=1") /$B124 * 100, 2),"")</f>
        <v/>
      </c>
      <c r="D124">
        <f>IFERRR(TRUNC(SUMIF($Data.$C$2:$C1000,$A124,$Data.$F$2:$F1000)/$B124,2),"")</f>
        <v/>
      </c>
      <c r="E124">
        <f>IFERROR(TRUNC(SUMIF($Data.$C$2:$C1000,$A124,$Data.$G$2:$G1000)/$B124,2),"")</f>
        <v/>
      </c>
      <c r="F124">
        <f>IFERROR(TRUNC(SUMIF($Data.$C$2:$C1000,$A124,$Data.$H$2:$H1000)/$B124,2),"")</f>
        <v/>
      </c>
      <c r="G124">
        <f>(D124*6+E124*4+F124*2+C124/20)</f>
        <v/>
      </c>
      <c r="H124">
        <f>IFERROR(TRUNC(SUMIF($Data.$C$2:$C1000,$A124,$Data.$G$2:$G1000)/$B124,2),"")</f>
        <v/>
      </c>
      <c r="I124">
        <f>IFERROR(TRUNC(SUMIF($Data.$C$2:$C1000,$A124,$Data.$H$2:$H1000)/$B124,2),"")</f>
        <v/>
      </c>
      <c r="J124">
        <f>IFERROR(TRUNC(SUMIF($Data.$C$2:$C1000,$A124,$Data.$I$2:$I1000)/$B124,2),"")</f>
        <v/>
      </c>
      <c r="K124" t="inlineStr"/>
      <c r="L124" t="inlineStr"/>
      <c r="M124">
        <f>IFERROR(TRUNC((1-COUNTIFS($Data.$C$2:$C1000,$A124,$Data.$L$124:$L1000,"=1") /$B2) * 100, 2),"")</f>
        <v/>
      </c>
      <c r="N124">
        <f>IFERROR(TRUNC(COUNTIFS($Data.$C$2:$C1000,$A124,$Data.$L$124:$L1000,"=3") /$B2 * 100, 2),"")</f>
        <v/>
      </c>
      <c r="O124">
        <f>(H124+I124*2+J124*3+M124/20+N124/20)</f>
        <v/>
      </c>
      <c r="P124">
        <f>IFERROR(TRUNC(COUNTIFS($Data.$C$2:$C1000,$A124,$Data.$M$124:$M1000,"=1") /$B2 * 100, 2),"")</f>
        <v/>
      </c>
      <c r="Q124">
        <f>TRUNC(SUMIF($Data.$C$2:$C1000,$A124,$Data.$N$124:$N1000)/COUNTIFS($Data.$C$2:$C1000,$A124,$Data.$M$124:$M1000,"=1"), 2)</f>
        <v/>
      </c>
      <c r="R124">
        <f>(G%d+O%d)</f>
        <v/>
      </c>
    </row>
    <row r="125">
      <c r="A125" t="n">
        <v>2028</v>
      </c>
      <c r="B125">
        <f>COUNTIF(Data.C2:C1000,A125)</f>
        <v/>
      </c>
      <c r="C125">
        <f>IFERROR(TRUNC(COUNTIFS($Data.$C$2:$C1000,$A125,$Data.$D$2:$D1000,"=1") /$B125 * 100, 2),"")</f>
        <v/>
      </c>
      <c r="D125">
        <f>IFERRR(TRUNC(SUMIF($Data.$C$2:$C1000,$A125,$Data.$F$2:$F1000)/$B125,2),"")</f>
        <v/>
      </c>
      <c r="E125">
        <f>IFERROR(TRUNC(SUMIF($Data.$C$2:$C1000,$A125,$Data.$G$2:$G1000)/$B125,2),"")</f>
        <v/>
      </c>
      <c r="F125">
        <f>IFERROR(TRUNC(SUMIF($Data.$C$2:$C1000,$A125,$Data.$H$2:$H1000)/$B125,2),"")</f>
        <v/>
      </c>
      <c r="G125">
        <f>(D125*6+E125*4+F125*2+C125/20)</f>
        <v/>
      </c>
      <c r="H125">
        <f>IFERROR(TRUNC(SUMIF($Data.$C$2:$C1000,$A125,$Data.$G$2:$G1000)/$B125,2),"")</f>
        <v/>
      </c>
      <c r="I125">
        <f>IFERROR(TRUNC(SUMIF($Data.$C$2:$C1000,$A125,$Data.$H$2:$H1000)/$B125,2),"")</f>
        <v/>
      </c>
      <c r="J125">
        <f>IFERROR(TRUNC(SUMIF($Data.$C$2:$C1000,$A125,$Data.$I$2:$I1000)/$B125,2),"")</f>
        <v/>
      </c>
      <c r="K125" t="inlineStr"/>
      <c r="L125" t="inlineStr"/>
      <c r="M125">
        <f>IFERROR(TRUNC((1-COUNTIFS($Data.$C$2:$C1000,$A125,$Data.$L$125:$L1000,"=1") /$B2) * 100, 2),"")</f>
        <v/>
      </c>
      <c r="N125">
        <f>IFERROR(TRUNC(COUNTIFS($Data.$C$2:$C1000,$A125,$Data.$L$125:$L1000,"=3") /$B2 * 100, 2),"")</f>
        <v/>
      </c>
      <c r="O125">
        <f>(H125+I125*2+J125*3+M125/20+N125/20)</f>
        <v/>
      </c>
      <c r="P125">
        <f>IFERROR(TRUNC(COUNTIFS($Data.$C$2:$C1000,$A125,$Data.$M$125:$M1000,"=1") /$B2 * 100, 2),"")</f>
        <v/>
      </c>
      <c r="Q125">
        <f>TRUNC(SUMIF($Data.$C$2:$C1000,$A125,$Data.$N$125:$N1000)/COUNTIFS($Data.$C$2:$C1000,$A125,$Data.$M$125:$M1000,"=1"), 2)</f>
        <v/>
      </c>
      <c r="R125">
        <f>(G%d+O%d)</f>
        <v/>
      </c>
    </row>
    <row r="126">
      <c r="A126" t="n">
        <v>1522</v>
      </c>
      <c r="B126">
        <f>COUNTIF(Data.C2:C1000,A126)</f>
        <v/>
      </c>
      <c r="C126">
        <f>IFERROR(TRUNC(COUNTIFS($Data.$C$2:$C1000,$A126,$Data.$D$2:$D1000,"=1") /$B126 * 100, 2),"")</f>
        <v/>
      </c>
      <c r="D126">
        <f>IFERRR(TRUNC(SUMIF($Data.$C$2:$C1000,$A126,$Data.$F$2:$F1000)/$B126,2),"")</f>
        <v/>
      </c>
      <c r="E126">
        <f>IFERROR(TRUNC(SUMIF($Data.$C$2:$C1000,$A126,$Data.$G$2:$G1000)/$B126,2),"")</f>
        <v/>
      </c>
      <c r="F126">
        <f>IFERROR(TRUNC(SUMIF($Data.$C$2:$C1000,$A126,$Data.$H$2:$H1000)/$B126,2),"")</f>
        <v/>
      </c>
      <c r="G126">
        <f>(D126*6+E126*4+F126*2+C126/20)</f>
        <v/>
      </c>
      <c r="H126">
        <f>IFERROR(TRUNC(SUMIF($Data.$C$2:$C1000,$A126,$Data.$G$2:$G1000)/$B126,2),"")</f>
        <v/>
      </c>
      <c r="I126">
        <f>IFERROR(TRUNC(SUMIF($Data.$C$2:$C1000,$A126,$Data.$H$2:$H1000)/$B126,2),"")</f>
        <v/>
      </c>
      <c r="J126">
        <f>IFERROR(TRUNC(SUMIF($Data.$C$2:$C1000,$A126,$Data.$I$2:$I1000)/$B126,2),"")</f>
        <v/>
      </c>
      <c r="K126" t="inlineStr"/>
      <c r="L126" t="inlineStr"/>
      <c r="M126">
        <f>IFERROR(TRUNC((1-COUNTIFS($Data.$C$2:$C1000,$A126,$Data.$L$126:$L1000,"=1") /$B2) * 100, 2),"")</f>
        <v/>
      </c>
      <c r="N126">
        <f>IFERROR(TRUNC(COUNTIFS($Data.$C$2:$C1000,$A126,$Data.$L$126:$L1000,"=3") /$B2 * 100, 2),"")</f>
        <v/>
      </c>
      <c r="O126">
        <f>(H126+I126*2+J126*3+M126/20+N126/20)</f>
        <v/>
      </c>
      <c r="P126">
        <f>IFERROR(TRUNC(COUNTIFS($Data.$C$2:$C1000,$A126,$Data.$M$126:$M1000,"=1") /$B2 * 100, 2),"")</f>
        <v/>
      </c>
      <c r="Q126">
        <f>TRUNC(SUMIF($Data.$C$2:$C1000,$A126,$Data.$N$126:$N1000)/COUNTIFS($Data.$C$2:$C1000,$A126,$Data.$M$126:$M1000,"=1"), 2)</f>
        <v/>
      </c>
      <c r="R126">
        <f>(G%d+O%d)</f>
        <v/>
      </c>
    </row>
    <row r="127">
      <c r="A127" t="n">
        <v>61</v>
      </c>
      <c r="B127">
        <f>COUNTIF(Data.C2:C1000,A127)</f>
        <v/>
      </c>
      <c r="C127">
        <f>IFERROR(TRUNC(COUNTIFS($Data.$C$2:$C1000,$A127,$Data.$D$2:$D1000,"=1") /$B127 * 100, 2),"")</f>
        <v/>
      </c>
      <c r="D127">
        <f>IFERRR(TRUNC(SUMIF($Data.$C$2:$C1000,$A127,$Data.$F$2:$F1000)/$B127,2),"")</f>
        <v/>
      </c>
      <c r="E127">
        <f>IFERROR(TRUNC(SUMIF($Data.$C$2:$C1000,$A127,$Data.$G$2:$G1000)/$B127,2),"")</f>
        <v/>
      </c>
      <c r="F127">
        <f>IFERROR(TRUNC(SUMIF($Data.$C$2:$C1000,$A127,$Data.$H$2:$H1000)/$B127,2),"")</f>
        <v/>
      </c>
      <c r="G127">
        <f>(D127*6+E127*4+F127*2+C127/20)</f>
        <v/>
      </c>
      <c r="H127">
        <f>IFERROR(TRUNC(SUMIF($Data.$C$2:$C1000,$A127,$Data.$G$2:$G1000)/$B127,2),"")</f>
        <v/>
      </c>
      <c r="I127">
        <f>IFERROR(TRUNC(SUMIF($Data.$C$2:$C1000,$A127,$Data.$H$2:$H1000)/$B127,2),"")</f>
        <v/>
      </c>
      <c r="J127">
        <f>IFERROR(TRUNC(SUMIF($Data.$C$2:$C1000,$A127,$Data.$I$2:$I1000)/$B127,2),"")</f>
        <v/>
      </c>
      <c r="K127" t="inlineStr"/>
      <c r="L127" t="inlineStr"/>
      <c r="M127">
        <f>IFERROR(TRUNC((1-COUNTIFS($Data.$C$2:$C1000,$A127,$Data.$L$127:$L1000,"=1") /$B2) * 100, 2),"")</f>
        <v/>
      </c>
      <c r="N127">
        <f>IFERROR(TRUNC(COUNTIFS($Data.$C$2:$C1000,$A127,$Data.$L$127:$L1000,"=3") /$B2 * 100, 2),"")</f>
        <v/>
      </c>
      <c r="O127">
        <f>(H127+I127*2+J127*3+M127/20+N127/20)</f>
        <v/>
      </c>
      <c r="P127">
        <f>IFERROR(TRUNC(COUNTIFS($Data.$C$2:$C1000,$A127,$Data.$M$127:$M1000,"=1") /$B2 * 100, 2),"")</f>
        <v/>
      </c>
      <c r="Q127">
        <f>TRUNC(SUMIF($Data.$C$2:$C1000,$A127,$Data.$N$127:$N1000)/COUNTIFS($Data.$C$2:$C1000,$A127,$Data.$M$127:$M1000,"=1"), 2)</f>
        <v/>
      </c>
      <c r="R127">
        <f>(G%d+O%d)</f>
        <v/>
      </c>
    </row>
    <row r="128">
      <c r="A128" t="n">
        <v>3361</v>
      </c>
      <c r="B128">
        <f>COUNTIF(Data.C2:C1000,A128)</f>
        <v/>
      </c>
      <c r="C128">
        <f>IFERROR(TRUNC(COUNTIFS($Data.$C$2:$C1000,$A128,$Data.$D$2:$D1000,"=1") /$B128 * 100, 2),"")</f>
        <v/>
      </c>
      <c r="D128">
        <f>IFERRR(TRUNC(SUMIF($Data.$C$2:$C1000,$A128,$Data.$F$2:$F1000)/$B128,2),"")</f>
        <v/>
      </c>
      <c r="E128">
        <f>IFERROR(TRUNC(SUMIF($Data.$C$2:$C1000,$A128,$Data.$G$2:$G1000)/$B128,2),"")</f>
        <v/>
      </c>
      <c r="F128">
        <f>IFERROR(TRUNC(SUMIF($Data.$C$2:$C1000,$A128,$Data.$H$2:$H1000)/$B128,2),"")</f>
        <v/>
      </c>
      <c r="G128">
        <f>(D128*6+E128*4+F128*2+C128/20)</f>
        <v/>
      </c>
      <c r="H128">
        <f>IFERROR(TRUNC(SUMIF($Data.$C$2:$C1000,$A128,$Data.$G$2:$G1000)/$B128,2),"")</f>
        <v/>
      </c>
      <c r="I128">
        <f>IFERROR(TRUNC(SUMIF($Data.$C$2:$C1000,$A128,$Data.$H$2:$H1000)/$B128,2),"")</f>
        <v/>
      </c>
      <c r="J128">
        <f>IFERROR(TRUNC(SUMIF($Data.$C$2:$C1000,$A128,$Data.$I$2:$I1000)/$B128,2),"")</f>
        <v/>
      </c>
      <c r="K128" t="inlineStr"/>
      <c r="L128" t="inlineStr"/>
      <c r="M128">
        <f>IFERROR(TRUNC((1-COUNTIFS($Data.$C$2:$C1000,$A128,$Data.$L$128:$L1000,"=1") /$B2) * 100, 2),"")</f>
        <v/>
      </c>
      <c r="N128">
        <f>IFERROR(TRUNC(COUNTIFS($Data.$C$2:$C1000,$A128,$Data.$L$128:$L1000,"=3") /$B2 * 100, 2),"")</f>
        <v/>
      </c>
      <c r="O128">
        <f>(H128+I128*2+J128*3+M128/20+N128/20)</f>
        <v/>
      </c>
      <c r="P128">
        <f>IFERROR(TRUNC(COUNTIFS($Data.$C$2:$C1000,$A128,$Data.$M$128:$M1000,"=1") /$B2 * 100, 2),"")</f>
        <v/>
      </c>
      <c r="Q128">
        <f>TRUNC(SUMIF($Data.$C$2:$C1000,$A128,$Data.$N$128:$N1000)/COUNTIFS($Data.$C$2:$C1000,$A128,$Data.$M$128:$M1000,"=1"), 2)</f>
        <v/>
      </c>
      <c r="R128">
        <f>(G%d+O%d)</f>
        <v/>
      </c>
    </row>
    <row r="129">
      <c r="A129" t="n">
        <v>2106</v>
      </c>
      <c r="B129">
        <f>COUNTIF(Data.C2:C1000,A129)</f>
        <v/>
      </c>
      <c r="C129">
        <f>IFERROR(TRUNC(COUNTIFS($Data.$C$2:$C1000,$A129,$Data.$D$2:$D1000,"=1") /$B129 * 100, 2),"")</f>
        <v/>
      </c>
      <c r="D129">
        <f>IFERRR(TRUNC(SUMIF($Data.$C$2:$C1000,$A129,$Data.$F$2:$F1000)/$B129,2),"")</f>
        <v/>
      </c>
      <c r="E129">
        <f>IFERROR(TRUNC(SUMIF($Data.$C$2:$C1000,$A129,$Data.$G$2:$G1000)/$B129,2),"")</f>
        <v/>
      </c>
      <c r="F129">
        <f>IFERROR(TRUNC(SUMIF($Data.$C$2:$C1000,$A129,$Data.$H$2:$H1000)/$B129,2),"")</f>
        <v/>
      </c>
      <c r="G129">
        <f>(D129*6+E129*4+F129*2+C129/20)</f>
        <v/>
      </c>
      <c r="H129">
        <f>IFERROR(TRUNC(SUMIF($Data.$C$2:$C1000,$A129,$Data.$G$2:$G1000)/$B129,2),"")</f>
        <v/>
      </c>
      <c r="I129">
        <f>IFERROR(TRUNC(SUMIF($Data.$C$2:$C1000,$A129,$Data.$H$2:$H1000)/$B129,2),"")</f>
        <v/>
      </c>
      <c r="J129">
        <f>IFERROR(TRUNC(SUMIF($Data.$C$2:$C1000,$A129,$Data.$I$2:$I1000)/$B129,2),"")</f>
        <v/>
      </c>
      <c r="K129" t="inlineStr"/>
      <c r="L129" t="inlineStr"/>
      <c r="M129">
        <f>IFERROR(TRUNC((1-COUNTIFS($Data.$C$2:$C1000,$A129,$Data.$L$129:$L1000,"=1") /$B2) * 100, 2),"")</f>
        <v/>
      </c>
      <c r="N129">
        <f>IFERROR(TRUNC(COUNTIFS($Data.$C$2:$C1000,$A129,$Data.$L$129:$L1000,"=3") /$B2 * 100, 2),"")</f>
        <v/>
      </c>
      <c r="O129">
        <f>(H129+I129*2+J129*3+M129/20+N129/20)</f>
        <v/>
      </c>
      <c r="P129">
        <f>IFERROR(TRUNC(COUNTIFS($Data.$C$2:$C1000,$A129,$Data.$M$129:$M1000,"=1") /$B2 * 100, 2),"")</f>
        <v/>
      </c>
      <c r="Q129">
        <f>TRUNC(SUMIF($Data.$C$2:$C1000,$A129,$Data.$N$129:$N1000)/COUNTIFS($Data.$C$2:$C1000,$A129,$Data.$M$129:$M1000,"=1"), 2)</f>
        <v/>
      </c>
      <c r="R129">
        <f>(G%d+O%d)</f>
        <v/>
      </c>
    </row>
    <row r="130">
      <c r="A130" t="n">
        <v>619</v>
      </c>
      <c r="B130">
        <f>COUNTIF(Data.C2:C1000,A130)</f>
        <v/>
      </c>
      <c r="C130">
        <f>IFERROR(TRUNC(COUNTIFS($Data.$C$2:$C1000,$A130,$Data.$D$2:$D1000,"=1") /$B130 * 100, 2),"")</f>
        <v/>
      </c>
      <c r="D130">
        <f>IFERRR(TRUNC(SUMIF($Data.$C$2:$C1000,$A130,$Data.$F$2:$F1000)/$B130,2),"")</f>
        <v/>
      </c>
      <c r="E130">
        <f>IFERROR(TRUNC(SUMIF($Data.$C$2:$C1000,$A130,$Data.$G$2:$G1000)/$B130,2),"")</f>
        <v/>
      </c>
      <c r="F130">
        <f>IFERROR(TRUNC(SUMIF($Data.$C$2:$C1000,$A130,$Data.$H$2:$H1000)/$B130,2),"")</f>
        <v/>
      </c>
      <c r="G130">
        <f>(D130*6+E130*4+F130*2+C130/20)</f>
        <v/>
      </c>
      <c r="H130">
        <f>IFERROR(TRUNC(SUMIF($Data.$C$2:$C1000,$A130,$Data.$G$2:$G1000)/$B130,2),"")</f>
        <v/>
      </c>
      <c r="I130">
        <f>IFERROR(TRUNC(SUMIF($Data.$C$2:$C1000,$A130,$Data.$H$2:$H1000)/$B130,2),"")</f>
        <v/>
      </c>
      <c r="J130">
        <f>IFERROR(TRUNC(SUMIF($Data.$C$2:$C1000,$A130,$Data.$I$2:$I1000)/$B130,2),"")</f>
        <v/>
      </c>
      <c r="K130" t="inlineStr"/>
      <c r="L130" t="inlineStr"/>
      <c r="M130">
        <f>IFERROR(TRUNC((1-COUNTIFS($Data.$C$2:$C1000,$A130,$Data.$L$130:$L1000,"=1") /$B2) * 100, 2),"")</f>
        <v/>
      </c>
      <c r="N130">
        <f>IFERROR(TRUNC(COUNTIFS($Data.$C$2:$C1000,$A130,$Data.$L$130:$L1000,"=3") /$B2 * 100, 2),"")</f>
        <v/>
      </c>
      <c r="O130">
        <f>(H130+I130*2+J130*3+M130/20+N130/20)</f>
        <v/>
      </c>
      <c r="P130">
        <f>IFERROR(TRUNC(COUNTIFS($Data.$C$2:$C1000,$A130,$Data.$M$130:$M1000,"=1") /$B2 * 100, 2),"")</f>
        <v/>
      </c>
      <c r="Q130">
        <f>TRUNC(SUMIF($Data.$C$2:$C1000,$A130,$Data.$N$130:$N1000)/COUNTIFS($Data.$C$2:$C1000,$A130,$Data.$M$130:$M1000,"=1"), 2)</f>
        <v/>
      </c>
      <c r="R130">
        <f>(G%d+O%d)</f>
        <v/>
      </c>
    </row>
    <row r="131">
      <c r="A131" t="n">
        <v>5804</v>
      </c>
      <c r="B131">
        <f>COUNTIF(Data.C2:C1000,A131)</f>
        <v/>
      </c>
      <c r="C131">
        <f>IFERROR(TRUNC(COUNTIFS($Data.$C$2:$C1000,$A131,$Data.$D$2:$D1000,"=1") /$B131 * 100, 2),"")</f>
        <v/>
      </c>
      <c r="D131">
        <f>IFERRR(TRUNC(SUMIF($Data.$C$2:$C1000,$A131,$Data.$F$2:$F1000)/$B131,2),"")</f>
        <v/>
      </c>
      <c r="E131">
        <f>IFERROR(TRUNC(SUMIF($Data.$C$2:$C1000,$A131,$Data.$G$2:$G1000)/$B131,2),"")</f>
        <v/>
      </c>
      <c r="F131">
        <f>IFERROR(TRUNC(SUMIF($Data.$C$2:$C1000,$A131,$Data.$H$2:$H1000)/$B131,2),"")</f>
        <v/>
      </c>
      <c r="G131">
        <f>(D131*6+E131*4+F131*2+C131/20)</f>
        <v/>
      </c>
      <c r="H131">
        <f>IFERROR(TRUNC(SUMIF($Data.$C$2:$C1000,$A131,$Data.$G$2:$G1000)/$B131,2),"")</f>
        <v/>
      </c>
      <c r="I131">
        <f>IFERROR(TRUNC(SUMIF($Data.$C$2:$C1000,$A131,$Data.$H$2:$H1000)/$B131,2),"")</f>
        <v/>
      </c>
      <c r="J131">
        <f>IFERROR(TRUNC(SUMIF($Data.$C$2:$C1000,$A131,$Data.$I$2:$I1000)/$B131,2),"")</f>
        <v/>
      </c>
      <c r="K131" t="inlineStr"/>
      <c r="L131" t="inlineStr"/>
      <c r="M131">
        <f>IFERROR(TRUNC((1-COUNTIFS($Data.$C$2:$C1000,$A131,$Data.$L$131:$L1000,"=1") /$B2) * 100, 2),"")</f>
        <v/>
      </c>
      <c r="N131">
        <f>IFERROR(TRUNC(COUNTIFS($Data.$C$2:$C1000,$A131,$Data.$L$131:$L1000,"=3") /$B2 * 100, 2),"")</f>
        <v/>
      </c>
      <c r="O131">
        <f>(H131+I131*2+J131*3+M131/20+N131/20)</f>
        <v/>
      </c>
      <c r="P131">
        <f>IFERROR(TRUNC(COUNTIFS($Data.$C$2:$C1000,$A131,$Data.$M$131:$M1000,"=1") /$B2 * 100, 2),"")</f>
        <v/>
      </c>
      <c r="Q131">
        <f>TRUNC(SUMIF($Data.$C$2:$C1000,$A131,$Data.$N$131:$N1000)/COUNTIFS($Data.$C$2:$C1000,$A131,$Data.$M$131:$M1000,"=1"), 2)</f>
        <v/>
      </c>
      <c r="R131">
        <f>(G%d+O%d)</f>
        <v/>
      </c>
    </row>
    <row r="132">
      <c r="A132" t="n">
        <v>7429</v>
      </c>
      <c r="B132">
        <f>COUNTIF(Data.C2:C1000,A132)</f>
        <v/>
      </c>
      <c r="C132">
        <f>IFERROR(TRUNC(COUNTIFS($Data.$C$2:$C1000,$A132,$Data.$D$2:$D1000,"=1") /$B132 * 100, 2),"")</f>
        <v/>
      </c>
      <c r="D132">
        <f>IFERRR(TRUNC(SUMIF($Data.$C$2:$C1000,$A132,$Data.$F$2:$F1000)/$B132,2),"")</f>
        <v/>
      </c>
      <c r="E132">
        <f>IFERROR(TRUNC(SUMIF($Data.$C$2:$C1000,$A132,$Data.$G$2:$G1000)/$B132,2),"")</f>
        <v/>
      </c>
      <c r="F132">
        <f>IFERROR(TRUNC(SUMIF($Data.$C$2:$C1000,$A132,$Data.$H$2:$H1000)/$B132,2),"")</f>
        <v/>
      </c>
      <c r="G132">
        <f>(D132*6+E132*4+F132*2+C132/20)</f>
        <v/>
      </c>
      <c r="H132">
        <f>IFERROR(TRUNC(SUMIF($Data.$C$2:$C1000,$A132,$Data.$G$2:$G1000)/$B132,2),"")</f>
        <v/>
      </c>
      <c r="I132">
        <f>IFERROR(TRUNC(SUMIF($Data.$C$2:$C1000,$A132,$Data.$H$2:$H1000)/$B132,2),"")</f>
        <v/>
      </c>
      <c r="J132">
        <f>IFERROR(TRUNC(SUMIF($Data.$C$2:$C1000,$A132,$Data.$I$2:$I1000)/$B132,2),"")</f>
        <v/>
      </c>
      <c r="K132" t="inlineStr"/>
      <c r="L132" t="inlineStr"/>
      <c r="M132">
        <f>IFERROR(TRUNC((1-COUNTIFS($Data.$C$2:$C1000,$A132,$Data.$L$132:$L1000,"=1") /$B2) * 100, 2),"")</f>
        <v/>
      </c>
      <c r="N132">
        <f>IFERROR(TRUNC(COUNTIFS($Data.$C$2:$C1000,$A132,$Data.$L$132:$L1000,"=3") /$B2 * 100, 2),"")</f>
        <v/>
      </c>
      <c r="O132">
        <f>(H132+I132*2+J132*3+M132/20+N132/20)</f>
        <v/>
      </c>
      <c r="P132">
        <f>IFERROR(TRUNC(COUNTIFS($Data.$C$2:$C1000,$A132,$Data.$M$132:$M1000,"=1") /$B2 * 100, 2),"")</f>
        <v/>
      </c>
      <c r="Q132">
        <f>TRUNC(SUMIF($Data.$C$2:$C1000,$A132,$Data.$N$132:$N1000)/COUNTIFS($Data.$C$2:$C1000,$A132,$Data.$M$132:$M1000,"=1"), 2)</f>
        <v/>
      </c>
      <c r="R132">
        <f>(G%d+O%d)</f>
        <v/>
      </c>
    </row>
    <row r="133">
      <c r="A133" t="n">
        <v>5957</v>
      </c>
      <c r="B133">
        <f>COUNTIF(Data.C2:C1000,A133)</f>
        <v/>
      </c>
      <c r="C133">
        <f>IFERROR(TRUNC(COUNTIFS($Data.$C$2:$C1000,$A133,$Data.$D$2:$D1000,"=1") /$B133 * 100, 2),"")</f>
        <v/>
      </c>
      <c r="D133">
        <f>IFERRR(TRUNC(SUMIF($Data.$C$2:$C1000,$A133,$Data.$F$2:$F1000)/$B133,2),"")</f>
        <v/>
      </c>
      <c r="E133">
        <f>IFERROR(TRUNC(SUMIF($Data.$C$2:$C1000,$A133,$Data.$G$2:$G1000)/$B133,2),"")</f>
        <v/>
      </c>
      <c r="F133">
        <f>IFERROR(TRUNC(SUMIF($Data.$C$2:$C1000,$A133,$Data.$H$2:$H1000)/$B133,2),"")</f>
        <v/>
      </c>
      <c r="G133">
        <f>(D133*6+E133*4+F133*2+C133/20)</f>
        <v/>
      </c>
      <c r="H133">
        <f>IFERROR(TRUNC(SUMIF($Data.$C$2:$C1000,$A133,$Data.$G$2:$G1000)/$B133,2),"")</f>
        <v/>
      </c>
      <c r="I133">
        <f>IFERROR(TRUNC(SUMIF($Data.$C$2:$C1000,$A133,$Data.$H$2:$H1000)/$B133,2),"")</f>
        <v/>
      </c>
      <c r="J133">
        <f>IFERROR(TRUNC(SUMIF($Data.$C$2:$C1000,$A133,$Data.$I$2:$I1000)/$B133,2),"")</f>
        <v/>
      </c>
      <c r="K133" t="inlineStr"/>
      <c r="L133" t="inlineStr"/>
      <c r="M133">
        <f>IFERROR(TRUNC((1-COUNTIFS($Data.$C$2:$C1000,$A133,$Data.$L$133:$L1000,"=1") /$B2) * 100, 2),"")</f>
        <v/>
      </c>
      <c r="N133">
        <f>IFERROR(TRUNC(COUNTIFS($Data.$C$2:$C1000,$A133,$Data.$L$133:$L1000,"=3") /$B2 * 100, 2),"")</f>
        <v/>
      </c>
      <c r="O133">
        <f>(H133+I133*2+J133*3+M133/20+N133/20)</f>
        <v/>
      </c>
      <c r="P133">
        <f>IFERROR(TRUNC(COUNTIFS($Data.$C$2:$C1000,$A133,$Data.$M$133:$M1000,"=1") /$B2 * 100, 2),"")</f>
        <v/>
      </c>
      <c r="Q133">
        <f>TRUNC(SUMIF($Data.$C$2:$C1000,$A133,$Data.$N$133:$N1000)/COUNTIFS($Data.$C$2:$C1000,$A133,$Data.$M$133:$M1000,"=1"), 2)</f>
        <v/>
      </c>
      <c r="R133">
        <f>(G%d+O%d)</f>
        <v/>
      </c>
    </row>
    <row r="134">
      <c r="A134" t="n">
        <v>1123</v>
      </c>
      <c r="B134">
        <f>COUNTIF(Data.C2:C1000,A134)</f>
        <v/>
      </c>
      <c r="C134">
        <f>IFERROR(TRUNC(COUNTIFS($Data.$C$2:$C1000,$A134,$Data.$D$2:$D1000,"=1") /$B134 * 100, 2),"")</f>
        <v/>
      </c>
      <c r="D134">
        <f>IFERRR(TRUNC(SUMIF($Data.$C$2:$C1000,$A134,$Data.$F$2:$F1000)/$B134,2),"")</f>
        <v/>
      </c>
      <c r="E134">
        <f>IFERROR(TRUNC(SUMIF($Data.$C$2:$C1000,$A134,$Data.$G$2:$G1000)/$B134,2),"")</f>
        <v/>
      </c>
      <c r="F134">
        <f>IFERROR(TRUNC(SUMIF($Data.$C$2:$C1000,$A134,$Data.$H$2:$H1000)/$B134,2),"")</f>
        <v/>
      </c>
      <c r="G134">
        <f>(D134*6+E134*4+F134*2+C134/20)</f>
        <v/>
      </c>
      <c r="H134">
        <f>IFERROR(TRUNC(SUMIF($Data.$C$2:$C1000,$A134,$Data.$G$2:$G1000)/$B134,2),"")</f>
        <v/>
      </c>
      <c r="I134">
        <f>IFERROR(TRUNC(SUMIF($Data.$C$2:$C1000,$A134,$Data.$H$2:$H1000)/$B134,2),"")</f>
        <v/>
      </c>
      <c r="J134">
        <f>IFERROR(TRUNC(SUMIF($Data.$C$2:$C1000,$A134,$Data.$I$2:$I1000)/$B134,2),"")</f>
        <v/>
      </c>
      <c r="K134" t="inlineStr"/>
      <c r="L134" t="inlineStr"/>
      <c r="M134">
        <f>IFERROR(TRUNC((1-COUNTIFS($Data.$C$2:$C1000,$A134,$Data.$L$134:$L1000,"=1") /$B2) * 100, 2),"")</f>
        <v/>
      </c>
      <c r="N134">
        <f>IFERROR(TRUNC(COUNTIFS($Data.$C$2:$C1000,$A134,$Data.$L$134:$L1000,"=3") /$B2 * 100, 2),"")</f>
        <v/>
      </c>
      <c r="O134">
        <f>(H134+I134*2+J134*3+M134/20+N134/20)</f>
        <v/>
      </c>
      <c r="P134">
        <f>IFERROR(TRUNC(COUNTIFS($Data.$C$2:$C1000,$A134,$Data.$M$134:$M1000,"=1") /$B2 * 100, 2),"")</f>
        <v/>
      </c>
      <c r="Q134">
        <f>TRUNC(SUMIF($Data.$C$2:$C1000,$A134,$Data.$N$134:$N1000)/COUNTIFS($Data.$C$2:$C1000,$A134,$Data.$M$134:$M1000,"=1"), 2)</f>
        <v/>
      </c>
      <c r="R134">
        <f>(G%d+O%d)</f>
        <v/>
      </c>
    </row>
    <row r="135">
      <c r="A135" t="n">
        <v>6189</v>
      </c>
      <c r="B135">
        <f>COUNTIF(Data.C2:C1000,A135)</f>
        <v/>
      </c>
      <c r="C135">
        <f>IFERROR(TRUNC(COUNTIFS($Data.$C$2:$C1000,$A135,$Data.$D$2:$D1000,"=1") /$B135 * 100, 2),"")</f>
        <v/>
      </c>
      <c r="D135">
        <f>IFERRR(TRUNC(SUMIF($Data.$C$2:$C1000,$A135,$Data.$F$2:$F1000)/$B135,2),"")</f>
        <v/>
      </c>
      <c r="E135">
        <f>IFERROR(TRUNC(SUMIF($Data.$C$2:$C1000,$A135,$Data.$G$2:$G1000)/$B135,2),"")</f>
        <v/>
      </c>
      <c r="F135">
        <f>IFERROR(TRUNC(SUMIF($Data.$C$2:$C1000,$A135,$Data.$H$2:$H1000)/$B135,2),"")</f>
        <v/>
      </c>
      <c r="G135">
        <f>(D135*6+E135*4+F135*2+C135/20)</f>
        <v/>
      </c>
      <c r="H135">
        <f>IFERROR(TRUNC(SUMIF($Data.$C$2:$C1000,$A135,$Data.$G$2:$G1000)/$B135,2),"")</f>
        <v/>
      </c>
      <c r="I135">
        <f>IFERROR(TRUNC(SUMIF($Data.$C$2:$C1000,$A135,$Data.$H$2:$H1000)/$B135,2),"")</f>
        <v/>
      </c>
      <c r="J135">
        <f>IFERROR(TRUNC(SUMIF($Data.$C$2:$C1000,$A135,$Data.$I$2:$I1000)/$B135,2),"")</f>
        <v/>
      </c>
      <c r="K135" t="inlineStr"/>
      <c r="L135" t="inlineStr"/>
      <c r="M135">
        <f>IFERROR(TRUNC((1-COUNTIFS($Data.$C$2:$C1000,$A135,$Data.$L$135:$L1000,"=1") /$B2) * 100, 2),"")</f>
        <v/>
      </c>
      <c r="N135">
        <f>IFERROR(TRUNC(COUNTIFS($Data.$C$2:$C1000,$A135,$Data.$L$135:$L1000,"=3") /$B2 * 100, 2),"")</f>
        <v/>
      </c>
      <c r="O135">
        <f>(H135+I135*2+J135*3+M135/20+N135/20)</f>
        <v/>
      </c>
      <c r="P135">
        <f>IFERROR(TRUNC(COUNTIFS($Data.$C$2:$C1000,$A135,$Data.$M$135:$M1000,"=1") /$B2 * 100, 2),"")</f>
        <v/>
      </c>
      <c r="Q135">
        <f>TRUNC(SUMIF($Data.$C$2:$C1000,$A135,$Data.$N$135:$N1000)/COUNTIFS($Data.$C$2:$C1000,$A135,$Data.$M$135:$M1000,"=1"), 2)</f>
        <v/>
      </c>
      <c r="R135">
        <f>(G%d+O%d)</f>
        <v/>
      </c>
    </row>
    <row r="136">
      <c r="A136" t="n">
        <v>7429</v>
      </c>
      <c r="B136">
        <f>COUNTIF(Data.C2:C1000,A136)</f>
        <v/>
      </c>
      <c r="C136">
        <f>IFERROR(TRUNC(COUNTIFS($Data.$C$2:$C1000,$A136,$Data.$D$2:$D1000,"=1") /$B136 * 100, 2),"")</f>
        <v/>
      </c>
      <c r="D136">
        <f>IFERRR(TRUNC(SUMIF($Data.$C$2:$C1000,$A136,$Data.$F$2:$F1000)/$B136,2),"")</f>
        <v/>
      </c>
      <c r="E136">
        <f>IFERROR(TRUNC(SUMIF($Data.$C$2:$C1000,$A136,$Data.$G$2:$G1000)/$B136,2),"")</f>
        <v/>
      </c>
      <c r="F136">
        <f>IFERROR(TRUNC(SUMIF($Data.$C$2:$C1000,$A136,$Data.$H$2:$H1000)/$B136,2),"")</f>
        <v/>
      </c>
      <c r="G136">
        <f>(D136*6+E136*4+F136*2+C136/20)</f>
        <v/>
      </c>
      <c r="H136">
        <f>IFERROR(TRUNC(SUMIF($Data.$C$2:$C1000,$A136,$Data.$G$2:$G1000)/$B136,2),"")</f>
        <v/>
      </c>
      <c r="I136">
        <f>IFERROR(TRUNC(SUMIF($Data.$C$2:$C1000,$A136,$Data.$H$2:$H1000)/$B136,2),"")</f>
        <v/>
      </c>
      <c r="J136">
        <f>IFERROR(TRUNC(SUMIF($Data.$C$2:$C1000,$A136,$Data.$I$2:$I1000)/$B136,2),"")</f>
        <v/>
      </c>
      <c r="K136" t="inlineStr"/>
      <c r="L136" t="inlineStr"/>
      <c r="M136">
        <f>IFERROR(TRUNC((1-COUNTIFS($Data.$C$2:$C1000,$A136,$Data.$L$136:$L1000,"=1") /$B2) * 100, 2),"")</f>
        <v/>
      </c>
      <c r="N136">
        <f>IFERROR(TRUNC(COUNTIFS($Data.$C$2:$C1000,$A136,$Data.$L$136:$L1000,"=3") /$B2 * 100, 2),"")</f>
        <v/>
      </c>
      <c r="O136">
        <f>(H136+I136*2+J136*3+M136/20+N136/20)</f>
        <v/>
      </c>
      <c r="P136">
        <f>IFERROR(TRUNC(COUNTIFS($Data.$C$2:$C1000,$A136,$Data.$M$136:$M1000,"=1") /$B2 * 100, 2),"")</f>
        <v/>
      </c>
      <c r="Q136">
        <f>TRUNC(SUMIF($Data.$C$2:$C1000,$A136,$Data.$N$136:$N1000)/COUNTIFS($Data.$C$2:$C1000,$A136,$Data.$M$136:$M1000,"=1"), 2)</f>
        <v/>
      </c>
      <c r="R136">
        <f>(G%d+O%d)</f>
        <v/>
      </c>
    </row>
    <row r="137">
      <c r="A137" t="n">
        <v>2958</v>
      </c>
      <c r="B137">
        <f>COUNTIF(Data.C2:C1000,A137)</f>
        <v/>
      </c>
      <c r="C137">
        <f>IFERROR(TRUNC(COUNTIFS($Data.$C$2:$C1000,$A137,$Data.$D$2:$D1000,"=1") /$B137 * 100, 2),"")</f>
        <v/>
      </c>
      <c r="D137">
        <f>IFERRR(TRUNC(SUMIF($Data.$C$2:$C1000,$A137,$Data.$F$2:$F1000)/$B137,2),"")</f>
        <v/>
      </c>
      <c r="E137">
        <f>IFERROR(TRUNC(SUMIF($Data.$C$2:$C1000,$A137,$Data.$G$2:$G1000)/$B137,2),"")</f>
        <v/>
      </c>
      <c r="F137">
        <f>IFERROR(TRUNC(SUMIF($Data.$C$2:$C1000,$A137,$Data.$H$2:$H1000)/$B137,2),"")</f>
        <v/>
      </c>
      <c r="G137">
        <f>(D137*6+E137*4+F137*2+C137/20)</f>
        <v/>
      </c>
      <c r="H137">
        <f>IFERROR(TRUNC(SUMIF($Data.$C$2:$C1000,$A137,$Data.$G$2:$G1000)/$B137,2),"")</f>
        <v/>
      </c>
      <c r="I137">
        <f>IFERROR(TRUNC(SUMIF($Data.$C$2:$C1000,$A137,$Data.$H$2:$H1000)/$B137,2),"")</f>
        <v/>
      </c>
      <c r="J137">
        <f>IFERROR(TRUNC(SUMIF($Data.$C$2:$C1000,$A137,$Data.$I$2:$I1000)/$B137,2),"")</f>
        <v/>
      </c>
      <c r="K137" t="inlineStr"/>
      <c r="L137" t="inlineStr"/>
      <c r="M137">
        <f>IFERROR(TRUNC((1-COUNTIFS($Data.$C$2:$C1000,$A137,$Data.$L$137:$L1000,"=1") /$B2) * 100, 2),"")</f>
        <v/>
      </c>
      <c r="N137">
        <f>IFERROR(TRUNC(COUNTIFS($Data.$C$2:$C1000,$A137,$Data.$L$137:$L1000,"=3") /$B2 * 100, 2),"")</f>
        <v/>
      </c>
      <c r="O137">
        <f>(H137+I137*2+J137*3+M137/20+N137/20)</f>
        <v/>
      </c>
      <c r="P137">
        <f>IFERROR(TRUNC(COUNTIFS($Data.$C$2:$C1000,$A137,$Data.$M$137:$M1000,"=1") /$B2 * 100, 2),"")</f>
        <v/>
      </c>
      <c r="Q137">
        <f>TRUNC(SUMIF($Data.$C$2:$C1000,$A137,$Data.$N$137:$N1000)/COUNTIFS($Data.$C$2:$C1000,$A137,$Data.$M$137:$M1000,"=1"), 2)</f>
        <v/>
      </c>
      <c r="R137">
        <f>(G%d+O%d)</f>
        <v/>
      </c>
    </row>
    <row r="138">
      <c r="A138" t="n">
        <v>540</v>
      </c>
      <c r="B138">
        <f>COUNTIF(Data.C2:C1000,A138)</f>
        <v/>
      </c>
      <c r="C138">
        <f>IFERROR(TRUNC(COUNTIFS($Data.$C$2:$C1000,$A138,$Data.$D$2:$D1000,"=1") /$B138 * 100, 2),"")</f>
        <v/>
      </c>
      <c r="D138">
        <f>IFERRR(TRUNC(SUMIF($Data.$C$2:$C1000,$A138,$Data.$F$2:$F1000)/$B138,2),"")</f>
        <v/>
      </c>
      <c r="E138">
        <f>IFERROR(TRUNC(SUMIF($Data.$C$2:$C1000,$A138,$Data.$G$2:$G1000)/$B138,2),"")</f>
        <v/>
      </c>
      <c r="F138">
        <f>IFERROR(TRUNC(SUMIF($Data.$C$2:$C1000,$A138,$Data.$H$2:$H1000)/$B138,2),"")</f>
        <v/>
      </c>
      <c r="G138">
        <f>(D138*6+E138*4+F138*2+C138/20)</f>
        <v/>
      </c>
      <c r="H138">
        <f>IFERROR(TRUNC(SUMIF($Data.$C$2:$C1000,$A138,$Data.$G$2:$G1000)/$B138,2),"")</f>
        <v/>
      </c>
      <c r="I138">
        <f>IFERROR(TRUNC(SUMIF($Data.$C$2:$C1000,$A138,$Data.$H$2:$H1000)/$B138,2),"")</f>
        <v/>
      </c>
      <c r="J138">
        <f>IFERROR(TRUNC(SUMIF($Data.$C$2:$C1000,$A138,$Data.$I$2:$I1000)/$B138,2),"")</f>
        <v/>
      </c>
      <c r="K138" t="inlineStr"/>
      <c r="L138" t="inlineStr"/>
      <c r="M138">
        <f>IFERROR(TRUNC((1-COUNTIFS($Data.$C$2:$C1000,$A138,$Data.$L$138:$L1000,"=1") /$B2) * 100, 2),"")</f>
        <v/>
      </c>
      <c r="N138">
        <f>IFERROR(TRUNC(COUNTIFS($Data.$C$2:$C1000,$A138,$Data.$L$138:$L1000,"=3") /$B2 * 100, 2),"")</f>
        <v/>
      </c>
      <c r="O138">
        <f>(H138+I138*2+J138*3+M138/20+N138/20)</f>
        <v/>
      </c>
      <c r="P138">
        <f>IFERROR(TRUNC(COUNTIFS($Data.$C$2:$C1000,$A138,$Data.$M$138:$M1000,"=1") /$B2 * 100, 2),"")</f>
        <v/>
      </c>
      <c r="Q138">
        <f>TRUNC(SUMIF($Data.$C$2:$C1000,$A138,$Data.$N$138:$N1000)/COUNTIFS($Data.$C$2:$C1000,$A138,$Data.$M$138:$M1000,"=1"), 2)</f>
        <v/>
      </c>
      <c r="R138">
        <f>(G%d+O%d)</f>
        <v/>
      </c>
    </row>
    <row r="139">
      <c r="A139" t="n">
        <v>1221</v>
      </c>
      <c r="B139">
        <f>COUNTIF(Data.C2:C1000,A139)</f>
        <v/>
      </c>
      <c r="C139">
        <f>IFERROR(TRUNC(COUNTIFS($Data.$C$2:$C1000,$A139,$Data.$D$2:$D1000,"=1") /$B139 * 100, 2),"")</f>
        <v/>
      </c>
      <c r="D139">
        <f>IFERRR(TRUNC(SUMIF($Data.$C$2:$C1000,$A139,$Data.$F$2:$F1000)/$B139,2),"")</f>
        <v/>
      </c>
      <c r="E139">
        <f>IFERROR(TRUNC(SUMIF($Data.$C$2:$C1000,$A139,$Data.$G$2:$G1000)/$B139,2),"")</f>
        <v/>
      </c>
      <c r="F139">
        <f>IFERROR(TRUNC(SUMIF($Data.$C$2:$C1000,$A139,$Data.$H$2:$H1000)/$B139,2),"")</f>
        <v/>
      </c>
      <c r="G139">
        <f>(D139*6+E139*4+F139*2+C139/20)</f>
        <v/>
      </c>
      <c r="H139">
        <f>IFERROR(TRUNC(SUMIF($Data.$C$2:$C1000,$A139,$Data.$G$2:$G1000)/$B139,2),"")</f>
        <v/>
      </c>
      <c r="I139">
        <f>IFERROR(TRUNC(SUMIF($Data.$C$2:$C1000,$A139,$Data.$H$2:$H1000)/$B139,2),"")</f>
        <v/>
      </c>
      <c r="J139">
        <f>IFERROR(TRUNC(SUMIF($Data.$C$2:$C1000,$A139,$Data.$I$2:$I1000)/$B139,2),"")</f>
        <v/>
      </c>
      <c r="K139" t="inlineStr"/>
      <c r="L139" t="inlineStr"/>
      <c r="M139">
        <f>IFERROR(TRUNC((1-COUNTIFS($Data.$C$2:$C1000,$A139,$Data.$L$139:$L1000,"=1") /$B2) * 100, 2),"")</f>
        <v/>
      </c>
      <c r="N139">
        <f>IFERROR(TRUNC(COUNTIFS($Data.$C$2:$C1000,$A139,$Data.$L$139:$L1000,"=3") /$B2 * 100, 2),"")</f>
        <v/>
      </c>
      <c r="O139">
        <f>(H139+I139*2+J139*3+M139/20+N139/20)</f>
        <v/>
      </c>
      <c r="P139">
        <f>IFERROR(TRUNC(COUNTIFS($Data.$C$2:$C1000,$A139,$Data.$M$139:$M1000,"=1") /$B2 * 100, 2),"")</f>
        <v/>
      </c>
      <c r="Q139">
        <f>TRUNC(SUMIF($Data.$C$2:$C1000,$A139,$Data.$N$139:$N1000)/COUNTIFS($Data.$C$2:$C1000,$A139,$Data.$M$139:$M1000,"=1"), 2)</f>
        <v/>
      </c>
      <c r="R139">
        <f>(G%d+O%d)</f>
        <v/>
      </c>
    </row>
    <row r="140">
      <c r="A140" t="n">
        <v>422</v>
      </c>
      <c r="B140">
        <f>COUNTIF(Data.C2:C1000,A140)</f>
        <v/>
      </c>
      <c r="C140">
        <f>IFERROR(TRUNC(COUNTIFS($Data.$C$2:$C1000,$A140,$Data.$D$2:$D1000,"=1") /$B140 * 100, 2),"")</f>
        <v/>
      </c>
      <c r="D140">
        <f>IFERRR(TRUNC(SUMIF($Data.$C$2:$C1000,$A140,$Data.$F$2:$F1000)/$B140,2),"")</f>
        <v/>
      </c>
      <c r="E140">
        <f>IFERROR(TRUNC(SUMIF($Data.$C$2:$C1000,$A140,$Data.$G$2:$G1000)/$B140,2),"")</f>
        <v/>
      </c>
      <c r="F140">
        <f>IFERROR(TRUNC(SUMIF($Data.$C$2:$C1000,$A140,$Data.$H$2:$H1000)/$B140,2),"")</f>
        <v/>
      </c>
      <c r="G140">
        <f>(D140*6+E140*4+F140*2+C140/20)</f>
        <v/>
      </c>
      <c r="H140">
        <f>IFERROR(TRUNC(SUMIF($Data.$C$2:$C1000,$A140,$Data.$G$2:$G1000)/$B140,2),"")</f>
        <v/>
      </c>
      <c r="I140">
        <f>IFERROR(TRUNC(SUMIF($Data.$C$2:$C1000,$A140,$Data.$H$2:$H1000)/$B140,2),"")</f>
        <v/>
      </c>
      <c r="J140">
        <f>IFERROR(TRUNC(SUMIF($Data.$C$2:$C1000,$A140,$Data.$I$2:$I1000)/$B140,2),"")</f>
        <v/>
      </c>
      <c r="K140" t="inlineStr"/>
      <c r="L140" t="inlineStr"/>
      <c r="M140">
        <f>IFERROR(TRUNC((1-COUNTIFS($Data.$C$2:$C1000,$A140,$Data.$L$140:$L1000,"=1") /$B2) * 100, 2),"")</f>
        <v/>
      </c>
      <c r="N140">
        <f>IFERROR(TRUNC(COUNTIFS($Data.$C$2:$C1000,$A140,$Data.$L$140:$L1000,"=3") /$B2 * 100, 2),"")</f>
        <v/>
      </c>
      <c r="O140">
        <f>(H140+I140*2+J140*3+M140/20+N140/20)</f>
        <v/>
      </c>
      <c r="P140">
        <f>IFERROR(TRUNC(COUNTIFS($Data.$C$2:$C1000,$A140,$Data.$M$140:$M1000,"=1") /$B2 * 100, 2),"")</f>
        <v/>
      </c>
      <c r="Q140">
        <f>TRUNC(SUMIF($Data.$C$2:$C1000,$A140,$Data.$N$140:$N1000)/COUNTIFS($Data.$C$2:$C1000,$A140,$Data.$M$140:$M1000,"=1"), 2)</f>
        <v/>
      </c>
      <c r="R140">
        <f>(G%d+O%d)</f>
        <v/>
      </c>
    </row>
    <row r="141">
      <c r="A141" t="n">
        <v>346</v>
      </c>
      <c r="B141">
        <f>COUNTIF(Data.C2:C1000,A141)</f>
        <v/>
      </c>
      <c r="C141">
        <f>IFERROR(TRUNC(COUNTIFS($Data.$C$2:$C1000,$A141,$Data.$D$2:$D1000,"=1") /$B141 * 100, 2),"")</f>
        <v/>
      </c>
      <c r="D141">
        <f>IFERRR(TRUNC(SUMIF($Data.$C$2:$C1000,$A141,$Data.$F$2:$F1000)/$B141,2),"")</f>
        <v/>
      </c>
      <c r="E141">
        <f>IFERROR(TRUNC(SUMIF($Data.$C$2:$C1000,$A141,$Data.$G$2:$G1000)/$B141,2),"")</f>
        <v/>
      </c>
      <c r="F141">
        <f>IFERROR(TRUNC(SUMIF($Data.$C$2:$C1000,$A141,$Data.$H$2:$H1000)/$B141,2),"")</f>
        <v/>
      </c>
      <c r="G141">
        <f>(D141*6+E141*4+F141*2+C141/20)</f>
        <v/>
      </c>
      <c r="H141">
        <f>IFERROR(TRUNC(SUMIF($Data.$C$2:$C1000,$A141,$Data.$G$2:$G1000)/$B141,2),"")</f>
        <v/>
      </c>
      <c r="I141">
        <f>IFERROR(TRUNC(SUMIF($Data.$C$2:$C1000,$A141,$Data.$H$2:$H1000)/$B141,2),"")</f>
        <v/>
      </c>
      <c r="J141">
        <f>IFERROR(TRUNC(SUMIF($Data.$C$2:$C1000,$A141,$Data.$I$2:$I1000)/$B141,2),"")</f>
        <v/>
      </c>
      <c r="K141" t="inlineStr"/>
      <c r="L141" t="inlineStr"/>
      <c r="M141">
        <f>IFERROR(TRUNC((1-COUNTIFS($Data.$C$2:$C1000,$A141,$Data.$L$141:$L1000,"=1") /$B2) * 100, 2),"")</f>
        <v/>
      </c>
      <c r="N141">
        <f>IFERROR(TRUNC(COUNTIFS($Data.$C$2:$C1000,$A141,$Data.$L$141:$L1000,"=3") /$B2 * 100, 2),"")</f>
        <v/>
      </c>
      <c r="O141">
        <f>(H141+I141*2+J141*3+M141/20+N141/20)</f>
        <v/>
      </c>
      <c r="P141">
        <f>IFERROR(TRUNC(COUNTIFS($Data.$C$2:$C1000,$A141,$Data.$M$141:$M1000,"=1") /$B2 * 100, 2),"")</f>
        <v/>
      </c>
      <c r="Q141">
        <f>TRUNC(SUMIF($Data.$C$2:$C1000,$A141,$Data.$N$141:$N1000)/COUNTIFS($Data.$C$2:$C1000,$A141,$Data.$M$141:$M1000,"=1"), 2)</f>
        <v/>
      </c>
      <c r="R141">
        <f>(G%d+O%d)</f>
        <v/>
      </c>
    </row>
    <row r="142">
      <c r="A142" t="n">
        <v>6334</v>
      </c>
      <c r="B142">
        <f>COUNTIF(Data.C2:C1000,A142)</f>
        <v/>
      </c>
      <c r="C142">
        <f>IFERROR(TRUNC(COUNTIFS($Data.$C$2:$C1000,$A142,$Data.$D$2:$D1000,"=1") /$B142 * 100, 2),"")</f>
        <v/>
      </c>
      <c r="D142">
        <f>IFERRR(TRUNC(SUMIF($Data.$C$2:$C1000,$A142,$Data.$F$2:$F1000)/$B142,2),"")</f>
        <v/>
      </c>
      <c r="E142">
        <f>IFERROR(TRUNC(SUMIF($Data.$C$2:$C1000,$A142,$Data.$G$2:$G1000)/$B142,2),"")</f>
        <v/>
      </c>
      <c r="F142">
        <f>IFERROR(TRUNC(SUMIF($Data.$C$2:$C1000,$A142,$Data.$H$2:$H1000)/$B142,2),"")</f>
        <v/>
      </c>
      <c r="G142">
        <f>(D142*6+E142*4+F142*2+C142/20)</f>
        <v/>
      </c>
      <c r="H142">
        <f>IFERROR(TRUNC(SUMIF($Data.$C$2:$C1000,$A142,$Data.$G$2:$G1000)/$B142,2),"")</f>
        <v/>
      </c>
      <c r="I142">
        <f>IFERROR(TRUNC(SUMIF($Data.$C$2:$C1000,$A142,$Data.$H$2:$H1000)/$B142,2),"")</f>
        <v/>
      </c>
      <c r="J142">
        <f>IFERROR(TRUNC(SUMIF($Data.$C$2:$C1000,$A142,$Data.$I$2:$I1000)/$B142,2),"")</f>
        <v/>
      </c>
      <c r="K142" t="inlineStr"/>
      <c r="L142" t="inlineStr"/>
      <c r="M142">
        <f>IFERROR(TRUNC((1-COUNTIFS($Data.$C$2:$C1000,$A142,$Data.$L$142:$L1000,"=1") /$B2) * 100, 2),"")</f>
        <v/>
      </c>
      <c r="N142">
        <f>IFERROR(TRUNC(COUNTIFS($Data.$C$2:$C1000,$A142,$Data.$L$142:$L1000,"=3") /$B2 * 100, 2),"")</f>
        <v/>
      </c>
      <c r="O142">
        <f>(H142+I142*2+J142*3+M142/20+N142/20)</f>
        <v/>
      </c>
      <c r="P142">
        <f>IFERROR(TRUNC(COUNTIFS($Data.$C$2:$C1000,$A142,$Data.$M$142:$M1000,"=1") /$B2 * 100, 2),"")</f>
        <v/>
      </c>
      <c r="Q142">
        <f>TRUNC(SUMIF($Data.$C$2:$C1000,$A142,$Data.$N$142:$N1000)/COUNTIFS($Data.$C$2:$C1000,$A142,$Data.$M$142:$M1000,"=1"), 2)</f>
        <v/>
      </c>
      <c r="R142">
        <f>(G%d+O%d)</f>
        <v/>
      </c>
    </row>
    <row r="143">
      <c r="A143" t="n">
        <v>977</v>
      </c>
      <c r="B143">
        <f>COUNTIF(Data.C2:C1000,A143)</f>
        <v/>
      </c>
      <c r="C143">
        <f>IFERROR(TRUNC(COUNTIFS($Data.$C$2:$C1000,$A143,$Data.$D$2:$D1000,"=1") /$B143 * 100, 2),"")</f>
        <v/>
      </c>
      <c r="D143">
        <f>IFERRR(TRUNC(SUMIF($Data.$C$2:$C1000,$A143,$Data.$F$2:$F1000)/$B143,2),"")</f>
        <v/>
      </c>
      <c r="E143">
        <f>IFERROR(TRUNC(SUMIF($Data.$C$2:$C1000,$A143,$Data.$G$2:$G1000)/$B143,2),"")</f>
        <v/>
      </c>
      <c r="F143">
        <f>IFERROR(TRUNC(SUMIF($Data.$C$2:$C1000,$A143,$Data.$H$2:$H1000)/$B143,2),"")</f>
        <v/>
      </c>
      <c r="G143">
        <f>(D143*6+E143*4+F143*2+C143/20)</f>
        <v/>
      </c>
      <c r="H143">
        <f>IFERROR(TRUNC(SUMIF($Data.$C$2:$C1000,$A143,$Data.$G$2:$G1000)/$B143,2),"")</f>
        <v/>
      </c>
      <c r="I143">
        <f>IFERROR(TRUNC(SUMIF($Data.$C$2:$C1000,$A143,$Data.$H$2:$H1000)/$B143,2),"")</f>
        <v/>
      </c>
      <c r="J143">
        <f>IFERROR(TRUNC(SUMIF($Data.$C$2:$C1000,$A143,$Data.$I$2:$I1000)/$B143,2),"")</f>
        <v/>
      </c>
      <c r="K143" t="inlineStr"/>
      <c r="L143" t="inlineStr"/>
      <c r="M143">
        <f>IFERROR(TRUNC((1-COUNTIFS($Data.$C$2:$C1000,$A143,$Data.$L$143:$L1000,"=1") /$B2) * 100, 2),"")</f>
        <v/>
      </c>
      <c r="N143">
        <f>IFERROR(TRUNC(COUNTIFS($Data.$C$2:$C1000,$A143,$Data.$L$143:$L1000,"=3") /$B2 * 100, 2),"")</f>
        <v/>
      </c>
      <c r="O143">
        <f>(H143+I143*2+J143*3+M143/20+N143/20)</f>
        <v/>
      </c>
      <c r="P143">
        <f>IFERROR(TRUNC(COUNTIFS($Data.$C$2:$C1000,$A143,$Data.$M$143:$M1000,"=1") /$B2 * 100, 2),"")</f>
        <v/>
      </c>
      <c r="Q143">
        <f>TRUNC(SUMIF($Data.$C$2:$C1000,$A143,$Data.$N$143:$N1000)/COUNTIFS($Data.$C$2:$C1000,$A143,$Data.$M$143:$M1000,"=1"), 2)</f>
        <v/>
      </c>
      <c r="R143">
        <f>(G%d+O%d)</f>
        <v/>
      </c>
    </row>
    <row r="144">
      <c r="A144" t="n">
        <v>1908</v>
      </c>
      <c r="B144">
        <f>COUNTIF(Data.C2:C1000,A144)</f>
        <v/>
      </c>
      <c r="C144">
        <f>IFERROR(TRUNC(COUNTIFS($Data.$C$2:$C1000,$A144,$Data.$D$2:$D1000,"=1") /$B144 * 100, 2),"")</f>
        <v/>
      </c>
      <c r="D144">
        <f>IFERRR(TRUNC(SUMIF($Data.$C$2:$C1000,$A144,$Data.$F$2:$F1000)/$B144,2),"")</f>
        <v/>
      </c>
      <c r="E144">
        <f>IFERROR(TRUNC(SUMIF($Data.$C$2:$C1000,$A144,$Data.$G$2:$G1000)/$B144,2),"")</f>
        <v/>
      </c>
      <c r="F144">
        <f>IFERROR(TRUNC(SUMIF($Data.$C$2:$C1000,$A144,$Data.$H$2:$H1000)/$B144,2),"")</f>
        <v/>
      </c>
      <c r="G144">
        <f>(D144*6+E144*4+F144*2+C144/20)</f>
        <v/>
      </c>
      <c r="H144">
        <f>IFERROR(TRUNC(SUMIF($Data.$C$2:$C1000,$A144,$Data.$G$2:$G1000)/$B144,2),"")</f>
        <v/>
      </c>
      <c r="I144">
        <f>IFERROR(TRUNC(SUMIF($Data.$C$2:$C1000,$A144,$Data.$H$2:$H1000)/$B144,2),"")</f>
        <v/>
      </c>
      <c r="J144">
        <f>IFERROR(TRUNC(SUMIF($Data.$C$2:$C1000,$A144,$Data.$I$2:$I1000)/$B144,2),"")</f>
        <v/>
      </c>
      <c r="K144" t="inlineStr"/>
      <c r="L144" t="inlineStr"/>
      <c r="M144">
        <f>IFERROR(TRUNC((1-COUNTIFS($Data.$C$2:$C1000,$A144,$Data.$L$144:$L1000,"=1") /$B2) * 100, 2),"")</f>
        <v/>
      </c>
      <c r="N144">
        <f>IFERROR(TRUNC(COUNTIFS($Data.$C$2:$C1000,$A144,$Data.$L$144:$L1000,"=3") /$B2 * 100, 2),"")</f>
        <v/>
      </c>
      <c r="O144">
        <f>(H144+I144*2+J144*3+M144/20+N144/20)</f>
        <v/>
      </c>
      <c r="P144">
        <f>IFERROR(TRUNC(COUNTIFS($Data.$C$2:$C1000,$A144,$Data.$M$144:$M1000,"=1") /$B2 * 100, 2),"")</f>
        <v/>
      </c>
      <c r="Q144">
        <f>TRUNC(SUMIF($Data.$C$2:$C1000,$A144,$Data.$N$144:$N1000)/COUNTIFS($Data.$C$2:$C1000,$A144,$Data.$M$144:$M1000,"=1"), 2)</f>
        <v/>
      </c>
      <c r="R144">
        <f>(G%d+O%d)</f>
        <v/>
      </c>
    </row>
    <row r="145">
      <c r="A145" t="n">
        <v>5279</v>
      </c>
      <c r="B145">
        <f>COUNTIF(Data.C2:C1000,A145)</f>
        <v/>
      </c>
      <c r="C145">
        <f>IFERROR(TRUNC(COUNTIFS($Data.$C$2:$C1000,$A145,$Data.$D$2:$D1000,"=1") /$B145 * 100, 2),"")</f>
        <v/>
      </c>
      <c r="D145">
        <f>IFERRR(TRUNC(SUMIF($Data.$C$2:$C1000,$A145,$Data.$F$2:$F1000)/$B145,2),"")</f>
        <v/>
      </c>
      <c r="E145">
        <f>IFERROR(TRUNC(SUMIF($Data.$C$2:$C1000,$A145,$Data.$G$2:$G1000)/$B145,2),"")</f>
        <v/>
      </c>
      <c r="F145">
        <f>IFERROR(TRUNC(SUMIF($Data.$C$2:$C1000,$A145,$Data.$H$2:$H1000)/$B145,2),"")</f>
        <v/>
      </c>
      <c r="G145">
        <f>(D145*6+E145*4+F145*2+C145/20)</f>
        <v/>
      </c>
      <c r="H145">
        <f>IFERROR(TRUNC(SUMIF($Data.$C$2:$C1000,$A145,$Data.$G$2:$G1000)/$B145,2),"")</f>
        <v/>
      </c>
      <c r="I145">
        <f>IFERROR(TRUNC(SUMIF($Data.$C$2:$C1000,$A145,$Data.$H$2:$H1000)/$B145,2),"")</f>
        <v/>
      </c>
      <c r="J145">
        <f>IFERROR(TRUNC(SUMIF($Data.$C$2:$C1000,$A145,$Data.$I$2:$I1000)/$B145,2),"")</f>
        <v/>
      </c>
      <c r="K145" t="inlineStr"/>
      <c r="L145" t="inlineStr"/>
      <c r="M145">
        <f>IFERROR(TRUNC((1-COUNTIFS($Data.$C$2:$C1000,$A145,$Data.$L$145:$L1000,"=1") /$B2) * 100, 2),"")</f>
        <v/>
      </c>
      <c r="N145">
        <f>IFERROR(TRUNC(COUNTIFS($Data.$C$2:$C1000,$A145,$Data.$L$145:$L1000,"=3") /$B2 * 100, 2),"")</f>
        <v/>
      </c>
      <c r="O145">
        <f>(H145+I145*2+J145*3+M145/20+N145/20)</f>
        <v/>
      </c>
      <c r="P145">
        <f>IFERROR(TRUNC(COUNTIFS($Data.$C$2:$C1000,$A145,$Data.$M$145:$M1000,"=1") /$B2 * 100, 2),"")</f>
        <v/>
      </c>
      <c r="Q145">
        <f>TRUNC(SUMIF($Data.$C$2:$C1000,$A145,$Data.$N$145:$N1000)/COUNTIFS($Data.$C$2:$C1000,$A145,$Data.$M$145:$M1000,"=1"), 2)</f>
        <v/>
      </c>
      <c r="R145">
        <f>(G%d+O%d)</f>
        <v/>
      </c>
    </row>
    <row r="146">
      <c r="A146" t="n">
        <v>3361</v>
      </c>
      <c r="B146">
        <f>COUNTIF(Data.C2:C1000,A146)</f>
        <v/>
      </c>
      <c r="C146">
        <f>IFERROR(TRUNC(COUNTIFS($Data.$C$2:$C1000,$A146,$Data.$D$2:$D1000,"=1") /$B146 * 100, 2),"")</f>
        <v/>
      </c>
      <c r="D146">
        <f>IFERRR(TRUNC(SUMIF($Data.$C$2:$C1000,$A146,$Data.$F$2:$F1000)/$B146,2),"")</f>
        <v/>
      </c>
      <c r="E146">
        <f>IFERROR(TRUNC(SUMIF($Data.$C$2:$C1000,$A146,$Data.$G$2:$G1000)/$B146,2),"")</f>
        <v/>
      </c>
      <c r="F146">
        <f>IFERROR(TRUNC(SUMIF($Data.$C$2:$C1000,$A146,$Data.$H$2:$H1000)/$B146,2),"")</f>
        <v/>
      </c>
      <c r="G146">
        <f>(D146*6+E146*4+F146*2+C146/20)</f>
        <v/>
      </c>
      <c r="H146">
        <f>IFERROR(TRUNC(SUMIF($Data.$C$2:$C1000,$A146,$Data.$G$2:$G1000)/$B146,2),"")</f>
        <v/>
      </c>
      <c r="I146">
        <f>IFERROR(TRUNC(SUMIF($Data.$C$2:$C1000,$A146,$Data.$H$2:$H1000)/$B146,2),"")</f>
        <v/>
      </c>
      <c r="J146">
        <f>IFERROR(TRUNC(SUMIF($Data.$C$2:$C1000,$A146,$Data.$I$2:$I1000)/$B146,2),"")</f>
        <v/>
      </c>
      <c r="K146" t="inlineStr"/>
      <c r="L146" t="inlineStr"/>
      <c r="M146">
        <f>IFERROR(TRUNC((1-COUNTIFS($Data.$C$2:$C1000,$A146,$Data.$L$146:$L1000,"=1") /$B2) * 100, 2),"")</f>
        <v/>
      </c>
      <c r="N146">
        <f>IFERROR(TRUNC(COUNTIFS($Data.$C$2:$C1000,$A146,$Data.$L$146:$L1000,"=3") /$B2 * 100, 2),"")</f>
        <v/>
      </c>
      <c r="O146">
        <f>(H146+I146*2+J146*3+M146/20+N146/20)</f>
        <v/>
      </c>
      <c r="P146">
        <f>IFERROR(TRUNC(COUNTIFS($Data.$C$2:$C1000,$A146,$Data.$M$146:$M1000,"=1") /$B2 * 100, 2),"")</f>
        <v/>
      </c>
      <c r="Q146">
        <f>TRUNC(SUMIF($Data.$C$2:$C1000,$A146,$Data.$N$146:$N1000)/COUNTIFS($Data.$C$2:$C1000,$A146,$Data.$M$146:$M1000,"=1"), 2)</f>
        <v/>
      </c>
      <c r="R146">
        <f>(G%d+O%d)</f>
        <v/>
      </c>
    </row>
    <row r="147">
      <c r="A147" t="n">
        <v>1262</v>
      </c>
      <c r="B147">
        <f>COUNTIF(Data.C2:C1000,A147)</f>
        <v/>
      </c>
      <c r="C147">
        <f>IFERROR(TRUNC(COUNTIFS($Data.$C$2:$C1000,$A147,$Data.$D$2:$D1000,"=1") /$B147 * 100, 2),"")</f>
        <v/>
      </c>
      <c r="D147">
        <f>IFERRR(TRUNC(SUMIF($Data.$C$2:$C1000,$A147,$Data.$F$2:$F1000)/$B147,2),"")</f>
        <v/>
      </c>
      <c r="E147">
        <f>IFERROR(TRUNC(SUMIF($Data.$C$2:$C1000,$A147,$Data.$G$2:$G1000)/$B147,2),"")</f>
        <v/>
      </c>
      <c r="F147">
        <f>IFERROR(TRUNC(SUMIF($Data.$C$2:$C1000,$A147,$Data.$H$2:$H1000)/$B147,2),"")</f>
        <v/>
      </c>
      <c r="G147">
        <f>(D147*6+E147*4+F147*2+C147/20)</f>
        <v/>
      </c>
      <c r="H147">
        <f>IFERROR(TRUNC(SUMIF($Data.$C$2:$C1000,$A147,$Data.$G$2:$G1000)/$B147,2),"")</f>
        <v/>
      </c>
      <c r="I147">
        <f>IFERROR(TRUNC(SUMIF($Data.$C$2:$C1000,$A147,$Data.$H$2:$H1000)/$B147,2),"")</f>
        <v/>
      </c>
      <c r="J147">
        <f>IFERROR(TRUNC(SUMIF($Data.$C$2:$C1000,$A147,$Data.$I$2:$I1000)/$B147,2),"")</f>
        <v/>
      </c>
      <c r="K147" t="inlineStr"/>
      <c r="L147" t="inlineStr"/>
      <c r="M147">
        <f>IFERROR(TRUNC((1-COUNTIFS($Data.$C$2:$C1000,$A147,$Data.$L$147:$L1000,"=1") /$B2) * 100, 2),"")</f>
        <v/>
      </c>
      <c r="N147">
        <f>IFERROR(TRUNC(COUNTIFS($Data.$C$2:$C1000,$A147,$Data.$L$147:$L1000,"=3") /$B2 * 100, 2),"")</f>
        <v/>
      </c>
      <c r="O147">
        <f>(H147+I147*2+J147*3+M147/20+N147/20)</f>
        <v/>
      </c>
      <c r="P147">
        <f>IFERROR(TRUNC(COUNTIFS($Data.$C$2:$C1000,$A147,$Data.$M$147:$M1000,"=1") /$B2 * 100, 2),"")</f>
        <v/>
      </c>
      <c r="Q147">
        <f>TRUNC(SUMIF($Data.$C$2:$C1000,$A147,$Data.$N$147:$N1000)/COUNTIFS($Data.$C$2:$C1000,$A147,$Data.$M$147:$M1000,"=1"), 2)</f>
        <v/>
      </c>
      <c r="R147">
        <f>(G%d+O%d)</f>
        <v/>
      </c>
    </row>
    <row r="148">
      <c r="A148" t="n">
        <v>1895</v>
      </c>
      <c r="B148">
        <f>COUNTIF(Data.C2:C1000,A148)</f>
        <v/>
      </c>
      <c r="C148">
        <f>IFERROR(TRUNC(COUNTIFS($Data.$C$2:$C1000,$A148,$Data.$D$2:$D1000,"=1") /$B148 * 100, 2),"")</f>
        <v/>
      </c>
      <c r="D148">
        <f>IFERRR(TRUNC(SUMIF($Data.$C$2:$C1000,$A148,$Data.$F$2:$F1000)/$B148,2),"")</f>
        <v/>
      </c>
      <c r="E148">
        <f>IFERROR(TRUNC(SUMIF($Data.$C$2:$C1000,$A148,$Data.$G$2:$G1000)/$B148,2),"")</f>
        <v/>
      </c>
      <c r="F148">
        <f>IFERROR(TRUNC(SUMIF($Data.$C$2:$C1000,$A148,$Data.$H$2:$H1000)/$B148,2),"")</f>
        <v/>
      </c>
      <c r="G148">
        <f>(D148*6+E148*4+F148*2+C148/20)</f>
        <v/>
      </c>
      <c r="H148">
        <f>IFERROR(TRUNC(SUMIF($Data.$C$2:$C1000,$A148,$Data.$G$2:$G1000)/$B148,2),"")</f>
        <v/>
      </c>
      <c r="I148">
        <f>IFERROR(TRUNC(SUMIF($Data.$C$2:$C1000,$A148,$Data.$H$2:$H1000)/$B148,2),"")</f>
        <v/>
      </c>
      <c r="J148">
        <f>IFERROR(TRUNC(SUMIF($Data.$C$2:$C1000,$A148,$Data.$I$2:$I1000)/$B148,2),"")</f>
        <v/>
      </c>
      <c r="K148" t="inlineStr"/>
      <c r="L148" t="inlineStr"/>
      <c r="M148">
        <f>IFERROR(TRUNC((1-COUNTIFS($Data.$C$2:$C1000,$A148,$Data.$L$148:$L1000,"=1") /$B2) * 100, 2),"")</f>
        <v/>
      </c>
      <c r="N148">
        <f>IFERROR(TRUNC(COUNTIFS($Data.$C$2:$C1000,$A148,$Data.$L$148:$L1000,"=3") /$B2 * 100, 2),"")</f>
        <v/>
      </c>
      <c r="O148">
        <f>(H148+I148*2+J148*3+M148/20+N148/20)</f>
        <v/>
      </c>
      <c r="P148">
        <f>IFERROR(TRUNC(COUNTIFS($Data.$C$2:$C1000,$A148,$Data.$M$148:$M1000,"=1") /$B2 * 100, 2),"")</f>
        <v/>
      </c>
      <c r="Q148">
        <f>TRUNC(SUMIF($Data.$C$2:$C1000,$A148,$Data.$N$148:$N1000)/COUNTIFS($Data.$C$2:$C1000,$A148,$Data.$M$148:$M1000,"=1"), 2)</f>
        <v/>
      </c>
      <c r="R148">
        <f>(G%d+O%d)</f>
        <v/>
      </c>
    </row>
    <row r="149">
      <c r="A149" t="n">
        <v>1599</v>
      </c>
      <c r="B149">
        <f>COUNTIF(Data.C2:C1000,A149)</f>
        <v/>
      </c>
      <c r="C149">
        <f>IFERROR(TRUNC(COUNTIFS($Data.$C$2:$C1000,$A149,$Data.$D$2:$D1000,"=1") /$B149 * 100, 2),"")</f>
        <v/>
      </c>
      <c r="D149">
        <f>IFERRR(TRUNC(SUMIF($Data.$C$2:$C1000,$A149,$Data.$F$2:$F1000)/$B149,2),"")</f>
        <v/>
      </c>
      <c r="E149">
        <f>IFERROR(TRUNC(SUMIF($Data.$C$2:$C1000,$A149,$Data.$G$2:$G1000)/$B149,2),"")</f>
        <v/>
      </c>
      <c r="F149">
        <f>IFERROR(TRUNC(SUMIF($Data.$C$2:$C1000,$A149,$Data.$H$2:$H1000)/$B149,2),"")</f>
        <v/>
      </c>
      <c r="G149">
        <f>(D149*6+E149*4+F149*2+C149/20)</f>
        <v/>
      </c>
      <c r="H149">
        <f>IFERROR(TRUNC(SUMIF($Data.$C$2:$C1000,$A149,$Data.$G$2:$G1000)/$B149,2),"")</f>
        <v/>
      </c>
      <c r="I149">
        <f>IFERROR(TRUNC(SUMIF($Data.$C$2:$C1000,$A149,$Data.$H$2:$H1000)/$B149,2),"")</f>
        <v/>
      </c>
      <c r="J149">
        <f>IFERROR(TRUNC(SUMIF($Data.$C$2:$C1000,$A149,$Data.$I$2:$I1000)/$B149,2),"")</f>
        <v/>
      </c>
      <c r="K149" t="inlineStr"/>
      <c r="L149" t="inlineStr"/>
      <c r="M149">
        <f>IFERROR(TRUNC((1-COUNTIFS($Data.$C$2:$C1000,$A149,$Data.$L$149:$L1000,"=1") /$B2) * 100, 2),"")</f>
        <v/>
      </c>
      <c r="N149">
        <f>IFERROR(TRUNC(COUNTIFS($Data.$C$2:$C1000,$A149,$Data.$L$149:$L1000,"=3") /$B2 * 100, 2),"")</f>
        <v/>
      </c>
      <c r="O149">
        <f>(H149+I149*2+J149*3+M149/20+N149/20)</f>
        <v/>
      </c>
      <c r="P149">
        <f>IFERROR(TRUNC(COUNTIFS($Data.$C$2:$C1000,$A149,$Data.$M$149:$M1000,"=1") /$B2 * 100, 2),"")</f>
        <v/>
      </c>
      <c r="Q149">
        <f>TRUNC(SUMIF($Data.$C$2:$C1000,$A149,$Data.$N$149:$N1000)/COUNTIFS($Data.$C$2:$C1000,$A149,$Data.$M$149:$M1000,"=1"), 2)</f>
        <v/>
      </c>
      <c r="R149">
        <f>(G%d+O%d)</f>
        <v/>
      </c>
    </row>
    <row r="150">
      <c r="A150" t="n">
        <v>1598</v>
      </c>
      <c r="B150">
        <f>COUNTIF(Data.C2:C1000,A150)</f>
        <v/>
      </c>
      <c r="C150">
        <f>IFERROR(TRUNC(COUNTIFS($Data.$C$2:$C1000,$A150,$Data.$D$2:$D1000,"=1") /$B150 * 100, 2),"")</f>
        <v/>
      </c>
      <c r="D150">
        <f>IFERRR(TRUNC(SUMIF($Data.$C$2:$C1000,$A150,$Data.$F$2:$F1000)/$B150,2),"")</f>
        <v/>
      </c>
      <c r="E150">
        <f>IFERROR(TRUNC(SUMIF($Data.$C$2:$C1000,$A150,$Data.$G$2:$G1000)/$B150,2),"")</f>
        <v/>
      </c>
      <c r="F150">
        <f>IFERROR(TRUNC(SUMIF($Data.$C$2:$C1000,$A150,$Data.$H$2:$H1000)/$B150,2),"")</f>
        <v/>
      </c>
      <c r="G150">
        <f>(D150*6+E150*4+F150*2+C150/20)</f>
        <v/>
      </c>
      <c r="H150">
        <f>IFERROR(TRUNC(SUMIF($Data.$C$2:$C1000,$A150,$Data.$G$2:$G1000)/$B150,2),"")</f>
        <v/>
      </c>
      <c r="I150">
        <f>IFERROR(TRUNC(SUMIF($Data.$C$2:$C1000,$A150,$Data.$H$2:$H1000)/$B150,2),"")</f>
        <v/>
      </c>
      <c r="J150">
        <f>IFERROR(TRUNC(SUMIF($Data.$C$2:$C1000,$A150,$Data.$I$2:$I1000)/$B150,2),"")</f>
        <v/>
      </c>
      <c r="K150" t="inlineStr"/>
      <c r="L150" t="inlineStr"/>
      <c r="M150">
        <f>IFERROR(TRUNC((1-COUNTIFS($Data.$C$2:$C1000,$A150,$Data.$L$150:$L1000,"=1") /$B2) * 100, 2),"")</f>
        <v/>
      </c>
      <c r="N150">
        <f>IFERROR(TRUNC(COUNTIFS($Data.$C$2:$C1000,$A150,$Data.$L$150:$L1000,"=3") /$B2 * 100, 2),"")</f>
        <v/>
      </c>
      <c r="O150">
        <f>(H150+I150*2+J150*3+M150/20+N150/20)</f>
        <v/>
      </c>
      <c r="P150">
        <f>IFERROR(TRUNC(COUNTIFS($Data.$C$2:$C1000,$A150,$Data.$M$150:$M1000,"=1") /$B2 * 100, 2),"")</f>
        <v/>
      </c>
      <c r="Q150">
        <f>TRUNC(SUMIF($Data.$C$2:$C1000,$A150,$Data.$N$150:$N1000)/COUNTIFS($Data.$C$2:$C1000,$A150,$Data.$M$150:$M1000,"=1"), 2)</f>
        <v/>
      </c>
      <c r="R150">
        <f>(G%d+O%d)</f>
        <v/>
      </c>
    </row>
    <row r="151">
      <c r="A151" t="n">
        <v>61744</v>
      </c>
      <c r="B151">
        <f>COUNTIF(Data.C2:C1000,A151)</f>
        <v/>
      </c>
      <c r="C151">
        <f>IFERROR(TRUNC(COUNTIFS($Data.$C$2:$C1000,$A151,$Data.$D$2:$D1000,"=1") /$B151 * 100, 2),"")</f>
        <v/>
      </c>
      <c r="D151">
        <f>IFERRR(TRUNC(SUMIF($Data.$C$2:$C1000,$A151,$Data.$F$2:$F1000)/$B151,2),"")</f>
        <v/>
      </c>
      <c r="E151">
        <f>IFERROR(TRUNC(SUMIF($Data.$C$2:$C1000,$A151,$Data.$G$2:$G1000)/$B151,2),"")</f>
        <v/>
      </c>
      <c r="F151">
        <f>IFERROR(TRUNC(SUMIF($Data.$C$2:$C1000,$A151,$Data.$H$2:$H1000)/$B151,2),"")</f>
        <v/>
      </c>
      <c r="G151">
        <f>(D151*6+E151*4+F151*2+C151/20)</f>
        <v/>
      </c>
      <c r="H151">
        <f>IFERROR(TRUNC(SUMIF($Data.$C$2:$C1000,$A151,$Data.$G$2:$G1000)/$B151,2),"")</f>
        <v/>
      </c>
      <c r="I151">
        <f>IFERROR(TRUNC(SUMIF($Data.$C$2:$C1000,$A151,$Data.$H$2:$H1000)/$B151,2),"")</f>
        <v/>
      </c>
      <c r="J151">
        <f>IFERROR(TRUNC(SUMIF($Data.$C$2:$C1000,$A151,$Data.$I$2:$I1000)/$B151,2),"")</f>
        <v/>
      </c>
      <c r="K151" t="inlineStr"/>
      <c r="L151" t="inlineStr"/>
      <c r="M151">
        <f>IFERROR(TRUNC((1-COUNTIFS($Data.$C$2:$C1000,$A151,$Data.$L$151:$L1000,"=1") /$B2) * 100, 2),"")</f>
        <v/>
      </c>
      <c r="N151">
        <f>IFERROR(TRUNC(COUNTIFS($Data.$C$2:$C1000,$A151,$Data.$L$151:$L1000,"=3") /$B2 * 100, 2),"")</f>
        <v/>
      </c>
      <c r="O151">
        <f>(H151+I151*2+J151*3+M151/20+N151/20)</f>
        <v/>
      </c>
      <c r="P151">
        <f>IFERROR(TRUNC(COUNTIFS($Data.$C$2:$C1000,$A151,$Data.$M$151:$M1000,"=1") /$B2 * 100, 2),"")</f>
        <v/>
      </c>
      <c r="Q151">
        <f>TRUNC(SUMIF($Data.$C$2:$C1000,$A151,$Data.$N$151:$N1000)/COUNTIFS($Data.$C$2:$C1000,$A151,$Data.$M$151:$M1000,"=1"), 2)</f>
        <v/>
      </c>
      <c r="R151">
        <f>(G%d+O%d)</f>
        <v/>
      </c>
    </row>
    <row r="152">
      <c r="A152" t="n">
        <v>1793</v>
      </c>
      <c r="B152">
        <f>COUNTIF(Data.C2:C1000,A152)</f>
        <v/>
      </c>
      <c r="C152">
        <f>IFERROR(TRUNC(COUNTIFS($Data.$C$2:$C1000,$A152,$Data.$D$2:$D1000,"=1") /$B152 * 100, 2),"")</f>
        <v/>
      </c>
      <c r="D152">
        <f>IFERRR(TRUNC(SUMIF($Data.$C$2:$C1000,$A152,$Data.$F$2:$F1000)/$B152,2),"")</f>
        <v/>
      </c>
      <c r="E152">
        <f>IFERROR(TRUNC(SUMIF($Data.$C$2:$C1000,$A152,$Data.$G$2:$G1000)/$B152,2),"")</f>
        <v/>
      </c>
      <c r="F152">
        <f>IFERROR(TRUNC(SUMIF($Data.$C$2:$C1000,$A152,$Data.$H$2:$H1000)/$B152,2),"")</f>
        <v/>
      </c>
      <c r="G152">
        <f>(D152*6+E152*4+F152*2+C152/20)</f>
        <v/>
      </c>
      <c r="H152">
        <f>IFERROR(TRUNC(SUMIF($Data.$C$2:$C1000,$A152,$Data.$G$2:$G1000)/$B152,2),"")</f>
        <v/>
      </c>
      <c r="I152">
        <f>IFERROR(TRUNC(SUMIF($Data.$C$2:$C1000,$A152,$Data.$H$2:$H1000)/$B152,2),"")</f>
        <v/>
      </c>
      <c r="J152">
        <f>IFERROR(TRUNC(SUMIF($Data.$C$2:$C1000,$A152,$Data.$I$2:$I1000)/$B152,2),"")</f>
        <v/>
      </c>
      <c r="K152" t="inlineStr"/>
      <c r="L152" t="inlineStr"/>
      <c r="M152">
        <f>IFERROR(TRUNC((1-COUNTIFS($Data.$C$2:$C1000,$A152,$Data.$L$152:$L1000,"=1") /$B2) * 100, 2),"")</f>
        <v/>
      </c>
      <c r="N152">
        <f>IFERROR(TRUNC(COUNTIFS($Data.$C$2:$C1000,$A152,$Data.$L$152:$L1000,"=3") /$B2 * 100, 2),"")</f>
        <v/>
      </c>
      <c r="O152">
        <f>(H152+I152*2+J152*3+M152/20+N152/20)</f>
        <v/>
      </c>
      <c r="P152">
        <f>IFERROR(TRUNC(COUNTIFS($Data.$C$2:$C1000,$A152,$Data.$M$152:$M1000,"=1") /$B2 * 100, 2),"")</f>
        <v/>
      </c>
      <c r="Q152">
        <f>TRUNC(SUMIF($Data.$C$2:$C1000,$A152,$Data.$N$152:$N1000)/COUNTIFS($Data.$C$2:$C1000,$A152,$Data.$M$152:$M1000,"=1"), 2)</f>
        <v/>
      </c>
      <c r="R152">
        <f>(G%d+O%d)</f>
        <v/>
      </c>
    </row>
    <row r="153">
      <c r="A153" t="n">
        <v>384</v>
      </c>
      <c r="B153">
        <f>COUNTIF(Data.C2:C1000,A153)</f>
        <v/>
      </c>
      <c r="C153">
        <f>IFERROR(TRUNC(COUNTIFS($Data.$C$2:$C1000,$A153,$Data.$D$2:$D1000,"=1") /$B153 * 100, 2),"")</f>
        <v/>
      </c>
      <c r="D153">
        <f>IFERRR(TRUNC(SUMIF($Data.$C$2:$C1000,$A153,$Data.$F$2:$F1000)/$B153,2),"")</f>
        <v/>
      </c>
      <c r="E153">
        <f>IFERROR(TRUNC(SUMIF($Data.$C$2:$C1000,$A153,$Data.$G$2:$G1000)/$B153,2),"")</f>
        <v/>
      </c>
      <c r="F153">
        <f>IFERROR(TRUNC(SUMIF($Data.$C$2:$C1000,$A153,$Data.$H$2:$H1000)/$B153,2),"")</f>
        <v/>
      </c>
      <c r="G153">
        <f>(D153*6+E153*4+F153*2+C153/20)</f>
        <v/>
      </c>
      <c r="H153">
        <f>IFERROR(TRUNC(SUMIF($Data.$C$2:$C1000,$A153,$Data.$G$2:$G1000)/$B153,2),"")</f>
        <v/>
      </c>
      <c r="I153">
        <f>IFERROR(TRUNC(SUMIF($Data.$C$2:$C1000,$A153,$Data.$H$2:$H1000)/$B153,2),"")</f>
        <v/>
      </c>
      <c r="J153">
        <f>IFERROR(TRUNC(SUMIF($Data.$C$2:$C1000,$A153,$Data.$I$2:$I1000)/$B153,2),"")</f>
        <v/>
      </c>
      <c r="K153" t="inlineStr"/>
      <c r="L153" t="inlineStr"/>
      <c r="M153">
        <f>IFERROR(TRUNC((1-COUNTIFS($Data.$C$2:$C1000,$A153,$Data.$L$153:$L1000,"=1") /$B2) * 100, 2),"")</f>
        <v/>
      </c>
      <c r="N153">
        <f>IFERROR(TRUNC(COUNTIFS($Data.$C$2:$C1000,$A153,$Data.$L$153:$L1000,"=3") /$B2 * 100, 2),"")</f>
        <v/>
      </c>
      <c r="O153">
        <f>(H153+I153*2+J153*3+M153/20+N153/20)</f>
        <v/>
      </c>
      <c r="P153">
        <f>IFERROR(TRUNC(COUNTIFS($Data.$C$2:$C1000,$A153,$Data.$M$153:$M1000,"=1") /$B2 * 100, 2),"")</f>
        <v/>
      </c>
      <c r="Q153">
        <f>TRUNC(SUMIF($Data.$C$2:$C1000,$A153,$Data.$N$153:$N1000)/COUNTIFS($Data.$C$2:$C1000,$A153,$Data.$M$153:$M1000,"=1"), 2)</f>
        <v/>
      </c>
      <c r="R153">
        <f>(G%d+O%d)</f>
        <v/>
      </c>
    </row>
    <row r="154">
      <c r="A154" t="n">
        <v>6021</v>
      </c>
      <c r="B154">
        <f>COUNTIF(Data.C2:C1000,A154)</f>
        <v/>
      </c>
      <c r="C154">
        <f>IFERROR(TRUNC(COUNTIFS($Data.$C$2:$C1000,$A154,$Data.$D$2:$D1000,"=1") /$B154 * 100, 2),"")</f>
        <v/>
      </c>
      <c r="D154">
        <f>IFERRR(TRUNC(SUMIF($Data.$C$2:$C1000,$A154,$Data.$F$2:$F1000)/$B154,2),"")</f>
        <v/>
      </c>
      <c r="E154">
        <f>IFERROR(TRUNC(SUMIF($Data.$C$2:$C1000,$A154,$Data.$G$2:$G1000)/$B154,2),"")</f>
        <v/>
      </c>
      <c r="F154">
        <f>IFERROR(TRUNC(SUMIF($Data.$C$2:$C1000,$A154,$Data.$H$2:$H1000)/$B154,2),"")</f>
        <v/>
      </c>
      <c r="G154">
        <f>(D154*6+E154*4+F154*2+C154/20)</f>
        <v/>
      </c>
      <c r="H154">
        <f>IFERROR(TRUNC(SUMIF($Data.$C$2:$C1000,$A154,$Data.$G$2:$G1000)/$B154,2),"")</f>
        <v/>
      </c>
      <c r="I154">
        <f>IFERROR(TRUNC(SUMIF($Data.$C$2:$C1000,$A154,$Data.$H$2:$H1000)/$B154,2),"")</f>
        <v/>
      </c>
      <c r="J154">
        <f>IFERROR(TRUNC(SUMIF($Data.$C$2:$C1000,$A154,$Data.$I$2:$I1000)/$B154,2),"")</f>
        <v/>
      </c>
      <c r="K154" t="inlineStr"/>
      <c r="L154" t="inlineStr"/>
      <c r="M154">
        <f>IFERROR(TRUNC((1-COUNTIFS($Data.$C$2:$C1000,$A154,$Data.$L$154:$L1000,"=1") /$B2) * 100, 2),"")</f>
        <v/>
      </c>
      <c r="N154">
        <f>IFERROR(TRUNC(COUNTIFS($Data.$C$2:$C1000,$A154,$Data.$L$154:$L1000,"=3") /$B2 * 100, 2),"")</f>
        <v/>
      </c>
      <c r="O154">
        <f>(H154+I154*2+J154*3+M154/20+N154/20)</f>
        <v/>
      </c>
      <c r="P154">
        <f>IFERROR(TRUNC(COUNTIFS($Data.$C$2:$C1000,$A154,$Data.$M$154:$M1000,"=1") /$B2 * 100, 2),"")</f>
        <v/>
      </c>
      <c r="Q154">
        <f>TRUNC(SUMIF($Data.$C$2:$C1000,$A154,$Data.$N$154:$N1000)/COUNTIFS($Data.$C$2:$C1000,$A154,$Data.$M$154:$M1000,"=1"), 2)</f>
        <v/>
      </c>
      <c r="R154">
        <f>(G%d+O%d)</f>
        <v/>
      </c>
    </row>
    <row r="155">
      <c r="A155" t="n">
        <v>1522</v>
      </c>
      <c r="B155">
        <f>COUNTIF(Data.C2:C1000,A155)</f>
        <v/>
      </c>
      <c r="C155">
        <f>IFERROR(TRUNC(COUNTIFS($Data.$C$2:$C1000,$A155,$Data.$D$2:$D1000,"=1") /$B155 * 100, 2),"")</f>
        <v/>
      </c>
      <c r="D155">
        <f>IFERRR(TRUNC(SUMIF($Data.$C$2:$C1000,$A155,$Data.$F$2:$F1000)/$B155,2),"")</f>
        <v/>
      </c>
      <c r="E155">
        <f>IFERROR(TRUNC(SUMIF($Data.$C$2:$C1000,$A155,$Data.$G$2:$G1000)/$B155,2),"")</f>
        <v/>
      </c>
      <c r="F155">
        <f>IFERROR(TRUNC(SUMIF($Data.$C$2:$C1000,$A155,$Data.$H$2:$H1000)/$B155,2),"")</f>
        <v/>
      </c>
      <c r="G155">
        <f>(D155*6+E155*4+F155*2+C155/20)</f>
        <v/>
      </c>
      <c r="H155">
        <f>IFERROR(TRUNC(SUMIF($Data.$C$2:$C1000,$A155,$Data.$G$2:$G1000)/$B155,2),"")</f>
        <v/>
      </c>
      <c r="I155">
        <f>IFERROR(TRUNC(SUMIF($Data.$C$2:$C1000,$A155,$Data.$H$2:$H1000)/$B155,2),"")</f>
        <v/>
      </c>
      <c r="J155">
        <f>IFERROR(TRUNC(SUMIF($Data.$C$2:$C1000,$A155,$Data.$I$2:$I1000)/$B155,2),"")</f>
        <v/>
      </c>
      <c r="K155" t="inlineStr"/>
      <c r="L155" t="inlineStr"/>
      <c r="M155">
        <f>IFERROR(TRUNC((1-COUNTIFS($Data.$C$2:$C1000,$A155,$Data.$L$155:$L1000,"=1") /$B2) * 100, 2),"")</f>
        <v/>
      </c>
      <c r="N155">
        <f>IFERROR(TRUNC(COUNTIFS($Data.$C$2:$C1000,$A155,$Data.$L$155:$L1000,"=3") /$B2 * 100, 2),"")</f>
        <v/>
      </c>
      <c r="O155">
        <f>(H155+I155*2+J155*3+M155/20+N155/20)</f>
        <v/>
      </c>
      <c r="P155">
        <f>IFERROR(TRUNC(COUNTIFS($Data.$C$2:$C1000,$A155,$Data.$M$155:$M1000,"=1") /$B2 * 100, 2),"")</f>
        <v/>
      </c>
      <c r="Q155">
        <f>TRUNC(SUMIF($Data.$C$2:$C1000,$A155,$Data.$N$155:$N1000)/COUNTIFS($Data.$C$2:$C1000,$A155,$Data.$M$155:$M1000,"=1"), 2)</f>
        <v/>
      </c>
      <c r="R155">
        <f>(G%d+O%d)</f>
        <v/>
      </c>
    </row>
    <row r="156">
      <c r="A156" t="n">
        <v>1610</v>
      </c>
      <c r="B156">
        <f>COUNTIF(Data.C2:C1000,A156)</f>
        <v/>
      </c>
      <c r="C156">
        <f>IFERROR(TRUNC(COUNTIFS($Data.$C$2:$C1000,$A156,$Data.$D$2:$D1000,"=1") /$B156 * 100, 2),"")</f>
        <v/>
      </c>
      <c r="D156">
        <f>IFERRR(TRUNC(SUMIF($Data.$C$2:$C1000,$A156,$Data.$F$2:$F1000)/$B156,2),"")</f>
        <v/>
      </c>
      <c r="E156">
        <f>IFERROR(TRUNC(SUMIF($Data.$C$2:$C1000,$A156,$Data.$G$2:$G1000)/$B156,2),"")</f>
        <v/>
      </c>
      <c r="F156">
        <f>IFERROR(TRUNC(SUMIF($Data.$C$2:$C1000,$A156,$Data.$H$2:$H1000)/$B156,2),"")</f>
        <v/>
      </c>
      <c r="G156">
        <f>(D156*6+E156*4+F156*2+C156/20)</f>
        <v/>
      </c>
      <c r="H156">
        <f>IFERROR(TRUNC(SUMIF($Data.$C$2:$C1000,$A156,$Data.$G$2:$G1000)/$B156,2),"")</f>
        <v/>
      </c>
      <c r="I156">
        <f>IFERROR(TRUNC(SUMIF($Data.$C$2:$C1000,$A156,$Data.$H$2:$H1000)/$B156,2),"")</f>
        <v/>
      </c>
      <c r="J156">
        <f>IFERROR(TRUNC(SUMIF($Data.$C$2:$C1000,$A156,$Data.$I$2:$I1000)/$B156,2),"")</f>
        <v/>
      </c>
      <c r="K156" t="inlineStr"/>
      <c r="L156" t="inlineStr"/>
      <c r="M156">
        <f>IFERROR(TRUNC((1-COUNTIFS($Data.$C$2:$C1000,$A156,$Data.$L$156:$L1000,"=1") /$B2) * 100, 2),"")</f>
        <v/>
      </c>
      <c r="N156">
        <f>IFERROR(TRUNC(COUNTIFS($Data.$C$2:$C1000,$A156,$Data.$L$156:$L1000,"=3") /$B2 * 100, 2),"")</f>
        <v/>
      </c>
      <c r="O156">
        <f>(H156+I156*2+J156*3+M156/20+N156/20)</f>
        <v/>
      </c>
      <c r="P156">
        <f>IFERROR(TRUNC(COUNTIFS($Data.$C$2:$C1000,$A156,$Data.$M$156:$M1000,"=1") /$B2 * 100, 2),"")</f>
        <v/>
      </c>
      <c r="Q156">
        <f>TRUNC(SUMIF($Data.$C$2:$C1000,$A156,$Data.$N$156:$N1000)/COUNTIFS($Data.$C$2:$C1000,$A156,$Data.$M$156:$M1000,"=1"), 2)</f>
        <v/>
      </c>
      <c r="R156">
        <f>(G%d+O%d)</f>
        <v/>
      </c>
    </row>
    <row r="157">
      <c r="A157" t="n">
        <v>7429</v>
      </c>
      <c r="B157">
        <f>COUNTIF(Data.C2:C1000,A157)</f>
        <v/>
      </c>
      <c r="C157">
        <f>IFERROR(TRUNC(COUNTIFS($Data.$C$2:$C1000,$A157,$Data.$D$2:$D1000,"=1") /$B157 * 100, 2),"")</f>
        <v/>
      </c>
      <c r="D157">
        <f>IFERRR(TRUNC(SUMIF($Data.$C$2:$C1000,$A157,$Data.$F$2:$F1000)/$B157,2),"")</f>
        <v/>
      </c>
      <c r="E157">
        <f>IFERROR(TRUNC(SUMIF($Data.$C$2:$C1000,$A157,$Data.$G$2:$G1000)/$B157,2),"")</f>
        <v/>
      </c>
      <c r="F157">
        <f>IFERROR(TRUNC(SUMIF($Data.$C$2:$C1000,$A157,$Data.$H$2:$H1000)/$B157,2),"")</f>
        <v/>
      </c>
      <c r="G157">
        <f>(D157*6+E157*4+F157*2+C157/20)</f>
        <v/>
      </c>
      <c r="H157">
        <f>IFERROR(TRUNC(SUMIF($Data.$C$2:$C1000,$A157,$Data.$G$2:$G1000)/$B157,2),"")</f>
        <v/>
      </c>
      <c r="I157">
        <f>IFERROR(TRUNC(SUMIF($Data.$C$2:$C1000,$A157,$Data.$H$2:$H1000)/$B157,2),"")</f>
        <v/>
      </c>
      <c r="J157">
        <f>IFERROR(TRUNC(SUMIF($Data.$C$2:$C1000,$A157,$Data.$I$2:$I1000)/$B157,2),"")</f>
        <v/>
      </c>
      <c r="K157" t="inlineStr"/>
      <c r="L157" t="inlineStr"/>
      <c r="M157">
        <f>IFERROR(TRUNC((1-COUNTIFS($Data.$C$2:$C1000,$A157,$Data.$L$157:$L1000,"=1") /$B2) * 100, 2),"")</f>
        <v/>
      </c>
      <c r="N157">
        <f>IFERROR(TRUNC(COUNTIFS($Data.$C$2:$C1000,$A157,$Data.$L$157:$L1000,"=3") /$B2 * 100, 2),"")</f>
        <v/>
      </c>
      <c r="O157">
        <f>(H157+I157*2+J157*3+M157/20+N157/20)</f>
        <v/>
      </c>
      <c r="P157">
        <f>IFERROR(TRUNC(COUNTIFS($Data.$C$2:$C1000,$A157,$Data.$M$157:$M1000,"=1") /$B2 * 100, 2),"")</f>
        <v/>
      </c>
      <c r="Q157">
        <f>TRUNC(SUMIF($Data.$C$2:$C1000,$A157,$Data.$N$157:$N1000)/COUNTIFS($Data.$C$2:$C1000,$A157,$Data.$M$157:$M1000,"=1"), 2)</f>
        <v/>
      </c>
      <c r="R157">
        <f>(G%d+O%d)</f>
        <v/>
      </c>
    </row>
    <row r="158">
      <c r="A158" t="n">
        <v>619</v>
      </c>
      <c r="B158">
        <f>COUNTIF(Data.C2:C1000,A158)</f>
        <v/>
      </c>
      <c r="C158">
        <f>IFERROR(TRUNC(COUNTIFS($Data.$C$2:$C1000,$A158,$Data.$D$2:$D1000,"=1") /$B158 * 100, 2),"")</f>
        <v/>
      </c>
      <c r="D158">
        <f>IFERRR(TRUNC(SUMIF($Data.$C$2:$C1000,$A158,$Data.$F$2:$F1000)/$B158,2),"")</f>
        <v/>
      </c>
      <c r="E158">
        <f>IFERROR(TRUNC(SUMIF($Data.$C$2:$C1000,$A158,$Data.$G$2:$G1000)/$B158,2),"")</f>
        <v/>
      </c>
      <c r="F158">
        <f>IFERROR(TRUNC(SUMIF($Data.$C$2:$C1000,$A158,$Data.$H$2:$H1000)/$B158,2),"")</f>
        <v/>
      </c>
      <c r="G158">
        <f>(D158*6+E158*4+F158*2+C158/20)</f>
        <v/>
      </c>
      <c r="H158">
        <f>IFERROR(TRUNC(SUMIF($Data.$C$2:$C1000,$A158,$Data.$G$2:$G1000)/$B158,2),"")</f>
        <v/>
      </c>
      <c r="I158">
        <f>IFERROR(TRUNC(SUMIF($Data.$C$2:$C1000,$A158,$Data.$H$2:$H1000)/$B158,2),"")</f>
        <v/>
      </c>
      <c r="J158">
        <f>IFERROR(TRUNC(SUMIF($Data.$C$2:$C1000,$A158,$Data.$I$2:$I1000)/$B158,2),"")</f>
        <v/>
      </c>
      <c r="K158" t="inlineStr"/>
      <c r="L158" t="inlineStr"/>
      <c r="M158">
        <f>IFERROR(TRUNC((1-COUNTIFS($Data.$C$2:$C1000,$A158,$Data.$L$158:$L1000,"=1") /$B2) * 100, 2),"")</f>
        <v/>
      </c>
      <c r="N158">
        <f>IFERROR(TRUNC(COUNTIFS($Data.$C$2:$C1000,$A158,$Data.$L$158:$L1000,"=3") /$B2 * 100, 2),"")</f>
        <v/>
      </c>
      <c r="O158">
        <f>(H158+I158*2+J158*3+M158/20+N158/20)</f>
        <v/>
      </c>
      <c r="P158">
        <f>IFERROR(TRUNC(COUNTIFS($Data.$C$2:$C1000,$A158,$Data.$M$158:$M1000,"=1") /$B2 * 100, 2),"")</f>
        <v/>
      </c>
      <c r="Q158">
        <f>TRUNC(SUMIF($Data.$C$2:$C1000,$A158,$Data.$N$158:$N1000)/COUNTIFS($Data.$C$2:$C1000,$A158,$Data.$M$158:$M1000,"=1"), 2)</f>
        <v/>
      </c>
      <c r="R158">
        <f>(G%d+O%d)</f>
        <v/>
      </c>
    </row>
    <row r="159">
      <c r="A159" t="n">
        <v>5804</v>
      </c>
      <c r="B159">
        <f>COUNTIF(Data.C2:C1000,A159)</f>
        <v/>
      </c>
      <c r="C159">
        <f>IFERROR(TRUNC(COUNTIFS($Data.$C$2:$C1000,$A159,$Data.$D$2:$D1000,"=1") /$B159 * 100, 2),"")</f>
        <v/>
      </c>
      <c r="D159">
        <f>IFERRR(TRUNC(SUMIF($Data.$C$2:$C1000,$A159,$Data.$F$2:$F1000)/$B159,2),"")</f>
        <v/>
      </c>
      <c r="E159">
        <f>IFERROR(TRUNC(SUMIF($Data.$C$2:$C1000,$A159,$Data.$G$2:$G1000)/$B159,2),"")</f>
        <v/>
      </c>
      <c r="F159">
        <f>IFERROR(TRUNC(SUMIF($Data.$C$2:$C1000,$A159,$Data.$H$2:$H1000)/$B159,2),"")</f>
        <v/>
      </c>
      <c r="G159">
        <f>(D159*6+E159*4+F159*2+C159/20)</f>
        <v/>
      </c>
      <c r="H159">
        <f>IFERROR(TRUNC(SUMIF($Data.$C$2:$C1000,$A159,$Data.$G$2:$G1000)/$B159,2),"")</f>
        <v/>
      </c>
      <c r="I159">
        <f>IFERROR(TRUNC(SUMIF($Data.$C$2:$C1000,$A159,$Data.$H$2:$H1000)/$B159,2),"")</f>
        <v/>
      </c>
      <c r="J159">
        <f>IFERROR(TRUNC(SUMIF($Data.$C$2:$C1000,$A159,$Data.$I$2:$I1000)/$B159,2),"")</f>
        <v/>
      </c>
      <c r="K159" t="inlineStr"/>
      <c r="L159" t="inlineStr"/>
      <c r="M159">
        <f>IFERROR(TRUNC((1-COUNTIFS($Data.$C$2:$C1000,$A159,$Data.$L$159:$L1000,"=1") /$B2) * 100, 2),"")</f>
        <v/>
      </c>
      <c r="N159">
        <f>IFERROR(TRUNC(COUNTIFS($Data.$C$2:$C1000,$A159,$Data.$L$159:$L1000,"=3") /$B2 * 100, 2),"")</f>
        <v/>
      </c>
      <c r="O159">
        <f>(H159+I159*2+J159*3+M159/20+N159/20)</f>
        <v/>
      </c>
      <c r="P159">
        <f>IFERROR(TRUNC(COUNTIFS($Data.$C$2:$C1000,$A159,$Data.$M$159:$M1000,"=1") /$B2 * 100, 2),"")</f>
        <v/>
      </c>
      <c r="Q159">
        <f>TRUNC(SUMIF($Data.$C$2:$C1000,$A159,$Data.$N$159:$N1000)/COUNTIFS($Data.$C$2:$C1000,$A159,$Data.$M$159:$M1000,"=1"), 2)</f>
        <v/>
      </c>
      <c r="R159">
        <f>(G%d+O%d)</f>
        <v/>
      </c>
    </row>
    <row r="160">
      <c r="A160" t="n">
        <v>4286</v>
      </c>
      <c r="B160">
        <f>COUNTIF(Data.C2:C1000,A160)</f>
        <v/>
      </c>
      <c r="C160">
        <f>IFERROR(TRUNC(COUNTIFS($Data.$C$2:$C1000,$A160,$Data.$D$2:$D1000,"=1") /$B160 * 100, 2),"")</f>
        <v/>
      </c>
      <c r="D160">
        <f>IFERRR(TRUNC(SUMIF($Data.$C$2:$C1000,$A160,$Data.$F$2:$F1000)/$B160,2),"")</f>
        <v/>
      </c>
      <c r="E160">
        <f>IFERROR(TRUNC(SUMIF($Data.$C$2:$C1000,$A160,$Data.$G$2:$G1000)/$B160,2),"")</f>
        <v/>
      </c>
      <c r="F160">
        <f>IFERROR(TRUNC(SUMIF($Data.$C$2:$C1000,$A160,$Data.$H$2:$H1000)/$B160,2),"")</f>
        <v/>
      </c>
      <c r="G160">
        <f>(D160*6+E160*4+F160*2+C160/20)</f>
        <v/>
      </c>
      <c r="H160">
        <f>IFERROR(TRUNC(SUMIF($Data.$C$2:$C1000,$A160,$Data.$G$2:$G1000)/$B160,2),"")</f>
        <v/>
      </c>
      <c r="I160">
        <f>IFERROR(TRUNC(SUMIF($Data.$C$2:$C1000,$A160,$Data.$H$2:$H1000)/$B160,2),"")</f>
        <v/>
      </c>
      <c r="J160">
        <f>IFERROR(TRUNC(SUMIF($Data.$C$2:$C1000,$A160,$Data.$I$2:$I1000)/$B160,2),"")</f>
        <v/>
      </c>
      <c r="K160" t="inlineStr"/>
      <c r="L160" t="inlineStr"/>
      <c r="M160">
        <f>IFERROR(TRUNC((1-COUNTIFS($Data.$C$2:$C1000,$A160,$Data.$L$160:$L1000,"=1") /$B2) * 100, 2),"")</f>
        <v/>
      </c>
      <c r="N160">
        <f>IFERROR(TRUNC(COUNTIFS($Data.$C$2:$C1000,$A160,$Data.$L$160:$L1000,"=3") /$B2 * 100, 2),"")</f>
        <v/>
      </c>
      <c r="O160">
        <f>(H160+I160*2+J160*3+M160/20+N160/20)</f>
        <v/>
      </c>
      <c r="P160">
        <f>IFERROR(TRUNC(COUNTIFS($Data.$C$2:$C1000,$A160,$Data.$M$160:$M1000,"=1") /$B2 * 100, 2),"")</f>
        <v/>
      </c>
      <c r="Q160">
        <f>TRUNC(SUMIF($Data.$C$2:$C1000,$A160,$Data.$N$160:$N1000)/COUNTIFS($Data.$C$2:$C1000,$A160,$Data.$M$160:$M1000,"=1"), 2)</f>
        <v/>
      </c>
      <c r="R160">
        <f>(G%d+O%d)</f>
        <v/>
      </c>
    </row>
    <row r="161">
      <c r="A161" t="n">
        <v>617</v>
      </c>
      <c r="B161">
        <f>COUNTIF(Data.C2:C1000,A161)</f>
        <v/>
      </c>
      <c r="C161">
        <f>IFERROR(TRUNC(COUNTIFS($Data.$C$2:$C1000,$A161,$Data.$D$2:$D1000,"=1") /$B161 * 100, 2),"")</f>
        <v/>
      </c>
      <c r="D161">
        <f>IFERRR(TRUNC(SUMIF($Data.$C$2:$C1000,$A161,$Data.$F$2:$F1000)/$B161,2),"")</f>
        <v/>
      </c>
      <c r="E161">
        <f>IFERROR(TRUNC(SUMIF($Data.$C$2:$C1000,$A161,$Data.$G$2:$G1000)/$B161,2),"")</f>
        <v/>
      </c>
      <c r="F161">
        <f>IFERROR(TRUNC(SUMIF($Data.$C$2:$C1000,$A161,$Data.$H$2:$H1000)/$B161,2),"")</f>
        <v/>
      </c>
      <c r="G161">
        <f>(D161*6+E161*4+F161*2+C161/20)</f>
        <v/>
      </c>
      <c r="H161">
        <f>IFERROR(TRUNC(SUMIF($Data.$C$2:$C1000,$A161,$Data.$G$2:$G1000)/$B161,2),"")</f>
        <v/>
      </c>
      <c r="I161">
        <f>IFERROR(TRUNC(SUMIF($Data.$C$2:$C1000,$A161,$Data.$H$2:$H1000)/$B161,2),"")</f>
        <v/>
      </c>
      <c r="J161">
        <f>IFERROR(TRUNC(SUMIF($Data.$C$2:$C1000,$A161,$Data.$I$2:$I1000)/$B161,2),"")</f>
        <v/>
      </c>
      <c r="K161" t="inlineStr"/>
      <c r="L161" t="inlineStr"/>
      <c r="M161">
        <f>IFERROR(TRUNC((1-COUNTIFS($Data.$C$2:$C1000,$A161,$Data.$L$161:$L1000,"=1") /$B2) * 100, 2),"")</f>
        <v/>
      </c>
      <c r="N161">
        <f>IFERROR(TRUNC(COUNTIFS($Data.$C$2:$C1000,$A161,$Data.$L$161:$L1000,"=3") /$B2 * 100, 2),"")</f>
        <v/>
      </c>
      <c r="O161">
        <f>(H161+I161*2+J161*3+M161/20+N161/20)</f>
        <v/>
      </c>
      <c r="P161">
        <f>IFERROR(TRUNC(COUNTIFS($Data.$C$2:$C1000,$A161,$Data.$M$161:$M1000,"=1") /$B2 * 100, 2),"")</f>
        <v/>
      </c>
      <c r="Q161">
        <f>TRUNC(SUMIF($Data.$C$2:$C1000,$A161,$Data.$N$161:$N1000)/COUNTIFS($Data.$C$2:$C1000,$A161,$Data.$M$161:$M1000,"=1"), 2)</f>
        <v/>
      </c>
      <c r="R161">
        <f>(G%d+O%d)</f>
        <v/>
      </c>
    </row>
    <row r="162">
      <c r="A162" t="n">
        <v>1908</v>
      </c>
      <c r="B162">
        <f>COUNTIF(Data.C2:C1000,A162)</f>
        <v/>
      </c>
      <c r="C162">
        <f>IFERROR(TRUNC(COUNTIFS($Data.$C$2:$C1000,$A162,$Data.$D$2:$D1000,"=1") /$B162 * 100, 2),"")</f>
        <v/>
      </c>
      <c r="D162">
        <f>IFERRR(TRUNC(SUMIF($Data.$C$2:$C1000,$A162,$Data.$F$2:$F1000)/$B162,2),"")</f>
        <v/>
      </c>
      <c r="E162">
        <f>IFERROR(TRUNC(SUMIF($Data.$C$2:$C1000,$A162,$Data.$G$2:$G1000)/$B162,2),"")</f>
        <v/>
      </c>
      <c r="F162">
        <f>IFERROR(TRUNC(SUMIF($Data.$C$2:$C1000,$A162,$Data.$H$2:$H1000)/$B162,2),"")</f>
        <v/>
      </c>
      <c r="G162">
        <f>(D162*6+E162*4+F162*2+C162/20)</f>
        <v/>
      </c>
      <c r="H162">
        <f>IFERROR(TRUNC(SUMIF($Data.$C$2:$C1000,$A162,$Data.$G$2:$G1000)/$B162,2),"")</f>
        <v/>
      </c>
      <c r="I162">
        <f>IFERROR(TRUNC(SUMIF($Data.$C$2:$C1000,$A162,$Data.$H$2:$H1000)/$B162,2),"")</f>
        <v/>
      </c>
      <c r="J162">
        <f>IFERROR(TRUNC(SUMIF($Data.$C$2:$C1000,$A162,$Data.$I$2:$I1000)/$B162,2),"")</f>
        <v/>
      </c>
      <c r="K162" t="inlineStr"/>
      <c r="L162" t="inlineStr"/>
      <c r="M162">
        <f>IFERROR(TRUNC((1-COUNTIFS($Data.$C$2:$C1000,$A162,$Data.$L$162:$L1000,"=1") /$B2) * 100, 2),"")</f>
        <v/>
      </c>
      <c r="N162">
        <f>IFERROR(TRUNC(COUNTIFS($Data.$C$2:$C1000,$A162,$Data.$L$162:$L1000,"=3") /$B2 * 100, 2),"")</f>
        <v/>
      </c>
      <c r="O162">
        <f>(H162+I162*2+J162*3+M162/20+N162/20)</f>
        <v/>
      </c>
      <c r="P162">
        <f>IFERROR(TRUNC(COUNTIFS($Data.$C$2:$C1000,$A162,$Data.$M$162:$M1000,"=1") /$B2 * 100, 2),"")</f>
        <v/>
      </c>
      <c r="Q162">
        <f>TRUNC(SUMIF($Data.$C$2:$C1000,$A162,$Data.$N$162:$N1000)/COUNTIFS($Data.$C$2:$C1000,$A162,$Data.$M$162:$M1000,"=1"), 2)</f>
        <v/>
      </c>
      <c r="R162">
        <f>(G%d+O%d)</f>
        <v/>
      </c>
    </row>
    <row r="163">
      <c r="A163" t="n">
        <v>540</v>
      </c>
      <c r="B163">
        <f>COUNTIF(Data.C2:C1000,A163)</f>
        <v/>
      </c>
      <c r="C163">
        <f>IFERROR(TRUNC(COUNTIFS($Data.$C$2:$C1000,$A163,$Data.$D$2:$D1000,"=1") /$B163 * 100, 2),"")</f>
        <v/>
      </c>
      <c r="D163">
        <f>IFERRR(TRUNC(SUMIF($Data.$C$2:$C1000,$A163,$Data.$F$2:$F1000)/$B163,2),"")</f>
        <v/>
      </c>
      <c r="E163">
        <f>IFERROR(TRUNC(SUMIF($Data.$C$2:$C1000,$A163,$Data.$G$2:$G1000)/$B163,2),"")</f>
        <v/>
      </c>
      <c r="F163">
        <f>IFERROR(TRUNC(SUMIF($Data.$C$2:$C1000,$A163,$Data.$H$2:$H1000)/$B163,2),"")</f>
        <v/>
      </c>
      <c r="G163">
        <f>(D163*6+E163*4+F163*2+C163/20)</f>
        <v/>
      </c>
      <c r="H163">
        <f>IFERROR(TRUNC(SUMIF($Data.$C$2:$C1000,$A163,$Data.$G$2:$G1000)/$B163,2),"")</f>
        <v/>
      </c>
      <c r="I163">
        <f>IFERROR(TRUNC(SUMIF($Data.$C$2:$C1000,$A163,$Data.$H$2:$H1000)/$B163,2),"")</f>
        <v/>
      </c>
      <c r="J163">
        <f>IFERROR(TRUNC(SUMIF($Data.$C$2:$C1000,$A163,$Data.$I$2:$I1000)/$B163,2),"")</f>
        <v/>
      </c>
      <c r="K163" t="inlineStr"/>
      <c r="L163" t="inlineStr"/>
      <c r="M163">
        <f>IFERROR(TRUNC((1-COUNTIFS($Data.$C$2:$C1000,$A163,$Data.$L$163:$L1000,"=1") /$B2) * 100, 2),"")</f>
        <v/>
      </c>
      <c r="N163">
        <f>IFERROR(TRUNC(COUNTIFS($Data.$C$2:$C1000,$A163,$Data.$L$163:$L1000,"=3") /$B2 * 100, 2),"")</f>
        <v/>
      </c>
      <c r="O163">
        <f>(H163+I163*2+J163*3+M163/20+N163/20)</f>
        <v/>
      </c>
      <c r="P163">
        <f>IFERROR(TRUNC(COUNTIFS($Data.$C$2:$C1000,$A163,$Data.$M$163:$M1000,"=1") /$B2 * 100, 2),"")</f>
        <v/>
      </c>
      <c r="Q163">
        <f>TRUNC(SUMIF($Data.$C$2:$C1000,$A163,$Data.$N$163:$N1000)/COUNTIFS($Data.$C$2:$C1000,$A163,$Data.$M$163:$M1000,"=1"), 2)</f>
        <v/>
      </c>
      <c r="R163">
        <f>(G%d+O%d)</f>
        <v/>
      </c>
    </row>
    <row r="164">
      <c r="A164" t="n">
        <v>5957</v>
      </c>
      <c r="B164">
        <f>COUNTIF(Data.C2:C1000,A164)</f>
        <v/>
      </c>
      <c r="C164">
        <f>IFERROR(TRUNC(COUNTIFS($Data.$C$2:$C1000,$A164,$Data.$D$2:$D1000,"=1") /$B164 * 100, 2),"")</f>
        <v/>
      </c>
      <c r="D164">
        <f>IFERRR(TRUNC(SUMIF($Data.$C$2:$C1000,$A164,$Data.$F$2:$F1000)/$B164,2),"")</f>
        <v/>
      </c>
      <c r="E164">
        <f>IFERROR(TRUNC(SUMIF($Data.$C$2:$C1000,$A164,$Data.$G$2:$G1000)/$B164,2),"")</f>
        <v/>
      </c>
      <c r="F164">
        <f>IFERROR(TRUNC(SUMIF($Data.$C$2:$C1000,$A164,$Data.$H$2:$H1000)/$B164,2),"")</f>
        <v/>
      </c>
      <c r="G164">
        <f>(D164*6+E164*4+F164*2+C164/20)</f>
        <v/>
      </c>
      <c r="H164">
        <f>IFERROR(TRUNC(SUMIF($Data.$C$2:$C1000,$A164,$Data.$G$2:$G1000)/$B164,2),"")</f>
        <v/>
      </c>
      <c r="I164">
        <f>IFERROR(TRUNC(SUMIF($Data.$C$2:$C1000,$A164,$Data.$H$2:$H1000)/$B164,2),"")</f>
        <v/>
      </c>
      <c r="J164">
        <f>IFERROR(TRUNC(SUMIF($Data.$C$2:$C1000,$A164,$Data.$I$2:$I1000)/$B164,2),"")</f>
        <v/>
      </c>
      <c r="K164" t="inlineStr"/>
      <c r="L164" t="inlineStr"/>
      <c r="M164">
        <f>IFERROR(TRUNC((1-COUNTIFS($Data.$C$2:$C1000,$A164,$Data.$L$164:$L1000,"=1") /$B2) * 100, 2),"")</f>
        <v/>
      </c>
      <c r="N164">
        <f>IFERROR(TRUNC(COUNTIFS($Data.$C$2:$C1000,$A164,$Data.$L$164:$L1000,"=3") /$B2 * 100, 2),"")</f>
        <v/>
      </c>
      <c r="O164">
        <f>(H164+I164*2+J164*3+M164/20+N164/20)</f>
        <v/>
      </c>
      <c r="P164">
        <f>IFERROR(TRUNC(COUNTIFS($Data.$C$2:$C1000,$A164,$Data.$M$164:$M1000,"=1") /$B2 * 100, 2),"")</f>
        <v/>
      </c>
      <c r="Q164">
        <f>TRUNC(SUMIF($Data.$C$2:$C1000,$A164,$Data.$N$164:$N1000)/COUNTIFS($Data.$C$2:$C1000,$A164,$Data.$M$164:$M1000,"=1"), 2)</f>
        <v/>
      </c>
      <c r="R164">
        <f>(G%d+O%d)</f>
        <v/>
      </c>
    </row>
    <row r="165">
      <c r="A165" t="n">
        <v>1793</v>
      </c>
      <c r="B165">
        <f>COUNTIF(Data.C2:C1000,A165)</f>
        <v/>
      </c>
      <c r="C165">
        <f>IFERROR(TRUNC(COUNTIFS($Data.$C$2:$C1000,$A165,$Data.$D$2:$D1000,"=1") /$B165 * 100, 2),"")</f>
        <v/>
      </c>
      <c r="D165">
        <f>IFERRR(TRUNC(SUMIF($Data.$C$2:$C1000,$A165,$Data.$F$2:$F1000)/$B165,2),"")</f>
        <v/>
      </c>
      <c r="E165">
        <f>IFERROR(TRUNC(SUMIF($Data.$C$2:$C1000,$A165,$Data.$G$2:$G1000)/$B165,2),"")</f>
        <v/>
      </c>
      <c r="F165">
        <f>IFERROR(TRUNC(SUMIF($Data.$C$2:$C1000,$A165,$Data.$H$2:$H1000)/$B165,2),"")</f>
        <v/>
      </c>
      <c r="G165">
        <f>(D165*6+E165*4+F165*2+C165/20)</f>
        <v/>
      </c>
      <c r="H165">
        <f>IFERROR(TRUNC(SUMIF($Data.$C$2:$C1000,$A165,$Data.$G$2:$G1000)/$B165,2),"")</f>
        <v/>
      </c>
      <c r="I165">
        <f>IFERROR(TRUNC(SUMIF($Data.$C$2:$C1000,$A165,$Data.$H$2:$H1000)/$B165,2),"")</f>
        <v/>
      </c>
      <c r="J165">
        <f>IFERROR(TRUNC(SUMIF($Data.$C$2:$C1000,$A165,$Data.$I$2:$I1000)/$B165,2),"")</f>
        <v/>
      </c>
      <c r="K165" t="inlineStr"/>
      <c r="L165" t="inlineStr"/>
      <c r="M165">
        <f>IFERROR(TRUNC((1-COUNTIFS($Data.$C$2:$C1000,$A165,$Data.$L$165:$L1000,"=1") /$B2) * 100, 2),"")</f>
        <v/>
      </c>
      <c r="N165">
        <f>IFERROR(TRUNC(COUNTIFS($Data.$C$2:$C1000,$A165,$Data.$L$165:$L1000,"=3") /$B2 * 100, 2),"")</f>
        <v/>
      </c>
      <c r="O165">
        <f>(H165+I165*2+J165*3+M165/20+N165/20)</f>
        <v/>
      </c>
      <c r="P165">
        <f>IFERROR(TRUNC(COUNTIFS($Data.$C$2:$C1000,$A165,$Data.$M$165:$M1000,"=1") /$B2 * 100, 2),"")</f>
        <v/>
      </c>
      <c r="Q165">
        <f>TRUNC(SUMIF($Data.$C$2:$C1000,$A165,$Data.$N$165:$N1000)/COUNTIFS($Data.$C$2:$C1000,$A165,$Data.$M$165:$M1000,"=1"), 2)</f>
        <v/>
      </c>
      <c r="R165">
        <f>(G%d+O%d)</f>
        <v/>
      </c>
    </row>
    <row r="166">
      <c r="A166" t="n">
        <v>7429</v>
      </c>
      <c r="B166">
        <f>COUNTIF(Data.C2:C1000,A166)</f>
        <v/>
      </c>
      <c r="C166">
        <f>IFERROR(TRUNC(COUNTIFS($Data.$C$2:$C1000,$A166,$Data.$D$2:$D1000,"=1") /$B166 * 100, 2),"")</f>
        <v/>
      </c>
      <c r="D166">
        <f>IFERRR(TRUNC(SUMIF($Data.$C$2:$C1000,$A166,$Data.$F$2:$F1000)/$B166,2),"")</f>
        <v/>
      </c>
      <c r="E166">
        <f>IFERROR(TRUNC(SUMIF($Data.$C$2:$C1000,$A166,$Data.$G$2:$G1000)/$B166,2),"")</f>
        <v/>
      </c>
      <c r="F166">
        <f>IFERROR(TRUNC(SUMIF($Data.$C$2:$C1000,$A166,$Data.$H$2:$H1000)/$B166,2),"")</f>
        <v/>
      </c>
      <c r="G166">
        <f>(D166*6+E166*4+F166*2+C166/20)</f>
        <v/>
      </c>
      <c r="H166">
        <f>IFERROR(TRUNC(SUMIF($Data.$C$2:$C1000,$A166,$Data.$G$2:$G1000)/$B166,2),"")</f>
        <v/>
      </c>
      <c r="I166">
        <f>IFERROR(TRUNC(SUMIF($Data.$C$2:$C1000,$A166,$Data.$H$2:$H1000)/$B166,2),"")</f>
        <v/>
      </c>
      <c r="J166">
        <f>IFERROR(TRUNC(SUMIF($Data.$C$2:$C1000,$A166,$Data.$I$2:$I1000)/$B166,2),"")</f>
        <v/>
      </c>
      <c r="K166" t="inlineStr"/>
      <c r="L166" t="inlineStr"/>
      <c r="M166">
        <f>IFERROR(TRUNC((1-COUNTIFS($Data.$C$2:$C1000,$A166,$Data.$L$166:$L1000,"=1") /$B2) * 100, 2),"")</f>
        <v/>
      </c>
      <c r="N166">
        <f>IFERROR(TRUNC(COUNTIFS($Data.$C$2:$C1000,$A166,$Data.$L$166:$L1000,"=3") /$B2 * 100, 2),"")</f>
        <v/>
      </c>
      <c r="O166">
        <f>(H166+I166*2+J166*3+M166/20+N166/20)</f>
        <v/>
      </c>
      <c r="P166">
        <f>IFERROR(TRUNC(COUNTIFS($Data.$C$2:$C1000,$A166,$Data.$M$166:$M1000,"=1") /$B2 * 100, 2),"")</f>
        <v/>
      </c>
      <c r="Q166">
        <f>TRUNC(SUMIF($Data.$C$2:$C1000,$A166,$Data.$N$166:$N1000)/COUNTIFS($Data.$C$2:$C1000,$A166,$Data.$M$166:$M1000,"=1"), 2)</f>
        <v/>
      </c>
      <c r="R166">
        <f>(G%d+O%d)</f>
        <v/>
      </c>
    </row>
    <row r="167">
      <c r="A167" t="n">
        <v>122</v>
      </c>
      <c r="B167">
        <f>COUNTIF(Data.C2:C1000,A167)</f>
        <v/>
      </c>
      <c r="C167">
        <f>IFERROR(TRUNC(COUNTIFS($Data.$C$2:$C1000,$A167,$Data.$D$2:$D1000,"=1") /$B167 * 100, 2),"")</f>
        <v/>
      </c>
      <c r="D167">
        <f>IFERRR(TRUNC(SUMIF($Data.$C$2:$C1000,$A167,$Data.$F$2:$F1000)/$B167,2),"")</f>
        <v/>
      </c>
      <c r="E167">
        <f>IFERROR(TRUNC(SUMIF($Data.$C$2:$C1000,$A167,$Data.$G$2:$G1000)/$B167,2),"")</f>
        <v/>
      </c>
      <c r="F167">
        <f>IFERROR(TRUNC(SUMIF($Data.$C$2:$C1000,$A167,$Data.$H$2:$H1000)/$B167,2),"")</f>
        <v/>
      </c>
      <c r="G167">
        <f>(D167*6+E167*4+F167*2+C167/20)</f>
        <v/>
      </c>
      <c r="H167">
        <f>IFERROR(TRUNC(SUMIF($Data.$C$2:$C1000,$A167,$Data.$G$2:$G1000)/$B167,2),"")</f>
        <v/>
      </c>
      <c r="I167">
        <f>IFERROR(TRUNC(SUMIF($Data.$C$2:$C1000,$A167,$Data.$H$2:$H1000)/$B167,2),"")</f>
        <v/>
      </c>
      <c r="J167">
        <f>IFERROR(TRUNC(SUMIF($Data.$C$2:$C1000,$A167,$Data.$I$2:$I1000)/$B167,2),"")</f>
        <v/>
      </c>
      <c r="K167" t="inlineStr"/>
      <c r="L167" t="inlineStr"/>
      <c r="M167">
        <f>IFERROR(TRUNC((1-COUNTIFS($Data.$C$2:$C1000,$A167,$Data.$L$167:$L1000,"=1") /$B2) * 100, 2),"")</f>
        <v/>
      </c>
      <c r="N167">
        <f>IFERROR(TRUNC(COUNTIFS($Data.$C$2:$C1000,$A167,$Data.$L$167:$L1000,"=3") /$B2 * 100, 2),"")</f>
        <v/>
      </c>
      <c r="O167">
        <f>(H167+I167*2+J167*3+M167/20+N167/20)</f>
        <v/>
      </c>
      <c r="P167">
        <f>IFERROR(TRUNC(COUNTIFS($Data.$C$2:$C1000,$A167,$Data.$M$167:$M1000,"=1") /$B2 * 100, 2),"")</f>
        <v/>
      </c>
      <c r="Q167">
        <f>TRUNC(SUMIF($Data.$C$2:$C1000,$A167,$Data.$N$167:$N1000)/COUNTIFS($Data.$C$2:$C1000,$A167,$Data.$M$167:$M1000,"=1"), 2)</f>
        <v/>
      </c>
      <c r="R167">
        <f>(G%d+O%d)</f>
        <v/>
      </c>
    </row>
    <row r="168">
      <c r="A168" t="n">
        <v>1262</v>
      </c>
      <c r="B168">
        <f>COUNTIF(Data.C2:C1000,A168)</f>
        <v/>
      </c>
      <c r="C168">
        <f>IFERROR(TRUNC(COUNTIFS($Data.$C$2:$C1000,$A168,$Data.$D$2:$D1000,"=1") /$B168 * 100, 2),"")</f>
        <v/>
      </c>
      <c r="D168">
        <f>IFERRR(TRUNC(SUMIF($Data.$C$2:$C1000,$A168,$Data.$F$2:$F1000)/$B168,2),"")</f>
        <v/>
      </c>
      <c r="E168">
        <f>IFERROR(TRUNC(SUMIF($Data.$C$2:$C1000,$A168,$Data.$G$2:$G1000)/$B168,2),"")</f>
        <v/>
      </c>
      <c r="F168">
        <f>IFERROR(TRUNC(SUMIF($Data.$C$2:$C1000,$A168,$Data.$H$2:$H1000)/$B168,2),"")</f>
        <v/>
      </c>
      <c r="G168">
        <f>(D168*6+E168*4+F168*2+C168/20)</f>
        <v/>
      </c>
      <c r="H168">
        <f>IFERROR(TRUNC(SUMIF($Data.$C$2:$C1000,$A168,$Data.$G$2:$G1000)/$B168,2),"")</f>
        <v/>
      </c>
      <c r="I168">
        <f>IFERROR(TRUNC(SUMIF($Data.$C$2:$C1000,$A168,$Data.$H$2:$H1000)/$B168,2),"")</f>
        <v/>
      </c>
      <c r="J168">
        <f>IFERROR(TRUNC(SUMIF($Data.$C$2:$C1000,$A168,$Data.$I$2:$I1000)/$B168,2),"")</f>
        <v/>
      </c>
      <c r="K168" t="inlineStr"/>
      <c r="L168" t="inlineStr"/>
      <c r="M168">
        <f>IFERROR(TRUNC((1-COUNTIFS($Data.$C$2:$C1000,$A168,$Data.$L$168:$L1000,"=1") /$B2) * 100, 2),"")</f>
        <v/>
      </c>
      <c r="N168">
        <f>IFERROR(TRUNC(COUNTIFS($Data.$C$2:$C1000,$A168,$Data.$L$168:$L1000,"=3") /$B2 * 100, 2),"")</f>
        <v/>
      </c>
      <c r="O168">
        <f>(H168+I168*2+J168*3+M168/20+N168/20)</f>
        <v/>
      </c>
      <c r="P168">
        <f>IFERROR(TRUNC(COUNTIFS($Data.$C$2:$C1000,$A168,$Data.$M$168:$M1000,"=1") /$B2 * 100, 2),"")</f>
        <v/>
      </c>
      <c r="Q168">
        <f>TRUNC(SUMIF($Data.$C$2:$C1000,$A168,$Data.$N$168:$N1000)/COUNTIFS($Data.$C$2:$C1000,$A168,$Data.$M$168:$M1000,"=1"), 2)</f>
        <v/>
      </c>
      <c r="R168">
        <f>(G%d+O%d)</f>
        <v/>
      </c>
    </row>
    <row r="169">
      <c r="A169" t="n">
        <v>1599</v>
      </c>
      <c r="B169">
        <f>COUNTIF(Data.C2:C1000,A169)</f>
        <v/>
      </c>
      <c r="C169">
        <f>IFERROR(TRUNC(COUNTIFS($Data.$C$2:$C1000,$A169,$Data.$D$2:$D1000,"=1") /$B169 * 100, 2),"")</f>
        <v/>
      </c>
      <c r="D169">
        <f>IFERRR(TRUNC(SUMIF($Data.$C$2:$C1000,$A169,$Data.$F$2:$F1000)/$B169,2),"")</f>
        <v/>
      </c>
      <c r="E169">
        <f>IFERROR(TRUNC(SUMIF($Data.$C$2:$C1000,$A169,$Data.$G$2:$G1000)/$B169,2),"")</f>
        <v/>
      </c>
      <c r="F169">
        <f>IFERROR(TRUNC(SUMIF($Data.$C$2:$C1000,$A169,$Data.$H$2:$H1000)/$B169,2),"")</f>
        <v/>
      </c>
      <c r="G169">
        <f>(D169*6+E169*4+F169*2+C169/20)</f>
        <v/>
      </c>
      <c r="H169">
        <f>IFERROR(TRUNC(SUMIF($Data.$C$2:$C1000,$A169,$Data.$G$2:$G1000)/$B169,2),"")</f>
        <v/>
      </c>
      <c r="I169">
        <f>IFERROR(TRUNC(SUMIF($Data.$C$2:$C1000,$A169,$Data.$H$2:$H1000)/$B169,2),"")</f>
        <v/>
      </c>
      <c r="J169">
        <f>IFERROR(TRUNC(SUMIF($Data.$C$2:$C1000,$A169,$Data.$I$2:$I1000)/$B169,2),"")</f>
        <v/>
      </c>
      <c r="K169" t="inlineStr"/>
      <c r="L169" t="inlineStr"/>
      <c r="M169">
        <f>IFERROR(TRUNC((1-COUNTIFS($Data.$C$2:$C1000,$A169,$Data.$L$169:$L1000,"=1") /$B2) * 100, 2),"")</f>
        <v/>
      </c>
      <c r="N169">
        <f>IFERROR(TRUNC(COUNTIFS($Data.$C$2:$C1000,$A169,$Data.$L$169:$L1000,"=3") /$B2 * 100, 2),"")</f>
        <v/>
      </c>
      <c r="O169">
        <f>(H169+I169*2+J169*3+M169/20+N169/20)</f>
        <v/>
      </c>
      <c r="P169">
        <f>IFERROR(TRUNC(COUNTIFS($Data.$C$2:$C1000,$A169,$Data.$M$169:$M1000,"=1") /$B2 * 100, 2),"")</f>
        <v/>
      </c>
      <c r="Q169">
        <f>TRUNC(SUMIF($Data.$C$2:$C1000,$A169,$Data.$N$169:$N1000)/COUNTIFS($Data.$C$2:$C1000,$A169,$Data.$M$169:$M1000,"=1"), 2)</f>
        <v/>
      </c>
      <c r="R169">
        <f>(G%d+O%d)</f>
        <v/>
      </c>
    </row>
    <row r="170">
      <c r="A170" t="n">
        <v>2890</v>
      </c>
      <c r="B170">
        <f>COUNTIF(Data.C2:C1000,A170)</f>
        <v/>
      </c>
      <c r="C170">
        <f>IFERROR(TRUNC(COUNTIFS($Data.$C$2:$C1000,$A170,$Data.$D$2:$D1000,"=1") /$B170 * 100, 2),"")</f>
        <v/>
      </c>
      <c r="D170">
        <f>IFERRR(TRUNC(SUMIF($Data.$C$2:$C1000,$A170,$Data.$F$2:$F1000)/$B170,2),"")</f>
        <v/>
      </c>
      <c r="E170">
        <f>IFERROR(TRUNC(SUMIF($Data.$C$2:$C1000,$A170,$Data.$G$2:$G1000)/$B170,2),"")</f>
        <v/>
      </c>
      <c r="F170">
        <f>IFERROR(TRUNC(SUMIF($Data.$C$2:$C1000,$A170,$Data.$H$2:$H1000)/$B170,2),"")</f>
        <v/>
      </c>
      <c r="G170">
        <f>(D170*6+E170*4+F170*2+C170/20)</f>
        <v/>
      </c>
      <c r="H170">
        <f>IFERROR(TRUNC(SUMIF($Data.$C$2:$C1000,$A170,$Data.$G$2:$G1000)/$B170,2),"")</f>
        <v/>
      </c>
      <c r="I170">
        <f>IFERROR(TRUNC(SUMIF($Data.$C$2:$C1000,$A170,$Data.$H$2:$H1000)/$B170,2),"")</f>
        <v/>
      </c>
      <c r="J170">
        <f>IFERROR(TRUNC(SUMIF($Data.$C$2:$C1000,$A170,$Data.$I$2:$I1000)/$B170,2),"")</f>
        <v/>
      </c>
      <c r="K170" t="inlineStr"/>
      <c r="L170" t="inlineStr"/>
      <c r="M170">
        <f>IFERROR(TRUNC((1-COUNTIFS($Data.$C$2:$C1000,$A170,$Data.$L$170:$L1000,"=1") /$B2) * 100, 2),"")</f>
        <v/>
      </c>
      <c r="N170">
        <f>IFERROR(TRUNC(COUNTIFS($Data.$C$2:$C1000,$A170,$Data.$L$170:$L1000,"=3") /$B2 * 100, 2),"")</f>
        <v/>
      </c>
      <c r="O170">
        <f>(H170+I170*2+J170*3+M170/20+N170/20)</f>
        <v/>
      </c>
      <c r="P170">
        <f>IFERROR(TRUNC(COUNTIFS($Data.$C$2:$C1000,$A170,$Data.$M$170:$M1000,"=1") /$B2 * 100, 2),"")</f>
        <v/>
      </c>
      <c r="Q170">
        <f>TRUNC(SUMIF($Data.$C$2:$C1000,$A170,$Data.$N$170:$N1000)/COUNTIFS($Data.$C$2:$C1000,$A170,$Data.$M$170:$M1000,"=1"), 2)</f>
        <v/>
      </c>
      <c r="R170">
        <f>(G%d+O%d)</f>
        <v/>
      </c>
    </row>
    <row r="171">
      <c r="A171" t="n">
        <v>1123</v>
      </c>
      <c r="B171">
        <f>COUNTIF(Data.C2:C1000,A171)</f>
        <v/>
      </c>
      <c r="C171">
        <f>IFERROR(TRUNC(COUNTIFS($Data.$C$2:$C1000,$A171,$Data.$D$2:$D1000,"=1") /$B171 * 100, 2),"")</f>
        <v/>
      </c>
      <c r="D171">
        <f>IFERRR(TRUNC(SUMIF($Data.$C$2:$C1000,$A171,$Data.$F$2:$F1000)/$B171,2),"")</f>
        <v/>
      </c>
      <c r="E171">
        <f>IFERROR(TRUNC(SUMIF($Data.$C$2:$C1000,$A171,$Data.$G$2:$G1000)/$B171,2),"")</f>
        <v/>
      </c>
      <c r="F171">
        <f>IFERROR(TRUNC(SUMIF($Data.$C$2:$C1000,$A171,$Data.$H$2:$H1000)/$B171,2),"")</f>
        <v/>
      </c>
      <c r="G171">
        <f>(D171*6+E171*4+F171*2+C171/20)</f>
        <v/>
      </c>
      <c r="H171">
        <f>IFERROR(TRUNC(SUMIF($Data.$C$2:$C1000,$A171,$Data.$G$2:$G1000)/$B171,2),"")</f>
        <v/>
      </c>
      <c r="I171">
        <f>IFERROR(TRUNC(SUMIF($Data.$C$2:$C1000,$A171,$Data.$H$2:$H1000)/$B171,2),"")</f>
        <v/>
      </c>
      <c r="J171">
        <f>IFERROR(TRUNC(SUMIF($Data.$C$2:$C1000,$A171,$Data.$I$2:$I1000)/$B171,2),"")</f>
        <v/>
      </c>
      <c r="K171" t="inlineStr"/>
      <c r="L171" t="inlineStr"/>
      <c r="M171">
        <f>IFERROR(TRUNC((1-COUNTIFS($Data.$C$2:$C1000,$A171,$Data.$L$171:$L1000,"=1") /$B2) * 100, 2),"")</f>
        <v/>
      </c>
      <c r="N171">
        <f>IFERROR(TRUNC(COUNTIFS($Data.$C$2:$C1000,$A171,$Data.$L$171:$L1000,"=3") /$B2 * 100, 2),"")</f>
        <v/>
      </c>
      <c r="O171">
        <f>(H171+I171*2+J171*3+M171/20+N171/20)</f>
        <v/>
      </c>
      <c r="P171">
        <f>IFERROR(TRUNC(COUNTIFS($Data.$C$2:$C1000,$A171,$Data.$M$171:$M1000,"=1") /$B2 * 100, 2),"")</f>
        <v/>
      </c>
      <c r="Q171">
        <f>TRUNC(SUMIF($Data.$C$2:$C1000,$A171,$Data.$N$171:$N1000)/COUNTIFS($Data.$C$2:$C1000,$A171,$Data.$M$171:$M1000,"=1"), 2)</f>
        <v/>
      </c>
      <c r="R171">
        <f>(G%d+O%d)</f>
        <v/>
      </c>
    </row>
    <row r="172">
      <c r="A172" t="n">
        <v>346</v>
      </c>
      <c r="B172">
        <f>COUNTIF(Data.C2:C1000,A172)</f>
        <v/>
      </c>
      <c r="C172">
        <f>IFERROR(TRUNC(COUNTIFS($Data.$C$2:$C1000,$A172,$Data.$D$2:$D1000,"=1") /$B172 * 100, 2),"")</f>
        <v/>
      </c>
      <c r="D172">
        <f>IFERRR(TRUNC(SUMIF($Data.$C$2:$C1000,$A172,$Data.$F$2:$F1000)/$B172,2),"")</f>
        <v/>
      </c>
      <c r="E172">
        <f>IFERROR(TRUNC(SUMIF($Data.$C$2:$C1000,$A172,$Data.$G$2:$G1000)/$B172,2),"")</f>
        <v/>
      </c>
      <c r="F172">
        <f>IFERROR(TRUNC(SUMIF($Data.$C$2:$C1000,$A172,$Data.$H$2:$H1000)/$B172,2),"")</f>
        <v/>
      </c>
      <c r="G172">
        <f>(D172*6+E172*4+F172*2+C172/20)</f>
        <v/>
      </c>
      <c r="H172">
        <f>IFERROR(TRUNC(SUMIF($Data.$C$2:$C1000,$A172,$Data.$G$2:$G1000)/$B172,2),"")</f>
        <v/>
      </c>
      <c r="I172">
        <f>IFERROR(TRUNC(SUMIF($Data.$C$2:$C1000,$A172,$Data.$H$2:$H1000)/$B172,2),"")</f>
        <v/>
      </c>
      <c r="J172">
        <f>IFERROR(TRUNC(SUMIF($Data.$C$2:$C1000,$A172,$Data.$I$2:$I1000)/$B172,2),"")</f>
        <v/>
      </c>
      <c r="K172" t="inlineStr"/>
      <c r="L172" t="inlineStr"/>
      <c r="M172">
        <f>IFERROR(TRUNC((1-COUNTIFS($Data.$C$2:$C1000,$A172,$Data.$L$172:$L1000,"=1") /$B2) * 100, 2),"")</f>
        <v/>
      </c>
      <c r="N172">
        <f>IFERROR(TRUNC(COUNTIFS($Data.$C$2:$C1000,$A172,$Data.$L$172:$L1000,"=3") /$B2 * 100, 2),"")</f>
        <v/>
      </c>
      <c r="O172">
        <f>(H172+I172*2+J172*3+M172/20+N172/20)</f>
        <v/>
      </c>
      <c r="P172">
        <f>IFERROR(TRUNC(COUNTIFS($Data.$C$2:$C1000,$A172,$Data.$M$172:$M1000,"=1") /$B2 * 100, 2),"")</f>
        <v/>
      </c>
      <c r="Q172">
        <f>TRUNC(SUMIF($Data.$C$2:$C1000,$A172,$Data.$N$172:$N1000)/COUNTIFS($Data.$C$2:$C1000,$A172,$Data.$M$172:$M1000,"=1"), 2)</f>
        <v/>
      </c>
      <c r="R172">
        <f>(G%d+O%d)</f>
        <v/>
      </c>
    </row>
    <row r="173">
      <c r="A173" t="n">
        <v>1413</v>
      </c>
      <c r="B173">
        <f>COUNTIF(Data.C2:C1000,A173)</f>
        <v/>
      </c>
      <c r="C173">
        <f>IFERROR(TRUNC(COUNTIFS($Data.$C$2:$C1000,$A173,$Data.$D$2:$D1000,"=1") /$B173 * 100, 2),"")</f>
        <v/>
      </c>
      <c r="D173">
        <f>IFERRR(TRUNC(SUMIF($Data.$C$2:$C1000,$A173,$Data.$F$2:$F1000)/$B173,2),"")</f>
        <v/>
      </c>
      <c r="E173">
        <f>IFERROR(TRUNC(SUMIF($Data.$C$2:$C1000,$A173,$Data.$G$2:$G1000)/$B173,2),"")</f>
        <v/>
      </c>
      <c r="F173">
        <f>IFERROR(TRUNC(SUMIF($Data.$C$2:$C1000,$A173,$Data.$H$2:$H1000)/$B173,2),"")</f>
        <v/>
      </c>
      <c r="G173">
        <f>(D173*6+E173*4+F173*2+C173/20)</f>
        <v/>
      </c>
      <c r="H173">
        <f>IFERROR(TRUNC(SUMIF($Data.$C$2:$C1000,$A173,$Data.$G$2:$G1000)/$B173,2),"")</f>
        <v/>
      </c>
      <c r="I173">
        <f>IFERROR(TRUNC(SUMIF($Data.$C$2:$C1000,$A173,$Data.$H$2:$H1000)/$B173,2),"")</f>
        <v/>
      </c>
      <c r="J173">
        <f>IFERROR(TRUNC(SUMIF($Data.$C$2:$C1000,$A173,$Data.$I$2:$I1000)/$B173,2),"")</f>
        <v/>
      </c>
      <c r="K173" t="inlineStr"/>
      <c r="L173" t="inlineStr"/>
      <c r="M173">
        <f>IFERROR(TRUNC((1-COUNTIFS($Data.$C$2:$C1000,$A173,$Data.$L$173:$L1000,"=1") /$B2) * 100, 2),"")</f>
        <v/>
      </c>
      <c r="N173">
        <f>IFERROR(TRUNC(COUNTIFS($Data.$C$2:$C1000,$A173,$Data.$L$173:$L1000,"=3") /$B2 * 100, 2),"")</f>
        <v/>
      </c>
      <c r="O173">
        <f>(H173+I173*2+J173*3+M173/20+N173/20)</f>
        <v/>
      </c>
      <c r="P173">
        <f>IFERROR(TRUNC(COUNTIFS($Data.$C$2:$C1000,$A173,$Data.$M$173:$M1000,"=1") /$B2 * 100, 2),"")</f>
        <v/>
      </c>
      <c r="Q173">
        <f>TRUNC(SUMIF($Data.$C$2:$C1000,$A173,$Data.$N$173:$N1000)/COUNTIFS($Data.$C$2:$C1000,$A173,$Data.$M$173:$M1000,"=1"), 2)</f>
        <v/>
      </c>
      <c r="R173">
        <f>(G%d+O%d)</f>
        <v/>
      </c>
    </row>
    <row r="174">
      <c r="A174" t="n">
        <v>1598</v>
      </c>
      <c r="B174">
        <f>COUNTIF(Data.C2:C1000,A174)</f>
        <v/>
      </c>
      <c r="C174">
        <f>IFERROR(TRUNC(COUNTIFS($Data.$C$2:$C1000,$A174,$Data.$D$2:$D1000,"=1") /$B174 * 100, 2),"")</f>
        <v/>
      </c>
      <c r="D174">
        <f>IFERRR(TRUNC(SUMIF($Data.$C$2:$C1000,$A174,$Data.$F$2:$F1000)/$B174,2),"")</f>
        <v/>
      </c>
      <c r="E174">
        <f>IFERROR(TRUNC(SUMIF($Data.$C$2:$C1000,$A174,$Data.$G$2:$G1000)/$B174,2),"")</f>
        <v/>
      </c>
      <c r="F174">
        <f>IFERROR(TRUNC(SUMIF($Data.$C$2:$C1000,$A174,$Data.$H$2:$H1000)/$B174,2),"")</f>
        <v/>
      </c>
      <c r="G174">
        <f>(D174*6+E174*4+F174*2+C174/20)</f>
        <v/>
      </c>
      <c r="H174">
        <f>IFERROR(TRUNC(SUMIF($Data.$C$2:$C1000,$A174,$Data.$G$2:$G1000)/$B174,2),"")</f>
        <v/>
      </c>
      <c r="I174">
        <f>IFERROR(TRUNC(SUMIF($Data.$C$2:$C1000,$A174,$Data.$H$2:$H1000)/$B174,2),"")</f>
        <v/>
      </c>
      <c r="J174">
        <f>IFERROR(TRUNC(SUMIF($Data.$C$2:$C1000,$A174,$Data.$I$2:$I1000)/$B174,2),"")</f>
        <v/>
      </c>
      <c r="K174" t="inlineStr"/>
      <c r="L174" t="inlineStr"/>
      <c r="M174">
        <f>IFERROR(TRUNC((1-COUNTIFS($Data.$C$2:$C1000,$A174,$Data.$L$174:$L1000,"=1") /$B2) * 100, 2),"")</f>
        <v/>
      </c>
      <c r="N174">
        <f>IFERROR(TRUNC(COUNTIFS($Data.$C$2:$C1000,$A174,$Data.$L$174:$L1000,"=3") /$B2 * 100, 2),"")</f>
        <v/>
      </c>
      <c r="O174">
        <f>(H174+I174*2+J174*3+M174/20+N174/20)</f>
        <v/>
      </c>
      <c r="P174">
        <f>IFERROR(TRUNC(COUNTIFS($Data.$C$2:$C1000,$A174,$Data.$M$174:$M1000,"=1") /$B2 * 100, 2),"")</f>
        <v/>
      </c>
      <c r="Q174">
        <f>TRUNC(SUMIF($Data.$C$2:$C1000,$A174,$Data.$N$174:$N1000)/COUNTIFS($Data.$C$2:$C1000,$A174,$Data.$M$174:$M1000,"=1"), 2)</f>
        <v/>
      </c>
      <c r="R174">
        <f>(G%d+O%d)</f>
        <v/>
      </c>
    </row>
    <row r="175">
      <c r="A175" t="n">
        <v>6021</v>
      </c>
      <c r="B175">
        <f>COUNTIF(Data.C2:C1000,A175)</f>
        <v/>
      </c>
      <c r="C175">
        <f>IFERROR(TRUNC(COUNTIFS($Data.$C$2:$C1000,$A175,$Data.$D$2:$D1000,"=1") /$B175 * 100, 2),"")</f>
        <v/>
      </c>
      <c r="D175">
        <f>IFERRR(TRUNC(SUMIF($Data.$C$2:$C1000,$A175,$Data.$F$2:$F1000)/$B175,2),"")</f>
        <v/>
      </c>
      <c r="E175">
        <f>IFERROR(TRUNC(SUMIF($Data.$C$2:$C1000,$A175,$Data.$G$2:$G1000)/$B175,2),"")</f>
        <v/>
      </c>
      <c r="F175">
        <f>IFERROR(TRUNC(SUMIF($Data.$C$2:$C1000,$A175,$Data.$H$2:$H1000)/$B175,2),"")</f>
        <v/>
      </c>
      <c r="G175">
        <f>(D175*6+E175*4+F175*2+C175/20)</f>
        <v/>
      </c>
      <c r="H175">
        <f>IFERROR(TRUNC(SUMIF($Data.$C$2:$C1000,$A175,$Data.$G$2:$G1000)/$B175,2),"")</f>
        <v/>
      </c>
      <c r="I175">
        <f>IFERROR(TRUNC(SUMIF($Data.$C$2:$C1000,$A175,$Data.$H$2:$H1000)/$B175,2),"")</f>
        <v/>
      </c>
      <c r="J175">
        <f>IFERROR(TRUNC(SUMIF($Data.$C$2:$C1000,$A175,$Data.$I$2:$I1000)/$B175,2),"")</f>
        <v/>
      </c>
      <c r="K175" t="inlineStr"/>
      <c r="L175" t="inlineStr"/>
      <c r="M175">
        <f>IFERROR(TRUNC((1-COUNTIFS($Data.$C$2:$C1000,$A175,$Data.$L$175:$L1000,"=1") /$B2) * 100, 2),"")</f>
        <v/>
      </c>
      <c r="N175">
        <f>IFERROR(TRUNC(COUNTIFS($Data.$C$2:$C1000,$A175,$Data.$L$175:$L1000,"=3") /$B2 * 100, 2),"")</f>
        <v/>
      </c>
      <c r="O175">
        <f>(H175+I175*2+J175*3+M175/20+N175/20)</f>
        <v/>
      </c>
      <c r="P175">
        <f>IFERROR(TRUNC(COUNTIFS($Data.$C$2:$C1000,$A175,$Data.$M$175:$M1000,"=1") /$B2 * 100, 2),"")</f>
        <v/>
      </c>
      <c r="Q175">
        <f>TRUNC(SUMIF($Data.$C$2:$C1000,$A175,$Data.$N$175:$N1000)/COUNTIFS($Data.$C$2:$C1000,$A175,$Data.$M$175:$M1000,"=1"), 2)</f>
        <v/>
      </c>
      <c r="R175">
        <f>(G%d+O%d)</f>
        <v/>
      </c>
    </row>
    <row r="176">
      <c r="A176" t="n">
        <v>1895</v>
      </c>
      <c r="B176">
        <f>COUNTIF(Data.C2:C1000,A176)</f>
        <v/>
      </c>
      <c r="C176">
        <f>IFERROR(TRUNC(COUNTIFS($Data.$C$2:$C1000,$A176,$Data.$D$2:$D1000,"=1") /$B176 * 100, 2),"")</f>
        <v/>
      </c>
      <c r="D176">
        <f>IFERRR(TRUNC(SUMIF($Data.$C$2:$C1000,$A176,$Data.$F$2:$F1000)/$B176,2),"")</f>
        <v/>
      </c>
      <c r="E176">
        <f>IFERROR(TRUNC(SUMIF($Data.$C$2:$C1000,$A176,$Data.$G$2:$G1000)/$B176,2),"")</f>
        <v/>
      </c>
      <c r="F176">
        <f>IFERROR(TRUNC(SUMIF($Data.$C$2:$C1000,$A176,$Data.$H$2:$H1000)/$B176,2),"")</f>
        <v/>
      </c>
      <c r="G176">
        <f>(D176*6+E176*4+F176*2+C176/20)</f>
        <v/>
      </c>
      <c r="H176">
        <f>IFERROR(TRUNC(SUMIF($Data.$C$2:$C1000,$A176,$Data.$G$2:$G1000)/$B176,2),"")</f>
        <v/>
      </c>
      <c r="I176">
        <f>IFERROR(TRUNC(SUMIF($Data.$C$2:$C1000,$A176,$Data.$H$2:$H1000)/$B176,2),"")</f>
        <v/>
      </c>
      <c r="J176">
        <f>IFERROR(TRUNC(SUMIF($Data.$C$2:$C1000,$A176,$Data.$I$2:$I1000)/$B176,2),"")</f>
        <v/>
      </c>
      <c r="K176" t="inlineStr"/>
      <c r="L176" t="inlineStr"/>
      <c r="M176">
        <f>IFERROR(TRUNC((1-COUNTIFS($Data.$C$2:$C1000,$A176,$Data.$L$176:$L1000,"=1") /$B2) * 100, 2),"")</f>
        <v/>
      </c>
      <c r="N176">
        <f>IFERROR(TRUNC(COUNTIFS($Data.$C$2:$C1000,$A176,$Data.$L$176:$L1000,"=3") /$B2 * 100, 2),"")</f>
        <v/>
      </c>
      <c r="O176">
        <f>(H176+I176*2+J176*3+M176/20+N176/20)</f>
        <v/>
      </c>
      <c r="P176">
        <f>IFERROR(TRUNC(COUNTIFS($Data.$C$2:$C1000,$A176,$Data.$M$176:$M1000,"=1") /$B2 * 100, 2),"")</f>
        <v/>
      </c>
      <c r="Q176">
        <f>TRUNC(SUMIF($Data.$C$2:$C1000,$A176,$Data.$N$176:$N1000)/COUNTIFS($Data.$C$2:$C1000,$A176,$Data.$M$176:$M1000,"=1"), 2)</f>
        <v/>
      </c>
      <c r="R176">
        <f>(G%d+O%d)</f>
        <v/>
      </c>
    </row>
    <row r="177">
      <c r="A177" t="n">
        <v>977</v>
      </c>
      <c r="B177">
        <f>COUNTIF(Data.C2:C1000,A177)</f>
        <v/>
      </c>
      <c r="C177">
        <f>IFERROR(TRUNC(COUNTIFS($Data.$C$2:$C1000,$A177,$Data.$D$2:$D1000,"=1") /$B177 * 100, 2),"")</f>
        <v/>
      </c>
      <c r="D177">
        <f>IFERRR(TRUNC(SUMIF($Data.$C$2:$C1000,$A177,$Data.$F$2:$F1000)/$B177,2),"")</f>
        <v/>
      </c>
      <c r="E177">
        <f>IFERROR(TRUNC(SUMIF($Data.$C$2:$C1000,$A177,$Data.$G$2:$G1000)/$B177,2),"")</f>
        <v/>
      </c>
      <c r="F177">
        <f>IFERROR(TRUNC(SUMIF($Data.$C$2:$C1000,$A177,$Data.$H$2:$H1000)/$B177,2),"")</f>
        <v/>
      </c>
      <c r="G177">
        <f>(D177*6+E177*4+F177*2+C177/20)</f>
        <v/>
      </c>
      <c r="H177">
        <f>IFERROR(TRUNC(SUMIF($Data.$C$2:$C1000,$A177,$Data.$G$2:$G1000)/$B177,2),"")</f>
        <v/>
      </c>
      <c r="I177">
        <f>IFERROR(TRUNC(SUMIF($Data.$C$2:$C1000,$A177,$Data.$H$2:$H1000)/$B177,2),"")</f>
        <v/>
      </c>
      <c r="J177">
        <f>IFERROR(TRUNC(SUMIF($Data.$C$2:$C1000,$A177,$Data.$I$2:$I1000)/$B177,2),"")</f>
        <v/>
      </c>
      <c r="K177" t="inlineStr"/>
      <c r="L177" t="inlineStr"/>
      <c r="M177">
        <f>IFERROR(TRUNC((1-COUNTIFS($Data.$C$2:$C1000,$A177,$Data.$L$177:$L1000,"=1") /$B2) * 100, 2),"")</f>
        <v/>
      </c>
      <c r="N177">
        <f>IFERROR(TRUNC(COUNTIFS($Data.$C$2:$C1000,$A177,$Data.$L$177:$L1000,"=3") /$B2 * 100, 2),"")</f>
        <v/>
      </c>
      <c r="O177">
        <f>(H177+I177*2+J177*3+M177/20+N177/20)</f>
        <v/>
      </c>
      <c r="P177">
        <f>IFERROR(TRUNC(COUNTIFS($Data.$C$2:$C1000,$A177,$Data.$M$177:$M1000,"=1") /$B2 * 100, 2),"")</f>
        <v/>
      </c>
      <c r="Q177">
        <f>TRUNC(SUMIF($Data.$C$2:$C1000,$A177,$Data.$N$177:$N1000)/COUNTIFS($Data.$C$2:$C1000,$A177,$Data.$M$177:$M1000,"=1"), 2)</f>
        <v/>
      </c>
      <c r="R177">
        <f>(G%d+O%d)</f>
        <v/>
      </c>
    </row>
    <row r="178">
      <c r="A178" t="n">
        <v>1610</v>
      </c>
      <c r="B178">
        <f>COUNTIF(Data.C2:C1000,A178)</f>
        <v/>
      </c>
      <c r="C178">
        <f>IFERROR(TRUNC(COUNTIFS($Data.$C$2:$C1000,$A178,$Data.$D$2:$D1000,"=1") /$B178 * 100, 2),"")</f>
        <v/>
      </c>
      <c r="D178">
        <f>IFERRR(TRUNC(SUMIF($Data.$C$2:$C1000,$A178,$Data.$F$2:$F1000)/$B178,2),"")</f>
        <v/>
      </c>
      <c r="E178">
        <f>IFERROR(TRUNC(SUMIF($Data.$C$2:$C1000,$A178,$Data.$G$2:$G1000)/$B178,2),"")</f>
        <v/>
      </c>
      <c r="F178">
        <f>IFERROR(TRUNC(SUMIF($Data.$C$2:$C1000,$A178,$Data.$H$2:$H1000)/$B178,2),"")</f>
        <v/>
      </c>
      <c r="G178">
        <f>(D178*6+E178*4+F178*2+C178/20)</f>
        <v/>
      </c>
      <c r="H178">
        <f>IFERROR(TRUNC(SUMIF($Data.$C$2:$C1000,$A178,$Data.$G$2:$G1000)/$B178,2),"")</f>
        <v/>
      </c>
      <c r="I178">
        <f>IFERROR(TRUNC(SUMIF($Data.$C$2:$C1000,$A178,$Data.$H$2:$H1000)/$B178,2),"")</f>
        <v/>
      </c>
      <c r="J178">
        <f>IFERROR(TRUNC(SUMIF($Data.$C$2:$C1000,$A178,$Data.$I$2:$I1000)/$B178,2),"")</f>
        <v/>
      </c>
      <c r="K178" t="inlineStr"/>
      <c r="L178" t="inlineStr"/>
      <c r="M178">
        <f>IFERROR(TRUNC((1-COUNTIFS($Data.$C$2:$C1000,$A178,$Data.$L$178:$L1000,"=1") /$B2) * 100, 2),"")</f>
        <v/>
      </c>
      <c r="N178">
        <f>IFERROR(TRUNC(COUNTIFS($Data.$C$2:$C1000,$A178,$Data.$L$178:$L1000,"=3") /$B2 * 100, 2),"")</f>
        <v/>
      </c>
      <c r="O178">
        <f>(H178+I178*2+J178*3+M178/20+N178/20)</f>
        <v/>
      </c>
      <c r="P178">
        <f>IFERROR(TRUNC(COUNTIFS($Data.$C$2:$C1000,$A178,$Data.$M$178:$M1000,"=1") /$B2 * 100, 2),"")</f>
        <v/>
      </c>
      <c r="Q178">
        <f>TRUNC(SUMIF($Data.$C$2:$C1000,$A178,$Data.$N$178:$N1000)/COUNTIFS($Data.$C$2:$C1000,$A178,$Data.$M$178:$M1000,"=1"), 2)</f>
        <v/>
      </c>
      <c r="R178">
        <f>(G%d+O%d)</f>
        <v/>
      </c>
    </row>
    <row r="179">
      <c r="A179" t="n">
        <v>638</v>
      </c>
      <c r="B179">
        <f>COUNTIF(Data.C2:C1000,A179)</f>
        <v/>
      </c>
      <c r="C179">
        <f>IFERROR(TRUNC(COUNTIFS($Data.$C$2:$C1000,$A179,$Data.$D$2:$D1000,"=1") /$B179 * 100, 2),"")</f>
        <v/>
      </c>
      <c r="D179">
        <f>IFERRR(TRUNC(SUMIF($Data.$C$2:$C1000,$A179,$Data.$F$2:$F1000)/$B179,2),"")</f>
        <v/>
      </c>
      <c r="E179">
        <f>IFERROR(TRUNC(SUMIF($Data.$C$2:$C1000,$A179,$Data.$G$2:$G1000)/$B179,2),"")</f>
        <v/>
      </c>
      <c r="F179">
        <f>IFERROR(TRUNC(SUMIF($Data.$C$2:$C1000,$A179,$Data.$H$2:$H1000)/$B179,2),"")</f>
        <v/>
      </c>
      <c r="G179">
        <f>(D179*6+E179*4+F179*2+C179/20)</f>
        <v/>
      </c>
      <c r="H179">
        <f>IFERROR(TRUNC(SUMIF($Data.$C$2:$C1000,$A179,$Data.$G$2:$G1000)/$B179,2),"")</f>
        <v/>
      </c>
      <c r="I179">
        <f>IFERROR(TRUNC(SUMIF($Data.$C$2:$C1000,$A179,$Data.$H$2:$H1000)/$B179,2),"")</f>
        <v/>
      </c>
      <c r="J179">
        <f>IFERROR(TRUNC(SUMIF($Data.$C$2:$C1000,$A179,$Data.$I$2:$I1000)/$B179,2),"")</f>
        <v/>
      </c>
      <c r="K179" t="inlineStr"/>
      <c r="L179" t="inlineStr"/>
      <c r="M179">
        <f>IFERROR(TRUNC((1-COUNTIFS($Data.$C$2:$C1000,$A179,$Data.$L$179:$L1000,"=1") /$B2) * 100, 2),"")</f>
        <v/>
      </c>
      <c r="N179">
        <f>IFERROR(TRUNC(COUNTIFS($Data.$C$2:$C1000,$A179,$Data.$L$179:$L1000,"=3") /$B2 * 100, 2),"")</f>
        <v/>
      </c>
      <c r="O179">
        <f>(H179+I179*2+J179*3+M179/20+N179/20)</f>
        <v/>
      </c>
      <c r="P179">
        <f>IFERROR(TRUNC(COUNTIFS($Data.$C$2:$C1000,$A179,$Data.$M$179:$M1000,"=1") /$B2 * 100, 2),"")</f>
        <v/>
      </c>
      <c r="Q179">
        <f>TRUNC(SUMIF($Data.$C$2:$C1000,$A179,$Data.$N$179:$N1000)/COUNTIFS($Data.$C$2:$C1000,$A179,$Data.$M$179:$M1000,"=1"), 2)</f>
        <v/>
      </c>
      <c r="R179">
        <f>(G%d+O%d)</f>
        <v/>
      </c>
    </row>
    <row r="180">
      <c r="A180" t="n">
        <v>9</v>
      </c>
      <c r="B180">
        <f>COUNTIF(Data.C2:C1000,A180)</f>
        <v/>
      </c>
      <c r="C180">
        <f>IFERROR(TRUNC(COUNTIFS($Data.$C$2:$C1000,$A180,$Data.$D$2:$D1000,"=1") /$B180 * 100, 2),"")</f>
        <v/>
      </c>
      <c r="D180">
        <f>IFERRR(TRUNC(SUMIF($Data.$C$2:$C1000,$A180,$Data.$F$2:$F1000)/$B180,2),"")</f>
        <v/>
      </c>
      <c r="E180">
        <f>IFERROR(TRUNC(SUMIF($Data.$C$2:$C1000,$A180,$Data.$G$2:$G1000)/$B180,2),"")</f>
        <v/>
      </c>
      <c r="F180">
        <f>IFERROR(TRUNC(SUMIF($Data.$C$2:$C1000,$A180,$Data.$H$2:$H1000)/$B180,2),"")</f>
        <v/>
      </c>
      <c r="G180">
        <f>(D180*6+E180*4+F180*2+C180/20)</f>
        <v/>
      </c>
      <c r="H180">
        <f>IFERROR(TRUNC(SUMIF($Data.$C$2:$C1000,$A180,$Data.$G$2:$G1000)/$B180,2),"")</f>
        <v/>
      </c>
      <c r="I180">
        <f>IFERROR(TRUNC(SUMIF($Data.$C$2:$C1000,$A180,$Data.$H$2:$H1000)/$B180,2),"")</f>
        <v/>
      </c>
      <c r="J180">
        <f>IFERROR(TRUNC(SUMIF($Data.$C$2:$C1000,$A180,$Data.$I$2:$I1000)/$B180,2),"")</f>
        <v/>
      </c>
      <c r="K180" t="inlineStr"/>
      <c r="L180" t="inlineStr"/>
      <c r="M180">
        <f>IFERROR(TRUNC((1-COUNTIFS($Data.$C$2:$C1000,$A180,$Data.$L$180:$L1000,"=1") /$B2) * 100, 2),"")</f>
        <v/>
      </c>
      <c r="N180">
        <f>IFERROR(TRUNC(COUNTIFS($Data.$C$2:$C1000,$A180,$Data.$L$180:$L1000,"=3") /$B2 * 100, 2),"")</f>
        <v/>
      </c>
      <c r="O180">
        <f>(H180+I180*2+J180*3+M180/20+N180/20)</f>
        <v/>
      </c>
      <c r="P180">
        <f>IFERROR(TRUNC(COUNTIFS($Data.$C$2:$C1000,$A180,$Data.$M$180:$M1000,"=1") /$B2 * 100, 2),"")</f>
        <v/>
      </c>
      <c r="Q180">
        <f>TRUNC(SUMIF($Data.$C$2:$C1000,$A180,$Data.$N$180:$N1000)/COUNTIFS($Data.$C$2:$C1000,$A180,$Data.$M$180:$M1000,"=1"), 2)</f>
        <v/>
      </c>
      <c r="R180">
        <f>(G%d+O%d)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Match Number</t>
        </is>
      </c>
      <c r="C1" t="inlineStr">
        <is>
          <t>Team Number</t>
        </is>
      </c>
      <c r="D1" t="inlineStr">
        <is>
          <t>Initation crossed</t>
        </is>
      </c>
      <c r="E1" t="inlineStr">
        <is>
          <t>Auto Inner</t>
        </is>
      </c>
      <c r="F1" t="inlineStr">
        <is>
          <t>Auto High</t>
        </is>
      </c>
      <c r="G1" t="inlineStr">
        <is>
          <t>Auto Low</t>
        </is>
      </c>
      <c r="H1" t="inlineStr">
        <is>
          <t>Teleop Inner</t>
        </is>
      </c>
      <c r="I1" t="inlineStr">
        <is>
          <t>Teleop High</t>
        </is>
      </c>
      <c r="J1" t="inlineStr">
        <is>
          <t>Teleop Low</t>
        </is>
      </c>
      <c r="K1" t="inlineStr">
        <is>
          <t>Defense Played</t>
        </is>
      </c>
      <c r="L1" t="inlineStr">
        <is>
          <t>Defense Effectiveness</t>
        </is>
      </c>
      <c r="M1" t="inlineStr">
        <is>
          <t>Defense Played Against</t>
        </is>
      </c>
      <c r="N1" t="inlineStr">
        <is>
          <t>Climb Effectiveness</t>
        </is>
      </c>
      <c r="O1" t="inlineStr">
        <is>
          <t>Comments</t>
        </is>
      </c>
    </row>
    <row r="2">
      <c r="A2" t="inlineStr">
        <is>
          <t>0000</t>
        </is>
      </c>
      <c r="B2" t="n">
        <v>0</v>
      </c>
      <c r="C2" t="n">
        <v>0</v>
      </c>
      <c r="D2" t="inlineStr">
        <is>
          <t>false</t>
        </is>
      </c>
      <c r="E2" t="inlineStr"/>
      <c r="F2" t="inlineStr"/>
      <c r="G2" t="inlineStr"/>
      <c r="H2" t="inlineStr"/>
      <c r="I2" t="inlineStr"/>
      <c r="J2" t="inlineStr"/>
      <c r="K2" t="inlineStr">
        <is>
          <t>false</t>
        </is>
      </c>
      <c r="L2" t="inlineStr">
        <is>
          <t>N/A</t>
        </is>
      </c>
      <c r="M2" t="inlineStr">
        <is>
          <t>false</t>
        </is>
      </c>
      <c r="N2" t="inlineStr">
        <is>
          <t>2</t>
        </is>
      </c>
    </row>
    <row r="3">
      <c r="A3" t="inlineStr">
        <is>
          <t>Rafael</t>
        </is>
      </c>
      <c r="B3" t="n">
        <v>1</v>
      </c>
      <c r="C3" t="n">
        <v>1793</v>
      </c>
      <c r="D3" t="inlineStr">
        <is>
          <t>true</t>
        </is>
      </c>
      <c r="E3" t="inlineStr"/>
      <c r="F3" t="inlineStr"/>
      <c r="G3" t="inlineStr"/>
      <c r="H3" t="inlineStr"/>
      <c r="I3" t="inlineStr"/>
      <c r="J3" t="inlineStr"/>
      <c r="K3" t="inlineStr">
        <is>
          <t>false</t>
        </is>
      </c>
      <c r="L3" t="inlineStr">
        <is>
          <t>N/A</t>
        </is>
      </c>
      <c r="M3" t="inlineStr">
        <is>
          <t>false</t>
        </is>
      </c>
      <c r="N3" t="inlineStr">
        <is>
          <t>1</t>
        </is>
      </c>
    </row>
    <row r="4">
      <c r="A4" t="inlineStr">
        <is>
          <t>alec ritchie</t>
        </is>
      </c>
      <c r="B4" t="n">
        <v>1</v>
      </c>
      <c r="C4" t="n">
        <v>1262</v>
      </c>
      <c r="D4" t="inlineStr">
        <is>
          <t>true</t>
        </is>
      </c>
      <c r="E4" t="inlineStr"/>
      <c r="F4" t="inlineStr">
        <is>
          <t>3</t>
        </is>
      </c>
      <c r="G4" t="inlineStr"/>
      <c r="H4" t="inlineStr"/>
      <c r="I4" t="inlineStr">
        <is>
          <t>8</t>
        </is>
      </c>
      <c r="J4" t="inlineStr"/>
      <c r="K4" t="inlineStr">
        <is>
          <t>false</t>
        </is>
      </c>
      <c r="L4" t="inlineStr">
        <is>
          <t>N/A</t>
        </is>
      </c>
      <c r="M4" t="inlineStr">
        <is>
          <t>true</t>
        </is>
      </c>
      <c r="N4" t="inlineStr">
        <is>
          <t>2</t>
        </is>
      </c>
    </row>
    <row r="5">
      <c r="A5" t="inlineStr">
        <is>
          <t>Shrey</t>
        </is>
      </c>
      <c r="B5" t="n">
        <v>1</v>
      </c>
      <c r="C5" t="n">
        <v>1086</v>
      </c>
      <c r="D5" t="inlineStr">
        <is>
          <t>true</t>
        </is>
      </c>
      <c r="E5" t="inlineStr"/>
      <c r="F5" t="inlineStr"/>
      <c r="G5" t="inlineStr"/>
      <c r="H5" t="inlineStr">
        <is>
          <t>2</t>
        </is>
      </c>
      <c r="I5" t="inlineStr">
        <is>
          <t>4</t>
        </is>
      </c>
      <c r="J5" t="inlineStr"/>
      <c r="K5" t="inlineStr">
        <is>
          <t>false</t>
        </is>
      </c>
      <c r="L5" t="inlineStr">
        <is>
          <t>N/A</t>
        </is>
      </c>
      <c r="M5" t="inlineStr">
        <is>
          <t>false</t>
        </is>
      </c>
      <c r="N5" t="inlineStr">
        <is>
          <t>1</t>
        </is>
      </c>
    </row>
    <row r="6">
      <c r="A6" t="inlineStr">
        <is>
          <t>tony miller</t>
        </is>
      </c>
      <c r="B6" t="n">
        <v>1</v>
      </c>
      <c r="C6" t="n">
        <v>1610</v>
      </c>
      <c r="D6" t="inlineStr">
        <is>
          <t>false</t>
        </is>
      </c>
      <c r="E6" t="inlineStr"/>
      <c r="F6" t="inlineStr">
        <is>
          <t>3</t>
        </is>
      </c>
      <c r="G6" t="inlineStr"/>
      <c r="H6" t="inlineStr">
        <is>
          <t>5</t>
        </is>
      </c>
      <c r="I6" t="inlineStr">
        <is>
          <t>12</t>
        </is>
      </c>
      <c r="J6" t="inlineStr"/>
      <c r="K6" t="inlineStr">
        <is>
          <t>false</t>
        </is>
      </c>
      <c r="L6" t="inlineStr">
        <is>
          <t>N/A</t>
        </is>
      </c>
      <c r="M6" t="inlineStr">
        <is>
          <t>false</t>
        </is>
      </c>
      <c r="N6" t="inlineStr">
        <is>
          <t>2</t>
        </is>
      </c>
    </row>
    <row r="7">
      <c r="A7" t="inlineStr">
        <is>
          <t>alec ritchie</t>
        </is>
      </c>
      <c r="B7" t="n">
        <v>2</v>
      </c>
      <c r="C7" t="n">
        <v>1413</v>
      </c>
      <c r="D7" t="inlineStr">
        <is>
          <t>false</t>
        </is>
      </c>
      <c r="E7" t="inlineStr"/>
      <c r="F7" t="inlineStr"/>
      <c r="G7" t="inlineStr"/>
      <c r="H7" t="inlineStr"/>
      <c r="I7" t="inlineStr">
        <is>
          <t>1</t>
        </is>
      </c>
      <c r="J7" t="inlineStr"/>
      <c r="K7" t="inlineStr">
        <is>
          <t>false</t>
        </is>
      </c>
      <c r="L7" t="inlineStr">
        <is>
          <t>N/A</t>
        </is>
      </c>
      <c r="M7" t="inlineStr">
        <is>
          <t>false</t>
        </is>
      </c>
      <c r="N7" t="inlineStr">
        <is>
          <t>2</t>
        </is>
      </c>
    </row>
    <row r="8">
      <c r="A8" t="inlineStr">
        <is>
          <t>Shrey</t>
        </is>
      </c>
      <c r="B8" t="n">
        <v>2</v>
      </c>
      <c r="C8" t="n">
        <v>3136</v>
      </c>
      <c r="D8" t="inlineStr">
        <is>
          <t>true</t>
        </is>
      </c>
      <c r="E8" t="inlineStr"/>
      <c r="F8" t="inlineStr">
        <is>
          <t>3</t>
        </is>
      </c>
      <c r="G8" t="inlineStr"/>
      <c r="H8" t="inlineStr"/>
      <c r="I8" t="inlineStr"/>
      <c r="J8" t="inlineStr"/>
      <c r="K8" t="inlineStr">
        <is>
          <t>true</t>
        </is>
      </c>
      <c r="L8" t="inlineStr">
        <is>
          <t>5</t>
        </is>
      </c>
      <c r="M8" t="inlineStr">
        <is>
          <t>false</t>
        </is>
      </c>
      <c r="N8" t="inlineStr">
        <is>
          <t>2</t>
        </is>
      </c>
    </row>
    <row r="9">
      <c r="A9" t="inlineStr">
        <is>
          <t>tony miller</t>
        </is>
      </c>
      <c r="B9" t="n">
        <v>2</v>
      </c>
      <c r="C9" t="n">
        <v>122</v>
      </c>
      <c r="D9" t="inlineStr">
        <is>
          <t>false</t>
        </is>
      </c>
      <c r="E9" t="inlineStr"/>
      <c r="F9" t="inlineStr"/>
      <c r="G9" t="inlineStr"/>
      <c r="H9" t="inlineStr"/>
      <c r="I9" t="inlineStr"/>
      <c r="J9" t="inlineStr"/>
      <c r="K9" t="inlineStr">
        <is>
          <t>true</t>
        </is>
      </c>
      <c r="L9" t="inlineStr">
        <is>
          <t>2</t>
        </is>
      </c>
      <c r="M9" t="inlineStr">
        <is>
          <t>false</t>
        </is>
      </c>
      <c r="N9" t="inlineStr">
        <is>
          <t>2</t>
        </is>
      </c>
    </row>
    <row r="10">
      <c r="A10" t="inlineStr">
        <is>
          <t xml:space="preserve"> Rafael Dietsch</t>
        </is>
      </c>
      <c r="B10" t="n">
        <v>3</v>
      </c>
      <c r="C10" t="n">
        <v>1111</v>
      </c>
      <c r="D10" t="inlineStr">
        <is>
          <t>true</t>
        </is>
      </c>
      <c r="E10" t="inlineStr">
        <is>
          <t>0</t>
        </is>
      </c>
      <c r="F10" t="inlineStr">
        <is>
          <t>0</t>
        </is>
      </c>
      <c r="G10" t="inlineStr">
        <is>
          <t>0</t>
        </is>
      </c>
      <c r="H10" t="inlineStr">
        <is>
          <t>0</t>
        </is>
      </c>
      <c r="I10" t="inlineStr">
        <is>
          <t>1</t>
        </is>
      </c>
      <c r="J10" t="inlineStr">
        <is>
          <t>0</t>
        </is>
      </c>
      <c r="K10" t="inlineStr">
        <is>
          <t>false</t>
        </is>
      </c>
      <c r="L10" t="inlineStr">
        <is>
          <t>N/A</t>
        </is>
      </c>
      <c r="M10" t="inlineStr">
        <is>
          <t>false</t>
        </is>
      </c>
      <c r="N10" t="inlineStr">
        <is>
          <t>2</t>
        </is>
      </c>
    </row>
    <row r="11">
      <c r="A11" t="inlineStr">
        <is>
          <t>Rafael</t>
        </is>
      </c>
      <c r="B11" t="n">
        <v>3</v>
      </c>
      <c r="C11" t="n">
        <v>3361</v>
      </c>
      <c r="D11" t="inlineStr">
        <is>
          <t>true</t>
        </is>
      </c>
      <c r="E11" t="inlineStr"/>
      <c r="F11" t="inlineStr"/>
      <c r="G11" t="inlineStr"/>
      <c r="H11" t="inlineStr"/>
      <c r="I11" t="inlineStr"/>
      <c r="J11" t="inlineStr"/>
      <c r="K11" t="inlineStr">
        <is>
          <t>false</t>
        </is>
      </c>
      <c r="L11" t="inlineStr">
        <is>
          <t>N/A</t>
        </is>
      </c>
      <c r="M11" t="inlineStr">
        <is>
          <t>false</t>
        </is>
      </c>
      <c r="N11" t="inlineStr">
        <is>
          <t>2</t>
        </is>
      </c>
    </row>
    <row r="12">
      <c r="A12" t="inlineStr">
        <is>
          <t>alec ritchie</t>
        </is>
      </c>
      <c r="B12" t="n">
        <v>3</v>
      </c>
      <c r="C12" t="n">
        <v>2890</v>
      </c>
      <c r="D12" t="inlineStr">
        <is>
          <t>false</t>
        </is>
      </c>
      <c r="E12" t="inlineStr"/>
      <c r="F12" t="inlineStr"/>
      <c r="G12" t="inlineStr"/>
      <c r="H12" t="inlineStr"/>
      <c r="I12" t="inlineStr"/>
      <c r="J12" t="inlineStr"/>
      <c r="K12" t="inlineStr">
        <is>
          <t>false</t>
        </is>
      </c>
      <c r="L12" t="inlineStr">
        <is>
          <t>N/A</t>
        </is>
      </c>
      <c r="M12" t="inlineStr">
        <is>
          <t>false</t>
        </is>
      </c>
      <c r="N12" t="inlineStr">
        <is>
          <t>2</t>
        </is>
      </c>
    </row>
    <row r="13">
      <c r="A13" t="inlineStr">
        <is>
          <t>Shrey</t>
        </is>
      </c>
      <c r="B13" t="n">
        <v>3</v>
      </c>
      <c r="C13" t="n">
        <v>1908</v>
      </c>
      <c r="D13" t="inlineStr">
        <is>
          <t>true</t>
        </is>
      </c>
      <c r="E13" t="inlineStr"/>
      <c r="F13" t="inlineStr">
        <is>
          <t>3</t>
        </is>
      </c>
      <c r="G13" t="inlineStr"/>
      <c r="H13" t="inlineStr"/>
      <c r="I13" t="inlineStr"/>
      <c r="J13" t="inlineStr"/>
      <c r="K13" t="inlineStr">
        <is>
          <t>false</t>
        </is>
      </c>
      <c r="L13" t="inlineStr">
        <is>
          <t>N/A</t>
        </is>
      </c>
      <c r="M13" t="inlineStr">
        <is>
          <t>false</t>
        </is>
      </c>
      <c r="N13" t="inlineStr">
        <is>
          <t>3</t>
        </is>
      </c>
    </row>
    <row r="14">
      <c r="A14" t="inlineStr">
        <is>
          <t>tony miller</t>
        </is>
      </c>
      <c r="B14" t="n">
        <v>3</v>
      </c>
      <c r="C14" t="n">
        <v>7429</v>
      </c>
      <c r="D14" t="inlineStr">
        <is>
          <t>false</t>
        </is>
      </c>
      <c r="E14" t="inlineStr"/>
      <c r="F14" t="inlineStr"/>
      <c r="G14" t="inlineStr"/>
      <c r="H14" t="inlineStr"/>
      <c r="I14" t="inlineStr"/>
      <c r="J14" t="inlineStr"/>
      <c r="K14" t="inlineStr">
        <is>
          <t>false</t>
        </is>
      </c>
      <c r="L14" t="inlineStr">
        <is>
          <t>N/A</t>
        </is>
      </c>
      <c r="M14" t="inlineStr">
        <is>
          <t>false</t>
        </is>
      </c>
      <c r="N14" t="inlineStr">
        <is>
          <t>2</t>
        </is>
      </c>
    </row>
    <row r="15">
      <c r="A15" t="inlineStr">
        <is>
          <t xml:space="preserve"> Rafael Dietsch</t>
        </is>
      </c>
      <c r="B15" t="n">
        <v>4</v>
      </c>
      <c r="C15" t="n">
        <v>539</v>
      </c>
      <c r="D15" t="inlineStr">
        <is>
          <t>true</t>
        </is>
      </c>
      <c r="E15" t="inlineStr"/>
      <c r="F15" t="inlineStr"/>
      <c r="G15" t="inlineStr"/>
      <c r="H15" t="inlineStr"/>
      <c r="I15" t="inlineStr"/>
      <c r="J15" t="inlineStr">
        <is>
          <t>6</t>
        </is>
      </c>
      <c r="K15" t="inlineStr">
        <is>
          <t>false</t>
        </is>
      </c>
      <c r="L15" t="inlineStr">
        <is>
          <t>N/A</t>
        </is>
      </c>
      <c r="M15" t="inlineStr">
        <is>
          <t>false</t>
        </is>
      </c>
      <c r="N15" t="inlineStr">
        <is>
          <t>3</t>
        </is>
      </c>
    </row>
    <row r="16">
      <c r="A16" t="inlineStr">
        <is>
          <t>Rafael</t>
        </is>
      </c>
      <c r="B16" t="n">
        <v>4</v>
      </c>
      <c r="C16" t="n">
        <v>1123</v>
      </c>
      <c r="D16" t="inlineStr">
        <is>
          <t>false</t>
        </is>
      </c>
      <c r="E16" t="inlineStr"/>
      <c r="F16" t="inlineStr">
        <is>
          <t>1</t>
        </is>
      </c>
      <c r="G16" t="inlineStr"/>
      <c r="H16" t="inlineStr"/>
      <c r="I16" t="inlineStr"/>
      <c r="J16" t="inlineStr">
        <is>
          <t>4</t>
        </is>
      </c>
      <c r="K16" t="inlineStr">
        <is>
          <t>false</t>
        </is>
      </c>
      <c r="L16" t="inlineStr">
        <is>
          <t>N/A</t>
        </is>
      </c>
      <c r="M16" t="inlineStr">
        <is>
          <t>false</t>
        </is>
      </c>
      <c r="N16" t="inlineStr">
        <is>
          <t>2</t>
        </is>
      </c>
    </row>
    <row r="17">
      <c r="A17" t="inlineStr">
        <is>
          <t>alec ritchie</t>
        </is>
      </c>
      <c r="B17" t="n">
        <v>4</v>
      </c>
      <c r="C17" t="n">
        <v>6334</v>
      </c>
      <c r="D17" t="inlineStr">
        <is>
          <t>false</t>
        </is>
      </c>
      <c r="E17" t="inlineStr"/>
      <c r="F17" t="inlineStr">
        <is>
          <t>3</t>
        </is>
      </c>
      <c r="G17" t="inlineStr"/>
      <c r="H17" t="inlineStr"/>
      <c r="I17" t="inlineStr">
        <is>
          <t>4</t>
        </is>
      </c>
      <c r="J17" t="inlineStr"/>
      <c r="K17" t="inlineStr">
        <is>
          <t>false</t>
        </is>
      </c>
      <c r="L17" t="inlineStr">
        <is>
          <t>N/A</t>
        </is>
      </c>
      <c r="M17" t="inlineStr">
        <is>
          <t>false</t>
        </is>
      </c>
      <c r="N17" t="inlineStr">
        <is>
          <t>1</t>
        </is>
      </c>
    </row>
    <row r="18">
      <c r="A18" t="inlineStr">
        <is>
          <t>Shrey</t>
        </is>
      </c>
      <c r="B18" t="n">
        <v>4</v>
      </c>
      <c r="C18" t="n">
        <v>5957</v>
      </c>
      <c r="D18" t="inlineStr">
        <is>
          <t>true</t>
        </is>
      </c>
      <c r="E18" t="inlineStr"/>
      <c r="F18" t="inlineStr"/>
      <c r="G18" t="inlineStr"/>
      <c r="H18" t="inlineStr"/>
      <c r="I18" t="inlineStr"/>
      <c r="J18" t="inlineStr"/>
      <c r="K18" t="inlineStr">
        <is>
          <t>true</t>
        </is>
      </c>
      <c r="L18" t="inlineStr">
        <is>
          <t>1</t>
        </is>
      </c>
      <c r="M18" t="inlineStr">
        <is>
          <t>false</t>
        </is>
      </c>
      <c r="N18" t="inlineStr">
        <is>
          <t>2</t>
        </is>
      </c>
    </row>
    <row r="19">
      <c r="A19" t="inlineStr">
        <is>
          <t>tony miller</t>
        </is>
      </c>
      <c r="B19" t="n">
        <v>4</v>
      </c>
      <c r="C19" t="n">
        <v>5279</v>
      </c>
      <c r="D19" t="inlineStr">
        <is>
          <t>false</t>
        </is>
      </c>
      <c r="E19" t="inlineStr"/>
      <c r="F19" t="inlineStr"/>
      <c r="G19" t="inlineStr"/>
      <c r="H19" t="inlineStr"/>
      <c r="I19" t="inlineStr"/>
      <c r="J19" t="inlineStr"/>
      <c r="K19" t="inlineStr">
        <is>
          <t>false</t>
        </is>
      </c>
      <c r="L19" t="inlineStr">
        <is>
          <t>N/A</t>
        </is>
      </c>
      <c r="M19" t="inlineStr">
        <is>
          <t>false</t>
        </is>
      </c>
      <c r="N19" t="inlineStr">
        <is>
          <t>1</t>
        </is>
      </c>
    </row>
    <row r="20">
      <c r="A20" t="inlineStr">
        <is>
          <t>alec ritchie</t>
        </is>
      </c>
      <c r="B20" t="n">
        <v>5</v>
      </c>
      <c r="C20" t="n">
        <v>6189</v>
      </c>
      <c r="D20" t="inlineStr">
        <is>
          <t>false</t>
        </is>
      </c>
      <c r="E20" t="inlineStr"/>
      <c r="F20" t="inlineStr"/>
      <c r="G20" t="inlineStr"/>
      <c r="H20" t="inlineStr"/>
      <c r="I20" t="inlineStr"/>
      <c r="J20" t="inlineStr"/>
      <c r="K20" t="inlineStr">
        <is>
          <t>false</t>
        </is>
      </c>
      <c r="L20" t="inlineStr">
        <is>
          <t>N/A</t>
        </is>
      </c>
      <c r="M20" t="inlineStr">
        <is>
          <t>false</t>
        </is>
      </c>
      <c r="N20" t="inlineStr">
        <is>
          <t>1</t>
        </is>
      </c>
    </row>
    <row r="21">
      <c r="A21" t="inlineStr">
        <is>
          <t>Shrey</t>
        </is>
      </c>
      <c r="B21" t="n">
        <v>5</v>
      </c>
      <c r="C21" t="n">
        <v>6802</v>
      </c>
      <c r="D21" t="inlineStr">
        <is>
          <t>true</t>
        </is>
      </c>
      <c r="E21" t="inlineStr">
        <is>
          <t>1</t>
        </is>
      </c>
      <c r="F21" t="inlineStr">
        <is>
          <t>2</t>
        </is>
      </c>
      <c r="G21" t="inlineStr"/>
      <c r="H21" t="inlineStr"/>
      <c r="I21" t="inlineStr"/>
      <c r="J21" t="inlineStr"/>
      <c r="K21" t="inlineStr">
        <is>
          <t>false</t>
        </is>
      </c>
      <c r="L21" t="inlineStr">
        <is>
          <t>N/A</t>
        </is>
      </c>
      <c r="M21" t="inlineStr">
        <is>
          <t>false</t>
        </is>
      </c>
      <c r="N21" t="inlineStr">
        <is>
          <t>2</t>
        </is>
      </c>
    </row>
    <row r="22">
      <c r="A22" t="inlineStr">
        <is>
          <t>tony miller</t>
        </is>
      </c>
      <c r="B22" t="n">
        <v>5</v>
      </c>
      <c r="C22" t="n">
        <v>422</v>
      </c>
      <c r="D22" t="inlineStr">
        <is>
          <t>true</t>
        </is>
      </c>
      <c r="E22" t="inlineStr"/>
      <c r="F22" t="inlineStr"/>
      <c r="G22" t="inlineStr"/>
      <c r="H22" t="inlineStr"/>
      <c r="I22" t="inlineStr">
        <is>
          <t>5</t>
        </is>
      </c>
      <c r="J22" t="inlineStr"/>
      <c r="K22" t="inlineStr">
        <is>
          <t>false</t>
        </is>
      </c>
      <c r="L22" t="inlineStr">
        <is>
          <t>N/A</t>
        </is>
      </c>
      <c r="M22" t="inlineStr">
        <is>
          <t>false</t>
        </is>
      </c>
      <c r="N22" t="inlineStr">
        <is>
          <t>1</t>
        </is>
      </c>
    </row>
    <row r="23">
      <c r="A23" t="inlineStr">
        <is>
          <t>Rohin</t>
        </is>
      </c>
      <c r="B23" t="n">
        <v>5</v>
      </c>
      <c r="C23" t="n">
        <v>5804</v>
      </c>
      <c r="D23" t="inlineStr">
        <is>
          <t>false</t>
        </is>
      </c>
      <c r="E23" t="inlineStr"/>
      <c r="F23" t="inlineStr"/>
      <c r="G23" t="inlineStr"/>
      <c r="H23" t="inlineStr"/>
      <c r="I23" t="inlineStr">
        <is>
          <t>13</t>
        </is>
      </c>
      <c r="J23" t="inlineStr"/>
      <c r="K23" t="inlineStr">
        <is>
          <t>false</t>
        </is>
      </c>
      <c r="L23" t="inlineStr">
        <is>
          <t>N/A</t>
        </is>
      </c>
      <c r="M23" t="inlineStr">
        <is>
          <t>true</t>
        </is>
      </c>
      <c r="N23" t="inlineStr">
        <is>
          <t>3</t>
        </is>
      </c>
    </row>
    <row r="24">
      <c r="A24" t="inlineStr">
        <is>
          <t>Rafael</t>
        </is>
      </c>
      <c r="B24" t="n">
        <v>6</v>
      </c>
      <c r="C24" t="n">
        <v>401</v>
      </c>
      <c r="D24" t="inlineStr">
        <is>
          <t>true</t>
        </is>
      </c>
      <c r="E24" t="inlineStr"/>
      <c r="F24" t="inlineStr"/>
      <c r="G24" t="inlineStr"/>
      <c r="H24" t="inlineStr"/>
      <c r="I24" t="inlineStr"/>
      <c r="J24" t="inlineStr"/>
      <c r="K24" t="inlineStr">
        <is>
          <t>true</t>
        </is>
      </c>
      <c r="L24" t="inlineStr">
        <is>
          <t>4</t>
        </is>
      </c>
      <c r="M24" t="inlineStr">
        <is>
          <t>false</t>
        </is>
      </c>
      <c r="N24" t="inlineStr">
        <is>
          <t>3</t>
        </is>
      </c>
    </row>
    <row r="25">
      <c r="A25" t="inlineStr">
        <is>
          <t>alec ritchie</t>
        </is>
      </c>
      <c r="B25" t="n">
        <v>6</v>
      </c>
      <c r="C25" t="n">
        <v>540</v>
      </c>
      <c r="D25" t="inlineStr">
        <is>
          <t>false</t>
        </is>
      </c>
      <c r="E25" t="inlineStr"/>
      <c r="F25" t="inlineStr"/>
      <c r="G25" t="inlineStr"/>
      <c r="H25" t="inlineStr"/>
      <c r="I25" t="inlineStr"/>
      <c r="J25" t="inlineStr"/>
      <c r="K25" t="inlineStr">
        <is>
          <t>false</t>
        </is>
      </c>
      <c r="L25" t="inlineStr">
        <is>
          <t>N/A</t>
        </is>
      </c>
      <c r="M25" t="inlineStr">
        <is>
          <t>false</t>
        </is>
      </c>
      <c r="N25" t="inlineStr">
        <is>
          <t>1</t>
        </is>
      </c>
    </row>
    <row r="26">
      <c r="A26" t="inlineStr">
        <is>
          <t>Shrey</t>
        </is>
      </c>
      <c r="B26" t="n">
        <v>6</v>
      </c>
      <c r="C26" t="n">
        <v>346</v>
      </c>
      <c r="D26" t="inlineStr">
        <is>
          <t>false</t>
        </is>
      </c>
      <c r="E26" t="inlineStr"/>
      <c r="F26" t="inlineStr"/>
      <c r="G26" t="inlineStr"/>
      <c r="H26" t="inlineStr"/>
      <c r="I26" t="inlineStr">
        <is>
          <t>2</t>
        </is>
      </c>
      <c r="J26" t="inlineStr"/>
      <c r="K26" t="inlineStr">
        <is>
          <t>false</t>
        </is>
      </c>
      <c r="L26" t="inlineStr">
        <is>
          <t>N/A</t>
        </is>
      </c>
      <c r="M26" t="inlineStr">
        <is>
          <t>false</t>
        </is>
      </c>
      <c r="N26" t="inlineStr">
        <is>
          <t>2</t>
        </is>
      </c>
    </row>
    <row r="27">
      <c r="A27" t="inlineStr">
        <is>
          <t>tony miller</t>
        </is>
      </c>
      <c r="B27" t="n">
        <v>6</v>
      </c>
      <c r="C27" t="n">
        <v>619</v>
      </c>
      <c r="D27" t="inlineStr">
        <is>
          <t>true</t>
        </is>
      </c>
      <c r="E27" t="inlineStr"/>
      <c r="F27" t="inlineStr"/>
      <c r="G27" t="inlineStr"/>
      <c r="H27" t="inlineStr">
        <is>
          <t>2</t>
        </is>
      </c>
      <c r="I27" t="inlineStr">
        <is>
          <t>3</t>
        </is>
      </c>
      <c r="J27" t="inlineStr"/>
      <c r="K27" t="inlineStr">
        <is>
          <t>false</t>
        </is>
      </c>
      <c r="L27" t="inlineStr">
        <is>
          <t>N/A</t>
        </is>
      </c>
      <c r="M27" t="inlineStr">
        <is>
          <t>false</t>
        </is>
      </c>
      <c r="N27" t="inlineStr">
        <is>
          <t>3</t>
        </is>
      </c>
    </row>
    <row r="28">
      <c r="A28" t="inlineStr">
        <is>
          <t>Finn</t>
        </is>
      </c>
      <c r="B28" t="n">
        <v>7</v>
      </c>
      <c r="C28" t="n">
        <v>1610</v>
      </c>
      <c r="D28" t="inlineStr">
        <is>
          <t>true</t>
        </is>
      </c>
      <c r="E28" t="inlineStr"/>
      <c r="F28" t="inlineStr">
        <is>
          <t>1</t>
        </is>
      </c>
      <c r="G28" t="inlineStr"/>
      <c r="H28" t="inlineStr">
        <is>
          <t>2</t>
        </is>
      </c>
      <c r="I28" t="inlineStr">
        <is>
          <t>2</t>
        </is>
      </c>
      <c r="J28" t="inlineStr"/>
      <c r="K28" t="inlineStr">
        <is>
          <t>true</t>
        </is>
      </c>
      <c r="L28" t="inlineStr">
        <is>
          <t>5</t>
        </is>
      </c>
      <c r="M28" t="inlineStr">
        <is>
          <t>false</t>
        </is>
      </c>
      <c r="N28" t="inlineStr">
        <is>
          <t>3</t>
        </is>
      </c>
    </row>
    <row r="29">
      <c r="A29" t="inlineStr">
        <is>
          <t>ben</t>
        </is>
      </c>
      <c r="B29" t="n">
        <v>7</v>
      </c>
      <c r="C29" t="n">
        <v>1793</v>
      </c>
      <c r="D29" t="inlineStr">
        <is>
          <t>false</t>
        </is>
      </c>
      <c r="E29" t="inlineStr"/>
      <c r="F29" t="inlineStr"/>
      <c r="G29" t="inlineStr"/>
      <c r="H29" t="inlineStr"/>
      <c r="I29" t="inlineStr"/>
      <c r="J29" t="inlineStr"/>
      <c r="K29" t="inlineStr">
        <is>
          <t>false</t>
        </is>
      </c>
      <c r="L29" t="inlineStr">
        <is>
          <t>N/A</t>
        </is>
      </c>
      <c r="M29" t="inlineStr">
        <is>
          <t>false</t>
        </is>
      </c>
      <c r="N29" t="inlineStr">
        <is>
          <t>2</t>
        </is>
      </c>
    </row>
    <row r="30">
      <c r="A30" t="inlineStr">
        <is>
          <t>Finn</t>
        </is>
      </c>
      <c r="B30" t="n">
        <v>8</v>
      </c>
      <c r="C30" t="n">
        <v>5957</v>
      </c>
      <c r="D30" t="inlineStr">
        <is>
          <t>false</t>
        </is>
      </c>
      <c r="E30" t="inlineStr"/>
      <c r="F30" t="inlineStr"/>
      <c r="G30" t="inlineStr"/>
      <c r="H30" t="inlineStr"/>
      <c r="I30" t="inlineStr"/>
      <c r="J30" t="inlineStr"/>
      <c r="K30" t="inlineStr">
        <is>
          <t>false</t>
        </is>
      </c>
      <c r="L30" t="inlineStr">
        <is>
          <t>N/A</t>
        </is>
      </c>
      <c r="M30" t="inlineStr">
        <is>
          <t>false</t>
        </is>
      </c>
      <c r="N30" t="inlineStr">
        <is>
          <t>1</t>
        </is>
      </c>
    </row>
    <row r="31">
      <c r="A31" t="inlineStr">
        <is>
          <t>ben</t>
        </is>
      </c>
      <c r="B31" t="n">
        <v>8</v>
      </c>
      <c r="C31" t="n">
        <v>1598</v>
      </c>
      <c r="D31" t="inlineStr">
        <is>
          <t>false</t>
        </is>
      </c>
      <c r="E31" t="inlineStr"/>
      <c r="F31" t="inlineStr"/>
      <c r="G31" t="inlineStr"/>
      <c r="H31" t="inlineStr"/>
      <c r="I31" t="inlineStr"/>
      <c r="J31" t="inlineStr"/>
      <c r="K31" t="inlineStr">
        <is>
          <t>false</t>
        </is>
      </c>
      <c r="L31" t="inlineStr">
        <is>
          <t>N/A</t>
        </is>
      </c>
      <c r="M31" t="inlineStr">
        <is>
          <t>false</t>
        </is>
      </c>
      <c r="N31" t="inlineStr">
        <is>
          <t>1</t>
        </is>
      </c>
    </row>
    <row r="32">
      <c r="A32" t="inlineStr">
        <is>
          <t>kala</t>
        </is>
      </c>
      <c r="B32" t="n">
        <v>8</v>
      </c>
      <c r="C32" t="n">
        <v>1262</v>
      </c>
      <c r="D32" t="inlineStr">
        <is>
          <t>false</t>
        </is>
      </c>
      <c r="E32" t="inlineStr"/>
      <c r="F32" t="inlineStr">
        <is>
          <t>2</t>
        </is>
      </c>
      <c r="G32" t="inlineStr"/>
      <c r="H32" t="inlineStr">
        <is>
          <t>4</t>
        </is>
      </c>
      <c r="I32" t="inlineStr"/>
      <c r="J32" t="inlineStr"/>
      <c r="K32" t="inlineStr">
        <is>
          <t>true</t>
        </is>
      </c>
      <c r="L32" t="inlineStr">
        <is>
          <t>8</t>
        </is>
      </c>
      <c r="M32" t="inlineStr">
        <is>
          <t>false</t>
        </is>
      </c>
      <c r="N32" t="inlineStr">
        <is>
          <t>2</t>
        </is>
      </c>
    </row>
    <row r="33">
      <c r="A33" t="inlineStr">
        <is>
          <t>Finn</t>
        </is>
      </c>
      <c r="B33" t="n">
        <v>9</v>
      </c>
      <c r="C33" t="n">
        <v>977</v>
      </c>
      <c r="D33" t="inlineStr">
        <is>
          <t>false</t>
        </is>
      </c>
      <c r="E33" t="inlineStr"/>
      <c r="F33" t="inlineStr">
        <is>
          <t>3</t>
        </is>
      </c>
      <c r="G33" t="inlineStr"/>
      <c r="H33" t="inlineStr"/>
      <c r="I33" t="inlineStr"/>
      <c r="J33" t="inlineStr"/>
      <c r="K33" t="inlineStr">
        <is>
          <t>false</t>
        </is>
      </c>
      <c r="L33" t="inlineStr">
        <is>
          <t>N/A</t>
        </is>
      </c>
      <c r="M33" t="inlineStr">
        <is>
          <t>false</t>
        </is>
      </c>
      <c r="N33" t="inlineStr">
        <is>
          <t>3</t>
        </is>
      </c>
    </row>
    <row r="34">
      <c r="A34" t="inlineStr">
        <is>
          <t>ben</t>
        </is>
      </c>
      <c r="B34" t="n">
        <v>9</v>
      </c>
      <c r="C34" t="n">
        <v>346</v>
      </c>
      <c r="D34" t="inlineStr">
        <is>
          <t>false</t>
        </is>
      </c>
      <c r="E34" t="inlineStr">
        <is>
          <t>1</t>
        </is>
      </c>
      <c r="F34" t="inlineStr">
        <is>
          <t>4</t>
        </is>
      </c>
      <c r="G34" t="inlineStr"/>
      <c r="H34" t="inlineStr"/>
      <c r="I34" t="inlineStr"/>
      <c r="J34" t="inlineStr"/>
      <c r="K34" t="inlineStr">
        <is>
          <t>false</t>
        </is>
      </c>
      <c r="L34" t="inlineStr">
        <is>
          <t>N/A</t>
        </is>
      </c>
      <c r="M34" t="inlineStr">
        <is>
          <t>false</t>
        </is>
      </c>
      <c r="N34" t="inlineStr">
        <is>
          <t>1</t>
        </is>
      </c>
    </row>
    <row r="35">
      <c r="A35" t="inlineStr">
        <is>
          <t>Finn</t>
        </is>
      </c>
      <c r="B35" t="n">
        <v>10</v>
      </c>
      <c r="C35" t="n">
        <v>540</v>
      </c>
      <c r="D35" t="inlineStr">
        <is>
          <t>true</t>
        </is>
      </c>
      <c r="E35" t="inlineStr"/>
      <c r="F35" t="inlineStr"/>
      <c r="G35" t="inlineStr"/>
      <c r="H35" t="inlineStr"/>
      <c r="I35" t="inlineStr">
        <is>
          <t>2</t>
        </is>
      </c>
      <c r="J35" t="inlineStr"/>
      <c r="K35" t="inlineStr">
        <is>
          <t>false</t>
        </is>
      </c>
      <c r="L35" t="inlineStr">
        <is>
          <t>N/A</t>
        </is>
      </c>
      <c r="M35" t="inlineStr">
        <is>
          <t>false</t>
        </is>
      </c>
      <c r="N35" t="inlineStr">
        <is>
          <t>1</t>
        </is>
      </c>
    </row>
    <row r="36">
      <c r="A36" t="inlineStr">
        <is>
          <t>ben</t>
        </is>
      </c>
      <c r="B36" t="n">
        <v>10</v>
      </c>
      <c r="C36" t="n">
        <v>5954</v>
      </c>
      <c r="D36" t="inlineStr">
        <is>
          <t>false</t>
        </is>
      </c>
      <c r="E36" t="inlineStr"/>
      <c r="F36" t="inlineStr"/>
      <c r="G36" t="inlineStr"/>
      <c r="H36" t="inlineStr"/>
      <c r="I36" t="inlineStr"/>
      <c r="J36" t="inlineStr">
        <is>
          <t>2</t>
        </is>
      </c>
      <c r="K36" t="inlineStr">
        <is>
          <t>false</t>
        </is>
      </c>
      <c r="L36" t="inlineStr">
        <is>
          <t>N/A</t>
        </is>
      </c>
      <c r="M36" t="inlineStr">
        <is>
          <t>false</t>
        </is>
      </c>
      <c r="N36" t="inlineStr">
        <is>
          <t>2</t>
        </is>
      </c>
    </row>
    <row r="37">
      <c r="A37" t="inlineStr">
        <is>
          <t>kala</t>
        </is>
      </c>
      <c r="B37" t="n">
        <v>10</v>
      </c>
      <c r="C37" t="n">
        <v>5279</v>
      </c>
      <c r="D37" t="inlineStr">
        <is>
          <t>false</t>
        </is>
      </c>
      <c r="E37" t="inlineStr"/>
      <c r="F37" t="inlineStr"/>
      <c r="G37" t="inlineStr"/>
      <c r="H37" t="inlineStr"/>
      <c r="I37" t="inlineStr">
        <is>
          <t>1</t>
        </is>
      </c>
      <c r="J37" t="inlineStr"/>
      <c r="K37" t="inlineStr">
        <is>
          <t>false</t>
        </is>
      </c>
      <c r="L37" t="inlineStr">
        <is>
          <t>N/A</t>
        </is>
      </c>
      <c r="M37" t="inlineStr">
        <is>
          <t>false</t>
        </is>
      </c>
      <c r="N37" t="inlineStr">
        <is>
          <t>1</t>
        </is>
      </c>
    </row>
    <row r="38">
      <c r="A38" t="inlineStr">
        <is>
          <t>Finn</t>
        </is>
      </c>
      <c r="B38" t="n">
        <v>11</v>
      </c>
      <c r="C38" t="n">
        <v>1908</v>
      </c>
      <c r="D38" t="inlineStr">
        <is>
          <t>true</t>
        </is>
      </c>
      <c r="E38" t="inlineStr"/>
      <c r="F38" t="inlineStr">
        <is>
          <t>3</t>
        </is>
      </c>
      <c r="G38" t="inlineStr"/>
      <c r="H38" t="inlineStr"/>
      <c r="I38" t="inlineStr"/>
      <c r="J38" t="inlineStr"/>
      <c r="K38" t="inlineStr">
        <is>
          <t>false</t>
        </is>
      </c>
      <c r="L38" t="inlineStr">
        <is>
          <t>N/A</t>
        </is>
      </c>
      <c r="M38" t="inlineStr">
        <is>
          <t>true</t>
        </is>
      </c>
      <c r="N38" t="inlineStr">
        <is>
          <t>3</t>
        </is>
      </c>
    </row>
    <row r="39">
      <c r="A39" t="inlineStr">
        <is>
          <t>ben</t>
        </is>
      </c>
      <c r="B39" t="n">
        <v>11</v>
      </c>
      <c r="C39" t="n">
        <v>1522</v>
      </c>
      <c r="D39" t="inlineStr">
        <is>
          <t>false</t>
        </is>
      </c>
      <c r="E39" t="inlineStr"/>
      <c r="F39" t="inlineStr"/>
      <c r="G39" t="inlineStr"/>
      <c r="H39" t="inlineStr"/>
      <c r="I39" t="inlineStr"/>
      <c r="J39" t="inlineStr">
        <is>
          <t>1</t>
        </is>
      </c>
      <c r="K39" t="inlineStr">
        <is>
          <t>false</t>
        </is>
      </c>
      <c r="L39" t="inlineStr">
        <is>
          <t>N/A</t>
        </is>
      </c>
      <c r="M39" t="inlineStr">
        <is>
          <t>false</t>
        </is>
      </c>
      <c r="N39" t="inlineStr">
        <is>
          <t>3</t>
        </is>
      </c>
    </row>
    <row r="40">
      <c r="A40" t="inlineStr">
        <is>
          <t>kala</t>
        </is>
      </c>
      <c r="B40" t="n">
        <v>11</v>
      </c>
      <c r="C40" t="n">
        <v>1123</v>
      </c>
      <c r="D40" t="inlineStr">
        <is>
          <t>false</t>
        </is>
      </c>
      <c r="E40" t="inlineStr"/>
      <c r="F40" t="inlineStr">
        <is>
          <t>1</t>
        </is>
      </c>
      <c r="G40" t="inlineStr"/>
      <c r="H40" t="inlineStr"/>
      <c r="I40" t="inlineStr">
        <is>
          <t>1</t>
        </is>
      </c>
      <c r="J40" t="inlineStr"/>
      <c r="K40" t="inlineStr">
        <is>
          <t>false</t>
        </is>
      </c>
      <c r="L40" t="inlineStr">
        <is>
          <t>N/A</t>
        </is>
      </c>
      <c r="M40" t="inlineStr">
        <is>
          <t>false</t>
        </is>
      </c>
      <c r="N40" t="inlineStr">
        <is>
          <t>1</t>
        </is>
      </c>
    </row>
    <row r="41">
      <c r="A41" t="inlineStr">
        <is>
          <t>Finn</t>
        </is>
      </c>
      <c r="B41" t="n">
        <v>12</v>
      </c>
      <c r="C41" t="n">
        <v>6021</v>
      </c>
      <c r="D41" t="inlineStr">
        <is>
          <t>false</t>
        </is>
      </c>
      <c r="E41" t="inlineStr"/>
      <c r="F41" t="inlineStr"/>
      <c r="G41" t="inlineStr"/>
      <c r="H41" t="inlineStr"/>
      <c r="I41" t="inlineStr"/>
      <c r="J41" t="inlineStr"/>
      <c r="K41" t="inlineStr">
        <is>
          <t>false</t>
        </is>
      </c>
      <c r="L41" t="inlineStr">
        <is>
          <t>N/A</t>
        </is>
      </c>
      <c r="M41" t="inlineStr">
        <is>
          <t>false</t>
        </is>
      </c>
      <c r="N41" t="inlineStr">
        <is>
          <t>1</t>
        </is>
      </c>
    </row>
    <row r="42">
      <c r="A42" t="inlineStr">
        <is>
          <t>ben</t>
        </is>
      </c>
      <c r="B42" t="n">
        <v>12</v>
      </c>
      <c r="C42" t="n">
        <v>617</v>
      </c>
      <c r="D42" t="inlineStr">
        <is>
          <t>false</t>
        </is>
      </c>
      <c r="E42" t="inlineStr"/>
      <c r="F42" t="inlineStr"/>
      <c r="G42" t="inlineStr"/>
      <c r="H42" t="inlineStr"/>
      <c r="I42" t="inlineStr"/>
      <c r="J42" t="inlineStr"/>
      <c r="K42" t="inlineStr">
        <is>
          <t>false</t>
        </is>
      </c>
      <c r="L42" t="inlineStr">
        <is>
          <t>N/A</t>
        </is>
      </c>
      <c r="M42" t="inlineStr">
        <is>
          <t>false</t>
        </is>
      </c>
      <c r="N42" t="inlineStr">
        <is>
          <t>1</t>
        </is>
      </c>
    </row>
    <row r="43">
      <c r="A43" t="inlineStr">
        <is>
          <t>kala</t>
        </is>
      </c>
      <c r="B43" t="n">
        <v>12</v>
      </c>
      <c r="C43" t="n">
        <v>619</v>
      </c>
      <c r="D43" t="inlineStr">
        <is>
          <t>false</t>
        </is>
      </c>
      <c r="E43" t="inlineStr"/>
      <c r="F43" t="inlineStr">
        <is>
          <t>2</t>
        </is>
      </c>
      <c r="G43" t="inlineStr"/>
      <c r="H43" t="inlineStr"/>
      <c r="I43" t="inlineStr"/>
      <c r="J43" t="inlineStr"/>
      <c r="K43" t="inlineStr">
        <is>
          <t>false</t>
        </is>
      </c>
      <c r="L43" t="inlineStr">
        <is>
          <t>N/A</t>
        </is>
      </c>
      <c r="M43" t="inlineStr">
        <is>
          <t>false</t>
        </is>
      </c>
      <c r="N43" t="inlineStr">
        <is>
          <t>2</t>
        </is>
      </c>
    </row>
    <row r="44">
      <c r="A44" t="inlineStr">
        <is>
          <t>as</t>
        </is>
      </c>
      <c r="B44" t="n">
        <v>13</v>
      </c>
      <c r="C44" t="n">
        <v>1262</v>
      </c>
      <c r="D44" t="inlineStr">
        <is>
          <t>true</t>
        </is>
      </c>
      <c r="E44" t="inlineStr"/>
      <c r="F44" t="inlineStr">
        <is>
          <t>4</t>
        </is>
      </c>
      <c r="G44" t="inlineStr"/>
      <c r="H44" t="inlineStr">
        <is>
          <t>2</t>
        </is>
      </c>
      <c r="I44" t="inlineStr">
        <is>
          <t>4</t>
        </is>
      </c>
      <c r="J44" t="inlineStr"/>
      <c r="K44" t="inlineStr">
        <is>
          <t>false</t>
        </is>
      </c>
      <c r="L44" t="inlineStr">
        <is>
          <t>N/A</t>
        </is>
      </c>
      <c r="M44" t="inlineStr">
        <is>
          <t>false</t>
        </is>
      </c>
      <c r="N44" t="inlineStr">
        <is>
          <t>3</t>
        </is>
      </c>
    </row>
    <row r="45">
      <c r="A45" t="inlineStr">
        <is>
          <t>cole hervey</t>
        </is>
      </c>
      <c r="B45" t="n">
        <v>13</v>
      </c>
      <c r="C45" t="n">
        <v>2890</v>
      </c>
      <c r="D45" t="inlineStr">
        <is>
          <t>true</t>
        </is>
      </c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3</t>
        </is>
      </c>
      <c r="I45" t="inlineStr">
        <is>
          <t>3</t>
        </is>
      </c>
      <c r="J45" t="inlineStr">
        <is>
          <t>0</t>
        </is>
      </c>
      <c r="K45" t="inlineStr">
        <is>
          <t>false</t>
        </is>
      </c>
      <c r="L45" t="inlineStr">
        <is>
          <t>N/A</t>
        </is>
      </c>
      <c r="M45" t="inlineStr">
        <is>
          <t>false</t>
        </is>
      </c>
      <c r="N45" t="inlineStr">
        <is>
          <t>2</t>
        </is>
      </c>
    </row>
    <row r="46">
      <c r="A46" t="inlineStr">
        <is>
          <t>Loki Sasikumar</t>
        </is>
      </c>
      <c r="B46" t="n">
        <v>13</v>
      </c>
      <c r="C46" t="n">
        <v>1598</v>
      </c>
      <c r="D46" t="inlineStr">
        <is>
          <t>false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true</t>
        </is>
      </c>
      <c r="L46" t="inlineStr">
        <is>
          <t>4</t>
        </is>
      </c>
      <c r="M46" t="inlineStr">
        <is>
          <t>false</t>
        </is>
      </c>
      <c r="N46" t="inlineStr">
        <is>
          <t>2</t>
        </is>
      </c>
    </row>
    <row r="47">
      <c r="A47" t="inlineStr">
        <is>
          <t>Toshi McKinley</t>
        </is>
      </c>
      <c r="B47" t="n">
        <v>13</v>
      </c>
      <c r="C47" t="n">
        <v>2028</v>
      </c>
      <c r="D47" t="inlineStr">
        <is>
          <t>false</t>
        </is>
      </c>
      <c r="E47" t="inlineStr"/>
      <c r="F47" t="inlineStr">
        <is>
          <t>1</t>
        </is>
      </c>
      <c r="G47" t="inlineStr"/>
      <c r="H47" t="inlineStr">
        <is>
          <t>4</t>
        </is>
      </c>
      <c r="I47" t="inlineStr">
        <is>
          <t>2</t>
        </is>
      </c>
      <c r="J47" t="inlineStr"/>
      <c r="K47" t="inlineStr">
        <is>
          <t>false</t>
        </is>
      </c>
      <c r="L47" t="inlineStr">
        <is>
          <t>N/A</t>
        </is>
      </c>
      <c r="M47" t="inlineStr">
        <is>
          <t>false</t>
        </is>
      </c>
      <c r="N47" t="inlineStr">
        <is>
          <t>2</t>
        </is>
      </c>
    </row>
    <row r="48">
      <c r="A48" t="inlineStr">
        <is>
          <t>Zack</t>
        </is>
      </c>
      <c r="B48" t="n">
        <v>13</v>
      </c>
      <c r="C48" t="n">
        <v>2998</v>
      </c>
      <c r="D48" t="inlineStr">
        <is>
          <t>true</t>
        </is>
      </c>
      <c r="E48" t="inlineStr"/>
      <c r="F48" t="inlineStr">
        <is>
          <t>3</t>
        </is>
      </c>
      <c r="G48" t="inlineStr"/>
      <c r="H48" t="inlineStr">
        <is>
          <t>1</t>
        </is>
      </c>
      <c r="I48" t="inlineStr">
        <is>
          <t>9</t>
        </is>
      </c>
      <c r="J48" t="inlineStr"/>
      <c r="K48" t="inlineStr">
        <is>
          <t>false</t>
        </is>
      </c>
      <c r="L48" t="inlineStr">
        <is>
          <t>N/A</t>
        </is>
      </c>
      <c r="M48" t="inlineStr">
        <is>
          <t>true</t>
        </is>
      </c>
      <c r="N48" t="inlineStr">
        <is>
          <t>3</t>
        </is>
      </c>
    </row>
    <row r="49">
      <c r="A49" t="inlineStr">
        <is>
          <t>Jackson v</t>
        </is>
      </c>
      <c r="B49" t="n">
        <v>14</v>
      </c>
      <c r="C49" t="n">
        <v>122</v>
      </c>
      <c r="D49" t="inlineStr">
        <is>
          <t>true</t>
        </is>
      </c>
      <c r="E49" t="inlineStr"/>
      <c r="F49" t="inlineStr"/>
      <c r="G49" t="inlineStr"/>
      <c r="H49" t="inlineStr"/>
      <c r="I49" t="inlineStr"/>
      <c r="J49" t="inlineStr"/>
      <c r="K49" t="inlineStr">
        <is>
          <t>true</t>
        </is>
      </c>
      <c r="L49" t="inlineStr">
        <is>
          <t>7</t>
        </is>
      </c>
      <c r="M49" t="inlineStr">
        <is>
          <t>false</t>
        </is>
      </c>
      <c r="N49" t="inlineStr">
        <is>
          <t>2</t>
        </is>
      </c>
    </row>
    <row r="50">
      <c r="A50" t="inlineStr">
        <is>
          <t>Cole hervey</t>
        </is>
      </c>
      <c r="B50" t="n">
        <v>14</v>
      </c>
      <c r="C50" t="n">
        <v>1610</v>
      </c>
      <c r="D50" t="inlineStr">
        <is>
          <t>false</t>
        </is>
      </c>
      <c r="E50" t="inlineStr">
        <is>
          <t>0</t>
        </is>
      </c>
      <c r="F50" t="inlineStr">
        <is>
          <t>2</t>
        </is>
      </c>
      <c r="G50" t="inlineStr">
        <is>
          <t>0</t>
        </is>
      </c>
      <c r="H50" t="inlineStr">
        <is>
          <t>0</t>
        </is>
      </c>
      <c r="I50" t="inlineStr">
        <is>
          <t>3</t>
        </is>
      </c>
      <c r="J50" t="inlineStr">
        <is>
          <t>0</t>
        </is>
      </c>
      <c r="K50" t="inlineStr">
        <is>
          <t>true</t>
        </is>
      </c>
      <c r="L50" t="inlineStr">
        <is>
          <t>4</t>
        </is>
      </c>
      <c r="M50" t="inlineStr">
        <is>
          <t>false</t>
        </is>
      </c>
      <c r="N50" t="inlineStr">
        <is>
          <t>1</t>
        </is>
      </c>
    </row>
    <row r="51">
      <c r="A51" t="inlineStr">
        <is>
          <t>Loki Sasikumar</t>
        </is>
      </c>
      <c r="B51" t="n">
        <v>14</v>
      </c>
      <c r="C51" t="n">
        <v>5954</v>
      </c>
      <c r="D51" t="inlineStr">
        <is>
          <t>true</t>
        </is>
      </c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2</t>
        </is>
      </c>
      <c r="K51" t="inlineStr">
        <is>
          <t>false</t>
        </is>
      </c>
      <c r="L51" t="inlineStr">
        <is>
          <t>N/A</t>
        </is>
      </c>
      <c r="M51" t="inlineStr">
        <is>
          <t>false</t>
        </is>
      </c>
      <c r="N51" t="inlineStr">
        <is>
          <t>1</t>
        </is>
      </c>
    </row>
    <row r="52">
      <c r="A52" t="inlineStr">
        <is>
          <t>Toshi McKinley</t>
        </is>
      </c>
      <c r="B52" t="n">
        <v>14</v>
      </c>
      <c r="C52" t="n">
        <v>3361</v>
      </c>
      <c r="D52" t="inlineStr">
        <is>
          <t>false</t>
        </is>
      </c>
      <c r="E52" t="inlineStr"/>
      <c r="F52" t="inlineStr"/>
      <c r="G52" t="inlineStr"/>
      <c r="H52" t="inlineStr"/>
      <c r="I52" t="inlineStr">
        <is>
          <t>5</t>
        </is>
      </c>
      <c r="J52" t="inlineStr"/>
      <c r="K52" t="inlineStr">
        <is>
          <t>false</t>
        </is>
      </c>
      <c r="L52" t="inlineStr">
        <is>
          <t>N/A</t>
        </is>
      </c>
      <c r="M52" t="inlineStr">
        <is>
          <t>true</t>
        </is>
      </c>
      <c r="N52" t="inlineStr">
        <is>
          <t>1</t>
        </is>
      </c>
    </row>
    <row r="53">
      <c r="A53" t="inlineStr">
        <is>
          <t>Zack</t>
        </is>
      </c>
      <c r="B53" t="n">
        <v>14</v>
      </c>
      <c r="C53" t="n">
        <v>1522</v>
      </c>
      <c r="D53" t="inlineStr">
        <is>
          <t>true</t>
        </is>
      </c>
      <c r="E53" t="inlineStr"/>
      <c r="F53" t="inlineStr"/>
      <c r="G53" t="inlineStr"/>
      <c r="H53" t="inlineStr"/>
      <c r="I53" t="inlineStr"/>
      <c r="J53" t="inlineStr"/>
      <c r="K53" t="inlineStr">
        <is>
          <t>false</t>
        </is>
      </c>
      <c r="L53" t="inlineStr">
        <is>
          <t>N/A</t>
        </is>
      </c>
      <c r="M53" t="inlineStr">
        <is>
          <t>true</t>
        </is>
      </c>
      <c r="N53" t="inlineStr">
        <is>
          <t>3</t>
        </is>
      </c>
    </row>
    <row r="54">
      <c r="A54" t="inlineStr">
        <is>
          <t>Jackson v</t>
        </is>
      </c>
      <c r="B54" t="n">
        <v>15</v>
      </c>
      <c r="C54" t="n">
        <v>346</v>
      </c>
      <c r="D54" t="inlineStr">
        <is>
          <t>false</t>
        </is>
      </c>
      <c r="E54" t="inlineStr"/>
      <c r="F54" t="inlineStr"/>
      <c r="G54" t="inlineStr"/>
      <c r="H54" t="inlineStr"/>
      <c r="I54" t="inlineStr"/>
      <c r="J54" t="inlineStr"/>
      <c r="K54" t="inlineStr">
        <is>
          <t>false</t>
        </is>
      </c>
      <c r="L54" t="inlineStr">
        <is>
          <t>N/A</t>
        </is>
      </c>
      <c r="M54" t="inlineStr">
        <is>
          <t>false</t>
        </is>
      </c>
      <c r="N54" t="inlineStr">
        <is>
          <t>1</t>
        </is>
      </c>
    </row>
    <row r="55">
      <c r="A55" t="inlineStr">
        <is>
          <t>Cole hervey</t>
        </is>
      </c>
      <c r="B55" t="n">
        <v>15</v>
      </c>
      <c r="C55" t="n">
        <v>1908</v>
      </c>
      <c r="D55" t="inlineStr">
        <is>
          <t>false</t>
        </is>
      </c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  <c r="I55" t="inlineStr">
        <is>
          <t>2</t>
        </is>
      </c>
      <c r="J55" t="inlineStr">
        <is>
          <t>0</t>
        </is>
      </c>
      <c r="K55" t="inlineStr">
        <is>
          <t>false</t>
        </is>
      </c>
      <c r="L55" t="inlineStr">
        <is>
          <t>N/A</t>
        </is>
      </c>
      <c r="M55" t="inlineStr">
        <is>
          <t>false</t>
        </is>
      </c>
      <c r="N55" t="inlineStr">
        <is>
          <t>2</t>
        </is>
      </c>
    </row>
    <row r="56">
      <c r="A56" t="inlineStr">
        <is>
          <t>Loki Sasikumar</t>
        </is>
      </c>
      <c r="B56" t="n">
        <v>15</v>
      </c>
      <c r="C56" t="n">
        <v>2106</v>
      </c>
      <c r="D56" t="inlineStr">
        <is>
          <t>true</t>
        </is>
      </c>
      <c r="E56" t="inlineStr"/>
      <c r="F56" t="inlineStr">
        <is>
          <t>3</t>
        </is>
      </c>
      <c r="G56" t="inlineStr"/>
      <c r="H56" t="inlineStr"/>
      <c r="I56" t="inlineStr">
        <is>
          <t>6</t>
        </is>
      </c>
      <c r="J56" t="inlineStr"/>
      <c r="K56" t="inlineStr">
        <is>
          <t>false</t>
        </is>
      </c>
      <c r="L56" t="inlineStr">
        <is>
          <t>N/A</t>
        </is>
      </c>
      <c r="M56" t="inlineStr">
        <is>
          <t>true</t>
        </is>
      </c>
      <c r="N56" t="inlineStr">
        <is>
          <t>3</t>
        </is>
      </c>
    </row>
    <row r="57">
      <c r="A57" t="inlineStr">
        <is>
          <t>Toshi McKinley</t>
        </is>
      </c>
      <c r="B57" t="n">
        <v>15</v>
      </c>
      <c r="C57" t="n">
        <v>5957</v>
      </c>
      <c r="D57" t="inlineStr">
        <is>
          <t>true</t>
        </is>
      </c>
      <c r="E57" t="inlineStr"/>
      <c r="F57" t="inlineStr"/>
      <c r="G57" t="inlineStr"/>
      <c r="H57" t="inlineStr"/>
      <c r="I57" t="inlineStr"/>
      <c r="J57" t="inlineStr"/>
      <c r="K57" t="inlineStr">
        <is>
          <t>true</t>
        </is>
      </c>
      <c r="L57" t="inlineStr">
        <is>
          <t>6</t>
        </is>
      </c>
      <c r="M57" t="inlineStr">
        <is>
          <t>false</t>
        </is>
      </c>
      <c r="N57" t="inlineStr">
        <is>
          <t>2</t>
        </is>
      </c>
    </row>
    <row r="58">
      <c r="A58" t="inlineStr">
        <is>
          <t>Zack</t>
        </is>
      </c>
      <c r="B58" t="n">
        <v>15</v>
      </c>
      <c r="C58" t="n">
        <v>1123</v>
      </c>
      <c r="D58" t="inlineStr">
        <is>
          <t>true</t>
        </is>
      </c>
      <c r="E58" t="inlineStr"/>
      <c r="F58" t="inlineStr"/>
      <c r="G58" t="inlineStr"/>
      <c r="H58" t="inlineStr"/>
      <c r="I58" t="inlineStr"/>
      <c r="J58" t="inlineStr"/>
      <c r="K58" t="inlineStr">
        <is>
          <t>false</t>
        </is>
      </c>
      <c r="L58" t="inlineStr">
        <is>
          <t>N/A</t>
        </is>
      </c>
      <c r="M58" t="inlineStr">
        <is>
          <t>true</t>
        </is>
      </c>
      <c r="N58" t="inlineStr">
        <is>
          <t>2</t>
        </is>
      </c>
    </row>
    <row r="59">
      <c r="A59" t="inlineStr">
        <is>
          <t>Jackson v</t>
        </is>
      </c>
      <c r="B59" t="n">
        <v>16</v>
      </c>
      <c r="C59" t="n">
        <v>5279</v>
      </c>
      <c r="D59" t="inlineStr">
        <is>
          <t>true</t>
        </is>
      </c>
      <c r="E59" t="inlineStr"/>
      <c r="F59" t="inlineStr"/>
      <c r="G59" t="inlineStr"/>
      <c r="H59" t="inlineStr"/>
      <c r="I59" t="inlineStr"/>
      <c r="J59" t="inlineStr"/>
      <c r="K59" t="inlineStr">
        <is>
          <t>true</t>
        </is>
      </c>
      <c r="L59" t="inlineStr">
        <is>
          <t>6</t>
        </is>
      </c>
      <c r="M59" t="inlineStr">
        <is>
          <t>true</t>
        </is>
      </c>
      <c r="N59" t="inlineStr">
        <is>
          <t>2</t>
        </is>
      </c>
    </row>
    <row r="60">
      <c r="A60" t="inlineStr">
        <is>
          <t>Cole hervey</t>
        </is>
      </c>
      <c r="B60" t="n">
        <v>16</v>
      </c>
      <c r="C60" t="n">
        <v>1413</v>
      </c>
      <c r="D60" t="inlineStr">
        <is>
          <t>true</t>
        </is>
      </c>
      <c r="E60" t="inlineStr">
        <is>
          <t>0</t>
        </is>
      </c>
      <c r="F60" t="inlineStr">
        <is>
          <t>2</t>
        </is>
      </c>
      <c r="G60" t="inlineStr">
        <is>
          <t>0</t>
        </is>
      </c>
      <c r="H60" t="inlineStr">
        <is>
          <t>0</t>
        </is>
      </c>
      <c r="I60" t="inlineStr">
        <is>
          <t>1</t>
        </is>
      </c>
      <c r="J60" t="inlineStr">
        <is>
          <t>0</t>
        </is>
      </c>
      <c r="K60" t="inlineStr">
        <is>
          <t>true</t>
        </is>
      </c>
      <c r="L60" t="inlineStr">
        <is>
          <t>2</t>
        </is>
      </c>
      <c r="M60" t="inlineStr">
        <is>
          <t>false</t>
        </is>
      </c>
      <c r="N60" t="inlineStr">
        <is>
          <t>2</t>
        </is>
      </c>
    </row>
    <row r="61">
      <c r="A61" t="inlineStr">
        <is>
          <t>Loki Sasikumar</t>
        </is>
      </c>
      <c r="B61" t="n">
        <v>16</v>
      </c>
      <c r="C61" t="n">
        <v>619</v>
      </c>
      <c r="D61" t="inlineStr">
        <is>
          <t>true</t>
        </is>
      </c>
      <c r="E61" t="inlineStr"/>
      <c r="F61" t="inlineStr"/>
      <c r="G61" t="inlineStr"/>
      <c r="H61" t="inlineStr"/>
      <c r="I61" t="inlineStr"/>
      <c r="J61" t="inlineStr"/>
      <c r="K61" t="inlineStr">
        <is>
          <t>true</t>
        </is>
      </c>
      <c r="L61" t="inlineStr">
        <is>
          <t>4</t>
        </is>
      </c>
      <c r="M61" t="inlineStr">
        <is>
          <t>true</t>
        </is>
      </c>
      <c r="N61" t="inlineStr">
        <is>
          <t>2</t>
        </is>
      </c>
    </row>
    <row r="62">
      <c r="A62" t="inlineStr">
        <is>
          <t>Toshi McKinley</t>
        </is>
      </c>
      <c r="B62" t="n">
        <v>16</v>
      </c>
      <c r="C62" t="n">
        <v>384</v>
      </c>
      <c r="D62" t="inlineStr">
        <is>
          <t>false</t>
        </is>
      </c>
      <c r="E62" t="inlineStr"/>
      <c r="F62" t="inlineStr">
        <is>
          <t>2</t>
        </is>
      </c>
      <c r="G62" t="inlineStr"/>
      <c r="H62" t="inlineStr">
        <is>
          <t>1</t>
        </is>
      </c>
      <c r="I62" t="inlineStr">
        <is>
          <t>5</t>
        </is>
      </c>
      <c r="J62" t="inlineStr"/>
      <c r="K62" t="inlineStr">
        <is>
          <t>false</t>
        </is>
      </c>
      <c r="L62" t="inlineStr">
        <is>
          <t>N/A</t>
        </is>
      </c>
      <c r="M62" t="inlineStr">
        <is>
          <t>false</t>
        </is>
      </c>
      <c r="N62" t="inlineStr">
        <is>
          <t>2</t>
        </is>
      </c>
    </row>
    <row r="63">
      <c r="A63" t="inlineStr">
        <is>
          <t>Zack</t>
        </is>
      </c>
      <c r="B63" t="n">
        <v>16</v>
      </c>
      <c r="C63" t="n">
        <v>6189</v>
      </c>
      <c r="D63" t="inlineStr">
        <is>
          <t>true</t>
        </is>
      </c>
      <c r="E63" t="inlineStr"/>
      <c r="F63" t="inlineStr"/>
      <c r="G63" t="inlineStr"/>
      <c r="H63" t="inlineStr"/>
      <c r="I63" t="inlineStr"/>
      <c r="J63" t="inlineStr"/>
      <c r="K63" t="inlineStr">
        <is>
          <t>true</t>
        </is>
      </c>
      <c r="L63" t="inlineStr">
        <is>
          <t>0</t>
        </is>
      </c>
      <c r="M63" t="inlineStr">
        <is>
          <t>true</t>
        </is>
      </c>
      <c r="N63" t="inlineStr">
        <is>
          <t>1</t>
        </is>
      </c>
    </row>
    <row r="64">
      <c r="A64" t="inlineStr">
        <is>
          <t>Jackson v</t>
        </is>
      </c>
      <c r="B64" t="n">
        <v>17</v>
      </c>
      <c r="C64" t="n">
        <v>6334</v>
      </c>
      <c r="D64" t="inlineStr">
        <is>
          <t>true</t>
        </is>
      </c>
      <c r="E64" t="inlineStr">
        <is>
          <t>1</t>
        </is>
      </c>
      <c r="F64" t="inlineStr">
        <is>
          <t>2</t>
        </is>
      </c>
      <c r="G64" t="inlineStr"/>
      <c r="H64" t="inlineStr">
        <is>
          <t>1</t>
        </is>
      </c>
      <c r="I64" t="inlineStr">
        <is>
          <t>2</t>
        </is>
      </c>
      <c r="J64" t="inlineStr"/>
      <c r="K64" t="inlineStr">
        <is>
          <t>false</t>
        </is>
      </c>
      <c r="L64" t="inlineStr">
        <is>
          <t>N/A</t>
        </is>
      </c>
      <c r="M64" t="inlineStr">
        <is>
          <t>false</t>
        </is>
      </c>
      <c r="N64" t="inlineStr">
        <is>
          <t>2</t>
        </is>
      </c>
    </row>
    <row r="65">
      <c r="A65" t="inlineStr">
        <is>
          <t>Cole hervey</t>
        </is>
      </c>
      <c r="B65" t="n">
        <v>17</v>
      </c>
      <c r="C65" t="n">
        <v>1793</v>
      </c>
      <c r="D65" t="inlineStr">
        <is>
          <t>false</t>
        </is>
      </c>
      <c r="E65" t="inlineStr"/>
      <c r="F65" t="inlineStr">
        <is>
          <t>1</t>
        </is>
      </c>
      <c r="G65" t="inlineStr"/>
      <c r="H65" t="inlineStr">
        <is>
          <t>0</t>
        </is>
      </c>
      <c r="I65" t="inlineStr">
        <is>
          <t>0</t>
        </is>
      </c>
      <c r="J65" t="inlineStr">
        <is>
          <t>2</t>
        </is>
      </c>
      <c r="K65" t="inlineStr">
        <is>
          <t>false</t>
        </is>
      </c>
      <c r="L65" t="inlineStr">
        <is>
          <t>N/A</t>
        </is>
      </c>
      <c r="M65" t="inlineStr">
        <is>
          <t>true</t>
        </is>
      </c>
      <c r="N65" t="inlineStr">
        <is>
          <t>1</t>
        </is>
      </c>
    </row>
    <row r="66">
      <c r="A66" t="inlineStr">
        <is>
          <t>Loki Sasikumar</t>
        </is>
      </c>
      <c r="B66" t="n">
        <v>17</v>
      </c>
      <c r="C66" t="n">
        <v>6802</v>
      </c>
      <c r="D66" t="inlineStr">
        <is>
          <t>false</t>
        </is>
      </c>
      <c r="E66" t="inlineStr"/>
      <c r="F66" t="inlineStr"/>
      <c r="G66" t="inlineStr"/>
      <c r="H66" t="inlineStr"/>
      <c r="I66" t="inlineStr">
        <is>
          <t>7</t>
        </is>
      </c>
      <c r="J66" t="inlineStr"/>
      <c r="K66" t="inlineStr">
        <is>
          <t>false</t>
        </is>
      </c>
      <c r="L66" t="inlineStr">
        <is>
          <t>N/A</t>
        </is>
      </c>
      <c r="M66" t="inlineStr">
        <is>
          <t>true</t>
        </is>
      </c>
      <c r="N66" t="inlineStr">
        <is>
          <t>3</t>
        </is>
      </c>
    </row>
    <row r="67">
      <c r="A67" t="inlineStr">
        <is>
          <t>Toshi McKinley</t>
        </is>
      </c>
      <c r="B67" t="n">
        <v>17</v>
      </c>
      <c r="C67" t="n">
        <v>3126</v>
      </c>
      <c r="D67" t="inlineStr">
        <is>
          <t>false</t>
        </is>
      </c>
      <c r="E67" t="inlineStr">
        <is>
          <t>2</t>
        </is>
      </c>
      <c r="F67" t="inlineStr">
        <is>
          <t>1</t>
        </is>
      </c>
      <c r="G67" t="inlineStr"/>
      <c r="H67" t="inlineStr"/>
      <c r="I67" t="inlineStr"/>
      <c r="J67" t="inlineStr"/>
      <c r="K67" t="inlineStr">
        <is>
          <t>true</t>
        </is>
      </c>
      <c r="L67" t="inlineStr">
        <is>
          <t>4</t>
        </is>
      </c>
      <c r="M67" t="inlineStr">
        <is>
          <t>false</t>
        </is>
      </c>
      <c r="N67" t="inlineStr">
        <is>
          <t>2</t>
        </is>
      </c>
    </row>
    <row r="68">
      <c r="A68" t="inlineStr">
        <is>
          <t>Zack</t>
        </is>
      </c>
      <c r="B68" t="n">
        <v>17</v>
      </c>
      <c r="C68" t="n">
        <v>5804</v>
      </c>
      <c r="D68" t="inlineStr">
        <is>
          <t>true</t>
        </is>
      </c>
      <c r="E68" t="inlineStr"/>
      <c r="F68" t="inlineStr"/>
      <c r="G68" t="inlineStr"/>
      <c r="H68" t="inlineStr">
        <is>
          <t>2</t>
        </is>
      </c>
      <c r="I68" t="inlineStr">
        <is>
          <t>3</t>
        </is>
      </c>
      <c r="J68" t="inlineStr"/>
      <c r="K68" t="inlineStr">
        <is>
          <t>false</t>
        </is>
      </c>
      <c r="L68" t="inlineStr">
        <is>
          <t>N/A</t>
        </is>
      </c>
      <c r="M68" t="inlineStr">
        <is>
          <t>false</t>
        </is>
      </c>
      <c r="N68" t="inlineStr">
        <is>
          <t>3</t>
        </is>
      </c>
    </row>
    <row r="69">
      <c r="A69" t="inlineStr">
        <is>
          <t>Jackson v</t>
        </is>
      </c>
      <c r="B69" t="n">
        <v>18</v>
      </c>
      <c r="C69" t="n">
        <v>1086</v>
      </c>
      <c r="D69" t="inlineStr">
        <is>
          <t>true</t>
        </is>
      </c>
      <c r="E69" t="inlineStr"/>
      <c r="F69" t="inlineStr"/>
      <c r="G69" t="inlineStr"/>
      <c r="H69" t="inlineStr"/>
      <c r="I69" t="inlineStr">
        <is>
          <t>3</t>
        </is>
      </c>
      <c r="J69" t="inlineStr"/>
      <c r="K69" t="inlineStr">
        <is>
          <t>false</t>
        </is>
      </c>
      <c r="L69" t="inlineStr">
        <is>
          <t>N/A</t>
        </is>
      </c>
      <c r="M69" t="inlineStr">
        <is>
          <t>false</t>
        </is>
      </c>
      <c r="N69" t="inlineStr">
        <is>
          <t>2</t>
        </is>
      </c>
    </row>
    <row r="70">
      <c r="A70" t="inlineStr">
        <is>
          <t>Cole</t>
        </is>
      </c>
      <c r="B70" t="n">
        <v>18</v>
      </c>
      <c r="C70" t="n">
        <v>977</v>
      </c>
      <c r="D70" t="inlineStr">
        <is>
          <t>false</t>
        </is>
      </c>
      <c r="E70" t="inlineStr">
        <is>
          <t>0</t>
        </is>
      </c>
      <c r="F70" t="inlineStr">
        <is>
          <t>0</t>
        </is>
      </c>
      <c r="G70" t="inlineStr">
        <is>
          <t>0</t>
        </is>
      </c>
      <c r="H70" t="inlineStr">
        <is>
          <t>0</t>
        </is>
      </c>
      <c r="I70" t="inlineStr">
        <is>
          <t>2</t>
        </is>
      </c>
      <c r="J70" t="inlineStr">
        <is>
          <t>0</t>
        </is>
      </c>
      <c r="K70" t="inlineStr">
        <is>
          <t>false</t>
        </is>
      </c>
      <c r="L70" t="inlineStr">
        <is>
          <t>N/A</t>
        </is>
      </c>
      <c r="M70" t="inlineStr">
        <is>
          <t>true</t>
        </is>
      </c>
      <c r="N70" t="inlineStr">
        <is>
          <t>3</t>
        </is>
      </c>
    </row>
    <row r="71">
      <c r="A71" t="inlineStr">
        <is>
          <t>Loki Sasikumar</t>
        </is>
      </c>
      <c r="B71" t="n">
        <v>18</v>
      </c>
      <c r="C71" t="n">
        <v>4286</v>
      </c>
      <c r="D71" t="inlineStr">
        <is>
          <t>true</t>
        </is>
      </c>
      <c r="E71" t="inlineStr"/>
      <c r="F71" t="inlineStr"/>
      <c r="G71" t="inlineStr"/>
      <c r="H71" t="inlineStr"/>
      <c r="I71" t="inlineStr"/>
      <c r="J71" t="inlineStr">
        <is>
          <t>4</t>
        </is>
      </c>
      <c r="K71" t="inlineStr">
        <is>
          <t>false</t>
        </is>
      </c>
      <c r="L71" t="inlineStr">
        <is>
          <t>N/A</t>
        </is>
      </c>
      <c r="M71" t="inlineStr">
        <is>
          <t>false</t>
        </is>
      </c>
      <c r="N71" t="inlineStr">
        <is>
          <t>3</t>
        </is>
      </c>
    </row>
    <row r="72">
      <c r="A72" t="inlineStr">
        <is>
          <t>Toshi McKinley</t>
        </is>
      </c>
      <c r="B72" t="n">
        <v>18</v>
      </c>
      <c r="C72" t="n">
        <v>540</v>
      </c>
      <c r="D72" t="inlineStr">
        <is>
          <t>false</t>
        </is>
      </c>
      <c r="E72" t="inlineStr"/>
      <c r="F72" t="inlineStr"/>
      <c r="G72" t="inlineStr"/>
      <c r="H72" t="inlineStr">
        <is>
          <t>2</t>
        </is>
      </c>
      <c r="I72" t="inlineStr">
        <is>
          <t>4</t>
        </is>
      </c>
      <c r="J72" t="inlineStr"/>
      <c r="K72" t="inlineStr">
        <is>
          <t>false</t>
        </is>
      </c>
      <c r="L72" t="inlineStr">
        <is>
          <t>N/A</t>
        </is>
      </c>
      <c r="M72" t="inlineStr">
        <is>
          <t>false</t>
        </is>
      </c>
      <c r="N72" t="inlineStr">
        <is>
          <t>1</t>
        </is>
      </c>
    </row>
    <row r="73">
      <c r="A73" t="inlineStr">
        <is>
          <t>Zack</t>
        </is>
      </c>
      <c r="B73" t="n">
        <v>18</v>
      </c>
      <c r="C73" t="n">
        <v>6021</v>
      </c>
      <c r="D73" t="inlineStr">
        <is>
          <t>false</t>
        </is>
      </c>
      <c r="E73" t="inlineStr"/>
      <c r="F73" t="inlineStr"/>
      <c r="G73" t="inlineStr"/>
      <c r="H73" t="inlineStr"/>
      <c r="I73" t="inlineStr"/>
      <c r="J73" t="inlineStr"/>
      <c r="K73" t="inlineStr">
        <is>
          <t>false</t>
        </is>
      </c>
      <c r="L73" t="inlineStr">
        <is>
          <t>N/A</t>
        </is>
      </c>
      <c r="M73" t="inlineStr">
        <is>
          <t>false</t>
        </is>
      </c>
      <c r="N73" t="inlineStr">
        <is>
          <t>1</t>
        </is>
      </c>
    </row>
    <row r="74">
      <c r="A74" t="inlineStr">
        <is>
          <t>Jackson v</t>
        </is>
      </c>
      <c r="B74" t="n">
        <v>19</v>
      </c>
      <c r="C74" t="n">
        <v>2890</v>
      </c>
      <c r="D74" t="inlineStr">
        <is>
          <t>true</t>
        </is>
      </c>
      <c r="E74" t="inlineStr"/>
      <c r="F74" t="inlineStr"/>
      <c r="G74" t="inlineStr"/>
      <c r="H74" t="inlineStr"/>
      <c r="I74" t="inlineStr">
        <is>
          <t>1</t>
        </is>
      </c>
      <c r="J74" t="inlineStr"/>
      <c r="K74" t="inlineStr">
        <is>
          <t>false</t>
        </is>
      </c>
      <c r="L74" t="inlineStr">
        <is>
          <t>N/A</t>
        </is>
      </c>
      <c r="M74" t="inlineStr">
        <is>
          <t>false</t>
        </is>
      </c>
      <c r="N74" t="inlineStr">
        <is>
          <t>2</t>
        </is>
      </c>
    </row>
    <row r="75">
      <c r="A75" t="inlineStr">
        <is>
          <t>Loki Sasikumar</t>
        </is>
      </c>
      <c r="B75" t="n">
        <v>19</v>
      </c>
      <c r="C75" t="n">
        <v>1908</v>
      </c>
      <c r="D75" t="inlineStr">
        <is>
          <t>false</t>
        </is>
      </c>
      <c r="E75" t="inlineStr"/>
      <c r="F75" t="inlineStr">
        <is>
          <t>1</t>
        </is>
      </c>
      <c r="G75" t="inlineStr"/>
      <c r="H75" t="inlineStr"/>
      <c r="I75" t="inlineStr">
        <is>
          <t>2</t>
        </is>
      </c>
      <c r="J75" t="inlineStr"/>
      <c r="K75" t="inlineStr">
        <is>
          <t>false</t>
        </is>
      </c>
      <c r="L75" t="inlineStr">
        <is>
          <t>N/A</t>
        </is>
      </c>
      <c r="M75" t="inlineStr">
        <is>
          <t>true</t>
        </is>
      </c>
      <c r="N75" t="inlineStr">
        <is>
          <t>2</t>
        </is>
      </c>
    </row>
    <row r="76">
      <c r="A76" t="inlineStr">
        <is>
          <t>Toshi McKinley</t>
        </is>
      </c>
      <c r="B76" t="n">
        <v>19</v>
      </c>
      <c r="C76" t="n">
        <v>5957</v>
      </c>
      <c r="D76" t="inlineStr">
        <is>
          <t>false</t>
        </is>
      </c>
      <c r="E76" t="inlineStr"/>
      <c r="F76" t="inlineStr"/>
      <c r="G76" t="inlineStr"/>
      <c r="H76" t="inlineStr"/>
      <c r="I76" t="inlineStr">
        <is>
          <t>1</t>
        </is>
      </c>
      <c r="J76" t="inlineStr"/>
      <c r="K76" t="inlineStr">
        <is>
          <t>true</t>
        </is>
      </c>
      <c r="L76" t="inlineStr">
        <is>
          <t>3</t>
        </is>
      </c>
      <c r="M76" t="inlineStr">
        <is>
          <t>false</t>
        </is>
      </c>
      <c r="N76" t="inlineStr">
        <is>
          <t>2</t>
        </is>
      </c>
    </row>
    <row r="77">
      <c r="A77" t="inlineStr">
        <is>
          <t>Zack</t>
        </is>
      </c>
      <c r="B77" t="n">
        <v>19</v>
      </c>
      <c r="C77" t="n">
        <v>346</v>
      </c>
      <c r="D77" t="inlineStr">
        <is>
          <t>true</t>
        </is>
      </c>
      <c r="E77" t="inlineStr"/>
      <c r="F77" t="inlineStr"/>
      <c r="G77" t="inlineStr"/>
      <c r="H77" t="inlineStr"/>
      <c r="I77" t="inlineStr"/>
      <c r="J77" t="inlineStr"/>
      <c r="K77" t="inlineStr">
        <is>
          <t>false</t>
        </is>
      </c>
      <c r="L77" t="inlineStr">
        <is>
          <t>N/A</t>
        </is>
      </c>
      <c r="M77" t="inlineStr">
        <is>
          <t>false</t>
        </is>
      </c>
      <c r="N77" t="inlineStr">
        <is>
          <t>1</t>
        </is>
      </c>
    </row>
    <row r="78">
      <c r="A78" t="inlineStr">
        <is>
          <t>Jackson v</t>
        </is>
      </c>
      <c r="B78" t="n">
        <v>20</v>
      </c>
      <c r="C78" t="n">
        <v>5954</v>
      </c>
      <c r="D78" t="inlineStr">
        <is>
          <t>true</t>
        </is>
      </c>
      <c r="E78" t="inlineStr"/>
      <c r="F78" t="inlineStr"/>
      <c r="G78" t="inlineStr"/>
      <c r="H78" t="inlineStr"/>
      <c r="I78" t="inlineStr"/>
      <c r="J78" t="inlineStr">
        <is>
          <t>3</t>
        </is>
      </c>
      <c r="K78" t="inlineStr">
        <is>
          <t>false</t>
        </is>
      </c>
      <c r="L78" t="inlineStr">
        <is>
          <t>N/A</t>
        </is>
      </c>
      <c r="M78" t="inlineStr">
        <is>
          <t>true</t>
        </is>
      </c>
      <c r="N78" t="inlineStr">
        <is>
          <t>2</t>
        </is>
      </c>
    </row>
    <row r="79">
      <c r="A79" t="inlineStr">
        <is>
          <t>Loki Sasikumar</t>
        </is>
      </c>
      <c r="B79" t="n">
        <v>20</v>
      </c>
      <c r="C79" t="n">
        <v>1522</v>
      </c>
      <c r="D79" t="inlineStr">
        <is>
          <t>false</t>
        </is>
      </c>
      <c r="E79" t="inlineStr"/>
      <c r="F79" t="inlineStr"/>
      <c r="G79" t="inlineStr"/>
      <c r="H79" t="inlineStr"/>
      <c r="I79" t="inlineStr">
        <is>
          <t>1</t>
        </is>
      </c>
      <c r="J79" t="inlineStr"/>
      <c r="K79" t="inlineStr">
        <is>
          <t>false</t>
        </is>
      </c>
      <c r="L79" t="inlineStr">
        <is>
          <t>N/A</t>
        </is>
      </c>
      <c r="M79" t="inlineStr">
        <is>
          <t>true</t>
        </is>
      </c>
      <c r="N79" t="inlineStr">
        <is>
          <t>2</t>
        </is>
      </c>
    </row>
    <row r="80">
      <c r="A80" t="inlineStr">
        <is>
          <t>Toshi McKinley</t>
        </is>
      </c>
      <c r="B80" t="n">
        <v>20</v>
      </c>
      <c r="C80" t="n">
        <v>122</v>
      </c>
      <c r="D80" t="inlineStr">
        <is>
          <t>true</t>
        </is>
      </c>
      <c r="E80" t="inlineStr"/>
      <c r="F80" t="inlineStr"/>
      <c r="G80" t="inlineStr"/>
      <c r="H80" t="inlineStr"/>
      <c r="I80" t="inlineStr"/>
      <c r="J80" t="inlineStr"/>
      <c r="K80" t="inlineStr">
        <is>
          <t>true</t>
        </is>
      </c>
      <c r="L80" t="inlineStr">
        <is>
          <t>8</t>
        </is>
      </c>
      <c r="M80" t="inlineStr">
        <is>
          <t>false</t>
        </is>
      </c>
      <c r="N80" t="inlineStr">
        <is>
          <t>2</t>
        </is>
      </c>
    </row>
    <row r="81">
      <c r="A81" t="inlineStr">
        <is>
          <t>Zack</t>
        </is>
      </c>
      <c r="B81" t="n">
        <v>20</v>
      </c>
      <c r="C81" t="n">
        <v>5804</v>
      </c>
      <c r="D81" t="inlineStr">
        <is>
          <t>true</t>
        </is>
      </c>
      <c r="E81" t="inlineStr"/>
      <c r="F81" t="inlineStr"/>
      <c r="G81" t="inlineStr"/>
      <c r="H81" t="inlineStr"/>
      <c r="I81" t="inlineStr">
        <is>
          <t>2</t>
        </is>
      </c>
      <c r="J81" t="inlineStr"/>
      <c r="K81" t="inlineStr">
        <is>
          <t>true</t>
        </is>
      </c>
      <c r="L81" t="inlineStr">
        <is>
          <t>5</t>
        </is>
      </c>
      <c r="M81" t="inlineStr">
        <is>
          <t>false</t>
        </is>
      </c>
      <c r="N81" t="inlineStr">
        <is>
          <t>3</t>
        </is>
      </c>
    </row>
    <row r="82">
      <c r="A82" t="inlineStr">
        <is>
          <t>Jackson v</t>
        </is>
      </c>
      <c r="B82" t="n">
        <v>21</v>
      </c>
      <c r="C82" t="n">
        <v>617</v>
      </c>
      <c r="D82" t="inlineStr">
        <is>
          <t>false</t>
        </is>
      </c>
      <c r="E82" t="inlineStr"/>
      <c r="F82" t="inlineStr"/>
      <c r="G82" t="inlineStr"/>
      <c r="H82" t="inlineStr"/>
      <c r="I82" t="inlineStr"/>
      <c r="J82" t="inlineStr"/>
      <c r="K82" t="inlineStr">
        <is>
          <t>false</t>
        </is>
      </c>
      <c r="L82" t="inlineStr">
        <is>
          <t>N/A</t>
        </is>
      </c>
      <c r="M82" t="inlineStr">
        <is>
          <t>false</t>
        </is>
      </c>
      <c r="N82" t="inlineStr">
        <is>
          <t>1</t>
        </is>
      </c>
    </row>
    <row r="83">
      <c r="A83" t="inlineStr">
        <is>
          <t>Parker</t>
        </is>
      </c>
      <c r="B83" t="n">
        <v>21</v>
      </c>
      <c r="C83" t="n">
        <v>3361</v>
      </c>
      <c r="D83" t="inlineStr">
        <is>
          <t>true</t>
        </is>
      </c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  <c r="I83" t="inlineStr">
        <is>
          <t>3</t>
        </is>
      </c>
      <c r="J83" t="inlineStr">
        <is>
          <t>0</t>
        </is>
      </c>
      <c r="K83" t="inlineStr">
        <is>
          <t>false</t>
        </is>
      </c>
      <c r="L83" t="inlineStr">
        <is>
          <t>N/A</t>
        </is>
      </c>
      <c r="M83" t="inlineStr">
        <is>
          <t>false</t>
        </is>
      </c>
      <c r="N83" t="inlineStr">
        <is>
          <t>2</t>
        </is>
      </c>
    </row>
    <row r="84">
      <c r="A84" t="inlineStr">
        <is>
          <t>Lily Daichman</t>
        </is>
      </c>
      <c r="B84" t="n">
        <v>21</v>
      </c>
      <c r="C84" t="n">
        <v>6802</v>
      </c>
      <c r="D84" t="inlineStr">
        <is>
          <t>false</t>
        </is>
      </c>
      <c r="E84" t="inlineStr"/>
      <c r="F84" t="inlineStr">
        <is>
          <t>4</t>
        </is>
      </c>
      <c r="G84" t="inlineStr"/>
      <c r="H84" t="inlineStr"/>
      <c r="I84" t="inlineStr">
        <is>
          <t>12</t>
        </is>
      </c>
      <c r="J84" t="inlineStr"/>
      <c r="K84" t="inlineStr">
        <is>
          <t>false</t>
        </is>
      </c>
      <c r="L84" t="inlineStr">
        <is>
          <t>N/A</t>
        </is>
      </c>
      <c r="M84" t="inlineStr">
        <is>
          <t>false</t>
        </is>
      </c>
      <c r="N84" t="inlineStr">
        <is>
          <t>3</t>
        </is>
      </c>
    </row>
    <row r="85">
      <c r="A85" t="inlineStr">
        <is>
          <t>Chloe</t>
        </is>
      </c>
      <c r="B85" t="n">
        <v>21</v>
      </c>
      <c r="C85" t="n">
        <v>401</v>
      </c>
      <c r="D85" t="inlineStr">
        <is>
          <t>true</t>
        </is>
      </c>
      <c r="E85" t="inlineStr"/>
      <c r="F85" t="inlineStr">
        <is>
          <t>1</t>
        </is>
      </c>
      <c r="G85" t="inlineStr"/>
      <c r="H85" t="inlineStr"/>
      <c r="I85" t="inlineStr">
        <is>
          <t>1</t>
        </is>
      </c>
      <c r="J85" t="inlineStr"/>
      <c r="K85" t="inlineStr">
        <is>
          <t>false</t>
        </is>
      </c>
      <c r="L85" t="inlineStr">
        <is>
          <t>N/A</t>
        </is>
      </c>
      <c r="M85" t="inlineStr">
        <is>
          <t>false</t>
        </is>
      </c>
      <c r="N85" t="inlineStr">
        <is>
          <t>3</t>
        </is>
      </c>
    </row>
    <row r="86">
      <c r="A86" t="inlineStr">
        <is>
          <t>Nathan</t>
        </is>
      </c>
      <c r="B86" t="n">
        <v>22</v>
      </c>
      <c r="C86" t="n">
        <v>6021</v>
      </c>
      <c r="D86" t="inlineStr">
        <is>
          <t>false</t>
        </is>
      </c>
      <c r="E86" t="inlineStr">
        <is>
          <t>5</t>
        </is>
      </c>
      <c r="F86" t="inlineStr"/>
      <c r="G86" t="inlineStr"/>
      <c r="H86" t="inlineStr"/>
      <c r="I86" t="inlineStr"/>
      <c r="J86" t="inlineStr"/>
      <c r="K86" t="inlineStr">
        <is>
          <t>false</t>
        </is>
      </c>
      <c r="L86" t="inlineStr">
        <is>
          <t>N/A</t>
        </is>
      </c>
      <c r="M86" t="inlineStr">
        <is>
          <t>false</t>
        </is>
      </c>
      <c r="N86" t="inlineStr">
        <is>
          <t>1</t>
        </is>
      </c>
    </row>
    <row r="87">
      <c r="A87" t="inlineStr">
        <is>
          <t>Parker</t>
        </is>
      </c>
      <c r="B87" t="n">
        <v>22</v>
      </c>
      <c r="C87" t="n">
        <v>2106</v>
      </c>
      <c r="D87" t="inlineStr">
        <is>
          <t>true</t>
        </is>
      </c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3</t>
        </is>
      </c>
      <c r="J87" t="inlineStr">
        <is>
          <t>0</t>
        </is>
      </c>
      <c r="K87" t="inlineStr">
        <is>
          <t>false</t>
        </is>
      </c>
      <c r="L87" t="inlineStr">
        <is>
          <t>N/A</t>
        </is>
      </c>
      <c r="M87" t="inlineStr">
        <is>
          <t>true</t>
        </is>
      </c>
      <c r="N87" t="inlineStr">
        <is>
          <t>2</t>
        </is>
      </c>
    </row>
    <row r="88">
      <c r="A88" t="inlineStr">
        <is>
          <t>Lily Daichman</t>
        </is>
      </c>
      <c r="B88" t="n">
        <v>22</v>
      </c>
      <c r="C88" t="n">
        <v>2998</v>
      </c>
      <c r="D88" t="inlineStr">
        <is>
          <t>false</t>
        </is>
      </c>
      <c r="E88" t="inlineStr"/>
      <c r="F88" t="inlineStr">
        <is>
          <t>2</t>
        </is>
      </c>
      <c r="G88" t="inlineStr"/>
      <c r="H88" t="inlineStr">
        <is>
          <t>1</t>
        </is>
      </c>
      <c r="I88" t="inlineStr">
        <is>
          <t>9</t>
        </is>
      </c>
      <c r="J88" t="inlineStr"/>
      <c r="K88" t="inlineStr">
        <is>
          <t>false</t>
        </is>
      </c>
      <c r="L88" t="inlineStr">
        <is>
          <t>N/A</t>
        </is>
      </c>
      <c r="M88" t="inlineStr">
        <is>
          <t>false</t>
        </is>
      </c>
      <c r="N88" t="inlineStr">
        <is>
          <t>3</t>
        </is>
      </c>
    </row>
    <row r="89">
      <c r="A89" t="inlineStr">
        <is>
          <t>Chloe</t>
        </is>
      </c>
      <c r="B89" t="n">
        <v>22</v>
      </c>
      <c r="C89" t="n">
        <v>3136</v>
      </c>
      <c r="D89" t="inlineStr">
        <is>
          <t>true</t>
        </is>
      </c>
      <c r="E89" t="inlineStr"/>
      <c r="F89" t="inlineStr">
        <is>
          <t>1</t>
        </is>
      </c>
      <c r="G89" t="inlineStr"/>
      <c r="H89" t="inlineStr"/>
      <c r="I89" t="inlineStr"/>
      <c r="J89" t="inlineStr"/>
      <c r="K89" t="inlineStr">
        <is>
          <t>true</t>
        </is>
      </c>
      <c r="L89" t="inlineStr">
        <is>
          <t>8</t>
        </is>
      </c>
      <c r="M89" t="inlineStr">
        <is>
          <t>false</t>
        </is>
      </c>
      <c r="N89" t="inlineStr">
        <is>
          <t>3</t>
        </is>
      </c>
    </row>
    <row r="90">
      <c r="A90" t="inlineStr">
        <is>
          <t>Nathan</t>
        </is>
      </c>
      <c r="B90" t="n">
        <v>23</v>
      </c>
      <c r="C90" t="n">
        <v>6334</v>
      </c>
      <c r="D90" t="inlineStr">
        <is>
          <t>true</t>
        </is>
      </c>
      <c r="E90" t="inlineStr"/>
      <c r="F90" t="inlineStr">
        <is>
          <t>3</t>
        </is>
      </c>
      <c r="G90" t="inlineStr"/>
      <c r="H90" t="inlineStr">
        <is>
          <t>1</t>
        </is>
      </c>
      <c r="I90" t="inlineStr">
        <is>
          <t>4</t>
        </is>
      </c>
      <c r="J90" t="inlineStr"/>
      <c r="K90" t="inlineStr">
        <is>
          <t>false</t>
        </is>
      </c>
      <c r="L90" t="inlineStr">
        <is>
          <t>N/A</t>
        </is>
      </c>
      <c r="M90" t="inlineStr">
        <is>
          <t>false</t>
        </is>
      </c>
      <c r="N90" t="inlineStr">
        <is>
          <t>2</t>
        </is>
      </c>
    </row>
    <row r="91">
      <c r="A91" t="inlineStr">
        <is>
          <t>Parker</t>
        </is>
      </c>
      <c r="B91" t="n">
        <v>23</v>
      </c>
      <c r="C91" t="n">
        <v>619</v>
      </c>
      <c r="D91" t="inlineStr">
        <is>
          <t>true</t>
        </is>
      </c>
      <c r="E91" t="inlineStr">
        <is>
          <t>0</t>
        </is>
      </c>
      <c r="F91" t="inlineStr">
        <is>
          <t>3</t>
        </is>
      </c>
      <c r="G91" t="inlineStr">
        <is>
          <t>0</t>
        </is>
      </c>
      <c r="H91" t="inlineStr"/>
      <c r="I91" t="inlineStr">
        <is>
          <t>4</t>
        </is>
      </c>
      <c r="J91" t="inlineStr"/>
      <c r="K91" t="inlineStr">
        <is>
          <t>false</t>
        </is>
      </c>
      <c r="L91" t="inlineStr">
        <is>
          <t>N/A</t>
        </is>
      </c>
      <c r="M91" t="inlineStr">
        <is>
          <t>false</t>
        </is>
      </c>
      <c r="N91" t="inlineStr">
        <is>
          <t>2</t>
        </is>
      </c>
    </row>
    <row r="92">
      <c r="A92" t="inlineStr">
        <is>
          <t>Lily Daichman</t>
        </is>
      </c>
      <c r="B92" t="n">
        <v>23</v>
      </c>
      <c r="C92" t="n">
        <v>1086</v>
      </c>
      <c r="D92" t="inlineStr">
        <is>
          <t>true</t>
        </is>
      </c>
      <c r="E92" t="inlineStr"/>
      <c r="F92" t="inlineStr">
        <is>
          <t>3</t>
        </is>
      </c>
      <c r="G92" t="inlineStr"/>
      <c r="H92" t="inlineStr">
        <is>
          <t>6</t>
        </is>
      </c>
      <c r="I92" t="inlineStr">
        <is>
          <t>10</t>
        </is>
      </c>
      <c r="J92" t="inlineStr"/>
      <c r="K92" t="inlineStr">
        <is>
          <t>false</t>
        </is>
      </c>
      <c r="L92" t="inlineStr">
        <is>
          <t>N/A</t>
        </is>
      </c>
      <c r="M92" t="inlineStr">
        <is>
          <t>false</t>
        </is>
      </c>
      <c r="N92" t="inlineStr">
        <is>
          <t>3</t>
        </is>
      </c>
    </row>
    <row r="93">
      <c r="A93" t="inlineStr">
        <is>
          <t>Chloe</t>
        </is>
      </c>
      <c r="B93" t="n">
        <v>23</v>
      </c>
      <c r="C93" t="n">
        <v>1793</v>
      </c>
      <c r="D93" t="inlineStr">
        <is>
          <t>true</t>
        </is>
      </c>
      <c r="E93" t="inlineStr"/>
      <c r="F93" t="inlineStr">
        <is>
          <t>2</t>
        </is>
      </c>
      <c r="G93" t="inlineStr">
        <is>
          <t>1</t>
        </is>
      </c>
      <c r="H93" t="inlineStr"/>
      <c r="I93" t="inlineStr"/>
      <c r="J93" t="inlineStr"/>
      <c r="K93" t="inlineStr">
        <is>
          <t>false</t>
        </is>
      </c>
      <c r="L93" t="inlineStr">
        <is>
          <t>N/A</t>
        </is>
      </c>
      <c r="M93" t="inlineStr">
        <is>
          <t>false</t>
        </is>
      </c>
      <c r="N93" t="inlineStr">
        <is>
          <t>1</t>
        </is>
      </c>
    </row>
    <row r="94">
      <c r="A94" t="inlineStr">
        <is>
          <t>Parker</t>
        </is>
      </c>
      <c r="B94" t="n">
        <v>24</v>
      </c>
      <c r="C94" t="n">
        <v>4286</v>
      </c>
      <c r="D94" t="inlineStr">
        <is>
          <t>true</t>
        </is>
      </c>
      <c r="E94" t="inlineStr">
        <is>
          <t>0</t>
        </is>
      </c>
      <c r="F94" t="inlineStr">
        <is>
          <t>0</t>
        </is>
      </c>
      <c r="G94" t="inlineStr">
        <is>
          <t>1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true</t>
        </is>
      </c>
      <c r="L94" t="inlineStr">
        <is>
          <t>1</t>
        </is>
      </c>
      <c r="M94" t="inlineStr">
        <is>
          <t>false</t>
        </is>
      </c>
      <c r="N94" t="inlineStr">
        <is>
          <t>2</t>
        </is>
      </c>
    </row>
    <row r="95">
      <c r="A95" t="inlineStr">
        <is>
          <t>Lily Daichman</t>
        </is>
      </c>
      <c r="B95" t="n">
        <v>24</v>
      </c>
      <c r="C95" t="n">
        <v>1610</v>
      </c>
      <c r="D95" t="inlineStr">
        <is>
          <t>true</t>
        </is>
      </c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2</t>
        </is>
      </c>
      <c r="I95" t="inlineStr">
        <is>
          <t>7</t>
        </is>
      </c>
      <c r="J95" t="inlineStr"/>
      <c r="K95" t="inlineStr">
        <is>
          <t>false</t>
        </is>
      </c>
      <c r="L95" t="inlineStr">
        <is>
          <t>N/A</t>
        </is>
      </c>
      <c r="M95" t="inlineStr">
        <is>
          <t>false</t>
        </is>
      </c>
      <c r="N95" t="inlineStr">
        <is>
          <t>2</t>
        </is>
      </c>
    </row>
    <row r="96">
      <c r="A96" t="inlineStr">
        <is>
          <t>Brandon Y</t>
        </is>
      </c>
      <c r="B96" t="n">
        <v>24</v>
      </c>
      <c r="C96" t="n">
        <v>1599</v>
      </c>
      <c r="D96" t="inlineStr">
        <is>
          <t>true</t>
        </is>
      </c>
      <c r="E96" t="inlineStr"/>
      <c r="F96" t="inlineStr">
        <is>
          <t>1</t>
        </is>
      </c>
      <c r="G96" t="inlineStr"/>
      <c r="H96" t="inlineStr">
        <is>
          <t>1</t>
        </is>
      </c>
      <c r="I96" t="inlineStr">
        <is>
          <t>4</t>
        </is>
      </c>
      <c r="J96" t="inlineStr"/>
      <c r="K96" t="inlineStr">
        <is>
          <t>true</t>
        </is>
      </c>
      <c r="L96" t="inlineStr">
        <is>
          <t>4</t>
        </is>
      </c>
      <c r="M96" t="inlineStr">
        <is>
          <t>false</t>
        </is>
      </c>
      <c r="N96" t="inlineStr">
        <is>
          <t>2</t>
        </is>
      </c>
    </row>
    <row r="97">
      <c r="A97" t="inlineStr">
        <is>
          <t>Parker</t>
        </is>
      </c>
      <c r="B97" t="n">
        <v>25</v>
      </c>
      <c r="C97" t="n">
        <v>1895</v>
      </c>
      <c r="D97" t="inlineStr">
        <is>
          <t>true</t>
        </is>
      </c>
      <c r="E97" t="inlineStr"/>
      <c r="F97" t="inlineStr">
        <is>
          <t>2</t>
        </is>
      </c>
      <c r="G97" t="inlineStr"/>
      <c r="H97" t="inlineStr"/>
      <c r="I97" t="inlineStr">
        <is>
          <t>9</t>
        </is>
      </c>
      <c r="J97" t="inlineStr"/>
      <c r="K97" t="inlineStr">
        <is>
          <t>false</t>
        </is>
      </c>
      <c r="L97" t="inlineStr">
        <is>
          <t>N/A</t>
        </is>
      </c>
      <c r="M97" t="inlineStr">
        <is>
          <t>false</t>
        </is>
      </c>
      <c r="N97" t="inlineStr">
        <is>
          <t>3</t>
        </is>
      </c>
    </row>
    <row r="98">
      <c r="A98" t="inlineStr">
        <is>
          <t>Lily Daichman</t>
        </is>
      </c>
      <c r="B98" t="n">
        <v>25</v>
      </c>
      <c r="C98" t="n">
        <v>2106</v>
      </c>
      <c r="D98" t="inlineStr">
        <is>
          <t>true</t>
        </is>
      </c>
      <c r="E98" t="inlineStr">
        <is>
          <t>0</t>
        </is>
      </c>
      <c r="F98" t="inlineStr">
        <is>
          <t>0</t>
        </is>
      </c>
      <c r="G98" t="inlineStr">
        <is>
          <t>0</t>
        </is>
      </c>
      <c r="H98" t="inlineStr">
        <is>
          <t>4</t>
        </is>
      </c>
      <c r="I98" t="inlineStr">
        <is>
          <t>4</t>
        </is>
      </c>
      <c r="J98" t="inlineStr">
        <is>
          <t>0</t>
        </is>
      </c>
      <c r="K98" t="inlineStr">
        <is>
          <t>false</t>
        </is>
      </c>
      <c r="L98" t="inlineStr">
        <is>
          <t>N/A</t>
        </is>
      </c>
      <c r="M98" t="inlineStr">
        <is>
          <t>false</t>
        </is>
      </c>
      <c r="N98" t="inlineStr">
        <is>
          <t>2</t>
        </is>
      </c>
    </row>
    <row r="99">
      <c r="A99" t="inlineStr">
        <is>
          <t>Parker</t>
        </is>
      </c>
      <c r="B99" t="n">
        <v>26</v>
      </c>
      <c r="C99" t="n">
        <v>3136</v>
      </c>
      <c r="D99" t="inlineStr">
        <is>
          <t>true</t>
        </is>
      </c>
      <c r="E99" t="inlineStr"/>
      <c r="F99" t="inlineStr"/>
      <c r="G99" t="inlineStr">
        <is>
          <t>1</t>
        </is>
      </c>
      <c r="H99" t="inlineStr"/>
      <c r="I99" t="inlineStr"/>
      <c r="J99" t="inlineStr"/>
      <c r="K99" t="inlineStr">
        <is>
          <t>true</t>
        </is>
      </c>
      <c r="L99" t="inlineStr">
        <is>
          <t>6</t>
        </is>
      </c>
      <c r="M99" t="inlineStr">
        <is>
          <t>false</t>
        </is>
      </c>
      <c r="N99" t="inlineStr">
        <is>
          <t>3</t>
        </is>
      </c>
    </row>
    <row r="100">
      <c r="A100" t="inlineStr">
        <is>
          <t>Lily Daichman</t>
        </is>
      </c>
      <c r="B100" t="n">
        <v>26</v>
      </c>
      <c r="C100" t="n">
        <v>10864</v>
      </c>
      <c r="D100" t="inlineStr">
        <is>
          <t>true</t>
        </is>
      </c>
      <c r="E100" t="inlineStr">
        <is>
          <t>0</t>
        </is>
      </c>
      <c r="F100" t="inlineStr">
        <is>
          <t>2</t>
        </is>
      </c>
      <c r="G100" t="inlineStr">
        <is>
          <t>0</t>
        </is>
      </c>
      <c r="H100" t="inlineStr">
        <is>
          <t>6</t>
        </is>
      </c>
      <c r="I100" t="inlineStr">
        <is>
          <t>6</t>
        </is>
      </c>
      <c r="J100" t="inlineStr">
        <is>
          <t>0</t>
        </is>
      </c>
      <c r="K100" t="inlineStr">
        <is>
          <t>false</t>
        </is>
      </c>
      <c r="L100" t="inlineStr">
        <is>
          <t>N/A</t>
        </is>
      </c>
      <c r="M100" t="inlineStr">
        <is>
          <t>true</t>
        </is>
      </c>
      <c r="N100" t="inlineStr">
        <is>
          <t>1</t>
        </is>
      </c>
    </row>
    <row r="101">
      <c r="A101" t="inlineStr">
        <is>
          <t>Brandon Y</t>
        </is>
      </c>
      <c r="B101" t="n">
        <v>26</v>
      </c>
      <c r="C101" t="n">
        <v>122</v>
      </c>
      <c r="D101" t="inlineStr">
        <is>
          <t>false</t>
        </is>
      </c>
      <c r="E101" t="inlineStr"/>
      <c r="F101" t="inlineStr"/>
      <c r="G101" t="inlineStr"/>
      <c r="H101" t="inlineStr"/>
      <c r="I101" t="inlineStr"/>
      <c r="J101" t="inlineStr"/>
      <c r="K101" t="inlineStr">
        <is>
          <t>true</t>
        </is>
      </c>
      <c r="L101" t="inlineStr">
        <is>
          <t>9</t>
        </is>
      </c>
      <c r="M101" t="inlineStr">
        <is>
          <t>true</t>
        </is>
      </c>
      <c r="N101" t="inlineStr">
        <is>
          <t>2</t>
        </is>
      </c>
    </row>
    <row r="102">
      <c r="A102" t="inlineStr">
        <is>
          <t>Parker</t>
        </is>
      </c>
      <c r="B102" t="n">
        <v>27</v>
      </c>
      <c r="C102" t="n">
        <v>1413</v>
      </c>
      <c r="D102" t="inlineStr">
        <is>
          <t>true</t>
        </is>
      </c>
      <c r="E102" t="inlineStr">
        <is>
          <t>0</t>
        </is>
      </c>
      <c r="F102" t="inlineStr">
        <is>
          <t>0</t>
        </is>
      </c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false</t>
        </is>
      </c>
      <c r="L102" t="inlineStr">
        <is>
          <t>N/A</t>
        </is>
      </c>
      <c r="M102" t="inlineStr">
        <is>
          <t>false</t>
        </is>
      </c>
      <c r="N102" t="inlineStr">
        <is>
          <t>3</t>
        </is>
      </c>
    </row>
    <row r="103">
      <c r="A103" t="inlineStr">
        <is>
          <t>Brandon Y</t>
        </is>
      </c>
      <c r="B103" t="n">
        <v>27</v>
      </c>
      <c r="C103" t="n">
        <v>6189</v>
      </c>
      <c r="D103" t="inlineStr">
        <is>
          <t>true</t>
        </is>
      </c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false</t>
        </is>
      </c>
      <c r="L103" t="inlineStr">
        <is>
          <t>N/A</t>
        </is>
      </c>
      <c r="M103" t="inlineStr">
        <is>
          <t>false</t>
        </is>
      </c>
      <c r="N103" t="inlineStr">
        <is>
          <t>1</t>
        </is>
      </c>
    </row>
    <row r="104">
      <c r="A104" t="inlineStr">
        <is>
          <t>nazeed habib</t>
        </is>
      </c>
      <c r="B104" t="n">
        <v>28</v>
      </c>
      <c r="C104" t="n">
        <v>2998</v>
      </c>
      <c r="D104" t="inlineStr">
        <is>
          <t>true</t>
        </is>
      </c>
      <c r="E104" t="inlineStr">
        <is>
          <t>1</t>
        </is>
      </c>
      <c r="F104" t="inlineStr">
        <is>
          <t>1</t>
        </is>
      </c>
      <c r="G104" t="inlineStr">
        <is>
          <t>2</t>
        </is>
      </c>
      <c r="H104" t="inlineStr">
        <is>
          <t>0</t>
        </is>
      </c>
      <c r="I104" t="inlineStr">
        <is>
          <t>2</t>
        </is>
      </c>
      <c r="J104" t="inlineStr">
        <is>
          <t>3</t>
        </is>
      </c>
      <c r="K104" t="inlineStr">
        <is>
          <t>false</t>
        </is>
      </c>
      <c r="L104" t="inlineStr">
        <is>
          <t>N/A</t>
        </is>
      </c>
      <c r="M104" t="inlineStr">
        <is>
          <t>true</t>
        </is>
      </c>
      <c r="N104" t="inlineStr">
        <is>
          <t>1</t>
        </is>
      </c>
    </row>
    <row r="105">
      <c r="A105" t="inlineStr">
        <is>
          <t>Rafael</t>
        </is>
      </c>
      <c r="B105" t="n">
        <v>28</v>
      </c>
      <c r="C105" t="n">
        <v>1908</v>
      </c>
      <c r="D105" t="inlineStr">
        <is>
          <t>false</t>
        </is>
      </c>
      <c r="E105" t="inlineStr"/>
      <c r="F105" t="inlineStr">
        <is>
          <t>2</t>
        </is>
      </c>
      <c r="G105" t="inlineStr"/>
      <c r="H105" t="inlineStr"/>
      <c r="I105" t="inlineStr">
        <is>
          <t>1</t>
        </is>
      </c>
      <c r="J105" t="inlineStr"/>
      <c r="K105" t="inlineStr">
        <is>
          <t>true</t>
        </is>
      </c>
      <c r="L105" t="inlineStr">
        <is>
          <t>1</t>
        </is>
      </c>
      <c r="M105" t="inlineStr">
        <is>
          <t>false</t>
        </is>
      </c>
      <c r="N105" t="inlineStr">
        <is>
          <t>3</t>
        </is>
      </c>
    </row>
    <row r="106">
      <c r="A106" t="inlineStr">
        <is>
          <t>Brandon Y</t>
        </is>
      </c>
      <c r="B106" t="n">
        <v>28</v>
      </c>
      <c r="C106" t="n">
        <v>1610</v>
      </c>
      <c r="D106" t="inlineStr">
        <is>
          <t>true</t>
        </is>
      </c>
      <c r="E106" t="inlineStr"/>
      <c r="F106" t="inlineStr">
        <is>
          <t>1</t>
        </is>
      </c>
      <c r="G106" t="inlineStr"/>
      <c r="H106" t="inlineStr">
        <is>
          <t>1</t>
        </is>
      </c>
      <c r="I106" t="inlineStr">
        <is>
          <t>11</t>
        </is>
      </c>
      <c r="J106" t="inlineStr"/>
      <c r="K106" t="inlineStr">
        <is>
          <t>false</t>
        </is>
      </c>
      <c r="L106" t="inlineStr">
        <is>
          <t>N/A</t>
        </is>
      </c>
      <c r="M106" t="inlineStr">
        <is>
          <t>false</t>
        </is>
      </c>
      <c r="N106" t="inlineStr">
        <is>
          <t>3</t>
        </is>
      </c>
    </row>
    <row r="107">
      <c r="A107" t="inlineStr">
        <is>
          <t>nazeed habib</t>
        </is>
      </c>
      <c r="B107" t="n">
        <v>29</v>
      </c>
      <c r="C107" t="n">
        <v>2890</v>
      </c>
      <c r="D107" t="inlineStr">
        <is>
          <t>true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3</t>
        </is>
      </c>
      <c r="K107" t="inlineStr">
        <is>
          <t>false</t>
        </is>
      </c>
      <c r="L107" t="inlineStr">
        <is>
          <t>N/A</t>
        </is>
      </c>
      <c r="M107" t="inlineStr">
        <is>
          <t>false</t>
        </is>
      </c>
      <c r="N107" t="inlineStr">
        <is>
          <t>2</t>
        </is>
      </c>
    </row>
    <row r="108">
      <c r="A108" t="inlineStr">
        <is>
          <t>Rafael</t>
        </is>
      </c>
      <c r="B108" t="n">
        <v>29</v>
      </c>
      <c r="C108" t="n">
        <v>1598</v>
      </c>
      <c r="D108" t="inlineStr">
        <is>
          <t>true</t>
        </is>
      </c>
      <c r="E108" t="inlineStr"/>
      <c r="F108" t="inlineStr"/>
      <c r="G108" t="inlineStr"/>
      <c r="H108" t="inlineStr"/>
      <c r="I108" t="inlineStr"/>
      <c r="J108" t="inlineStr"/>
      <c r="K108" t="inlineStr">
        <is>
          <t>false</t>
        </is>
      </c>
      <c r="L108" t="inlineStr">
        <is>
          <t>N/A</t>
        </is>
      </c>
      <c r="M108" t="inlineStr">
        <is>
          <t>false</t>
        </is>
      </c>
      <c r="N108" t="inlineStr">
        <is>
          <t>1</t>
        </is>
      </c>
    </row>
    <row r="109">
      <c r="A109" t="inlineStr">
        <is>
          <t>Brandon Y</t>
        </is>
      </c>
      <c r="B109" t="n">
        <v>29</v>
      </c>
      <c r="C109" t="n">
        <v>7429</v>
      </c>
      <c r="D109" t="inlineStr">
        <is>
          <t>false</t>
        </is>
      </c>
      <c r="E109" t="inlineStr"/>
      <c r="F109" t="inlineStr"/>
      <c r="G109" t="inlineStr"/>
      <c r="H109" t="inlineStr"/>
      <c r="I109" t="inlineStr">
        <is>
          <t>1</t>
        </is>
      </c>
      <c r="J109" t="inlineStr"/>
      <c r="K109" t="inlineStr">
        <is>
          <t>false</t>
        </is>
      </c>
      <c r="L109" t="inlineStr">
        <is>
          <t>N/A</t>
        </is>
      </c>
      <c r="M109" t="inlineStr">
        <is>
          <t>false</t>
        </is>
      </c>
      <c r="N109" t="inlineStr">
        <is>
          <t>2</t>
        </is>
      </c>
    </row>
    <row r="110">
      <c r="A110" t="inlineStr">
        <is>
          <t>nazeed habib</t>
        </is>
      </c>
      <c r="B110" t="n">
        <v>30</v>
      </c>
      <c r="C110" t="n">
        <v>4286</v>
      </c>
      <c r="D110" t="inlineStr">
        <is>
          <t>true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1</t>
        </is>
      </c>
      <c r="K110" t="inlineStr">
        <is>
          <t>false</t>
        </is>
      </c>
      <c r="L110" t="inlineStr">
        <is>
          <t>N/A</t>
        </is>
      </c>
      <c r="M110" t="inlineStr">
        <is>
          <t>false</t>
        </is>
      </c>
      <c r="N110" t="inlineStr">
        <is>
          <t>3</t>
        </is>
      </c>
    </row>
    <row r="111">
      <c r="A111" t="inlineStr">
        <is>
          <t>Rafael</t>
        </is>
      </c>
      <c r="B111" t="n">
        <v>30</v>
      </c>
      <c r="C111" t="n">
        <v>540</v>
      </c>
      <c r="D111" t="inlineStr">
        <is>
          <t>true</t>
        </is>
      </c>
      <c r="E111" t="inlineStr"/>
      <c r="F111" t="inlineStr"/>
      <c r="G111" t="inlineStr"/>
      <c r="H111" t="inlineStr">
        <is>
          <t>1</t>
        </is>
      </c>
      <c r="I111" t="inlineStr">
        <is>
          <t>3</t>
        </is>
      </c>
      <c r="J111" t="inlineStr"/>
      <c r="K111" t="inlineStr">
        <is>
          <t>false</t>
        </is>
      </c>
      <c r="L111" t="inlineStr">
        <is>
          <t>N/A</t>
        </is>
      </c>
      <c r="M111" t="inlineStr">
        <is>
          <t>false</t>
        </is>
      </c>
      <c r="N111" t="inlineStr">
        <is>
          <t>1</t>
        </is>
      </c>
    </row>
    <row r="112">
      <c r="A112" t="inlineStr">
        <is>
          <t>Brandon Y</t>
        </is>
      </c>
      <c r="B112" t="n">
        <v>30</v>
      </c>
      <c r="C112" t="n">
        <v>3361</v>
      </c>
      <c r="D112" t="inlineStr">
        <is>
          <t>true</t>
        </is>
      </c>
      <c r="E112" t="inlineStr"/>
      <c r="F112" t="inlineStr"/>
      <c r="G112" t="inlineStr"/>
      <c r="H112" t="inlineStr"/>
      <c r="I112" t="inlineStr">
        <is>
          <t>2</t>
        </is>
      </c>
      <c r="J112" t="inlineStr"/>
      <c r="K112" t="inlineStr">
        <is>
          <t>false</t>
        </is>
      </c>
      <c r="L112" t="inlineStr">
        <is>
          <t>N/A</t>
        </is>
      </c>
      <c r="M112" t="inlineStr">
        <is>
          <t>false</t>
        </is>
      </c>
      <c r="N112" t="inlineStr">
        <is>
          <t>2</t>
        </is>
      </c>
    </row>
    <row r="113">
      <c r="A113" t="inlineStr">
        <is>
          <t>nazeed habib</t>
        </is>
      </c>
      <c r="B113" t="n">
        <v>31</v>
      </c>
      <c r="C113" t="n">
        <v>346</v>
      </c>
      <c r="D113" t="inlineStr">
        <is>
          <t>false</t>
        </is>
      </c>
      <c r="E113" t="inlineStr">
        <is>
          <t>0</t>
        </is>
      </c>
      <c r="F113" t="inlineStr">
        <is>
          <t>0</t>
        </is>
      </c>
      <c r="G113" t="inlineStr">
        <is>
          <t>0</t>
        </is>
      </c>
      <c r="H113" t="inlineStr">
        <is>
          <t>0</t>
        </is>
      </c>
      <c r="I113" t="inlineStr">
        <is>
          <t>0</t>
        </is>
      </c>
      <c r="J113" t="inlineStr">
        <is>
          <t>0</t>
        </is>
      </c>
      <c r="K113" t="inlineStr">
        <is>
          <t>false</t>
        </is>
      </c>
      <c r="L113" t="inlineStr">
        <is>
          <t>N/A</t>
        </is>
      </c>
      <c r="M113" t="inlineStr">
        <is>
          <t>false</t>
        </is>
      </c>
      <c r="N113" t="inlineStr">
        <is>
          <t>2</t>
        </is>
      </c>
    </row>
    <row r="114">
      <c r="A114" t="inlineStr">
        <is>
          <t>Rafael</t>
        </is>
      </c>
      <c r="B114" t="n">
        <v>31</v>
      </c>
      <c r="C114" t="n">
        <v>384</v>
      </c>
      <c r="D114" t="inlineStr">
        <is>
          <t>false</t>
        </is>
      </c>
      <c r="E114" t="inlineStr"/>
      <c r="F114" t="inlineStr"/>
      <c r="G114" t="inlineStr"/>
      <c r="H114" t="inlineStr"/>
      <c r="I114" t="inlineStr"/>
      <c r="J114" t="inlineStr"/>
      <c r="K114" t="inlineStr">
        <is>
          <t>false</t>
        </is>
      </c>
      <c r="L114" t="inlineStr">
        <is>
          <t>N/A</t>
        </is>
      </c>
      <c r="M114" t="inlineStr">
        <is>
          <t>false</t>
        </is>
      </c>
      <c r="N114" t="inlineStr">
        <is>
          <t>1</t>
        </is>
      </c>
    </row>
    <row r="115">
      <c r="A115" t="inlineStr">
        <is>
          <t>Brandon Y</t>
        </is>
      </c>
      <c r="B115" t="n">
        <v>31</v>
      </c>
      <c r="C115" t="n">
        <v>1895</v>
      </c>
      <c r="D115" t="inlineStr">
        <is>
          <t>true</t>
        </is>
      </c>
      <c r="E115" t="inlineStr"/>
      <c r="F115" t="inlineStr">
        <is>
          <t>2</t>
        </is>
      </c>
      <c r="G115" t="inlineStr"/>
      <c r="H115" t="inlineStr">
        <is>
          <t>1</t>
        </is>
      </c>
      <c r="I115" t="inlineStr">
        <is>
          <t>5</t>
        </is>
      </c>
      <c r="J115" t="inlineStr"/>
      <c r="K115" t="inlineStr">
        <is>
          <t>true</t>
        </is>
      </c>
      <c r="L115" t="inlineStr">
        <is>
          <t>4</t>
        </is>
      </c>
      <c r="M115" t="inlineStr">
        <is>
          <t>false</t>
        </is>
      </c>
      <c r="N115" t="inlineStr">
        <is>
          <t>3</t>
        </is>
      </c>
    </row>
    <row r="116">
      <c r="A116" t="inlineStr">
        <is>
          <t>nazeed habib</t>
        </is>
      </c>
      <c r="B116" t="n">
        <v>32</v>
      </c>
      <c r="C116" t="n">
        <v>3136</v>
      </c>
      <c r="D116" t="inlineStr">
        <is>
          <t>true</t>
        </is>
      </c>
      <c r="E116" t="inlineStr"/>
      <c r="F116" t="inlineStr"/>
      <c r="G116" t="inlineStr"/>
      <c r="H116" t="inlineStr"/>
      <c r="I116" t="inlineStr">
        <is>
          <t>3</t>
        </is>
      </c>
      <c r="J116" t="inlineStr"/>
      <c r="K116" t="inlineStr">
        <is>
          <t>false</t>
        </is>
      </c>
      <c r="L116" t="inlineStr">
        <is>
          <t>N/A</t>
        </is>
      </c>
      <c r="M116" t="inlineStr">
        <is>
          <t>false</t>
        </is>
      </c>
      <c r="N116" t="inlineStr">
        <is>
          <t>3</t>
        </is>
      </c>
    </row>
    <row r="117">
      <c r="A117" t="inlineStr">
        <is>
          <t>Rafael</t>
        </is>
      </c>
      <c r="B117" t="n">
        <v>32</v>
      </c>
      <c r="C117" t="n">
        <v>1610</v>
      </c>
      <c r="D117" t="inlineStr">
        <is>
          <t>true</t>
        </is>
      </c>
      <c r="E117" t="inlineStr"/>
      <c r="F117" t="inlineStr"/>
      <c r="G117" t="inlineStr"/>
      <c r="H117" t="inlineStr"/>
      <c r="I117" t="inlineStr">
        <is>
          <t>14</t>
        </is>
      </c>
      <c r="J117" t="inlineStr"/>
      <c r="K117" t="inlineStr">
        <is>
          <t>false</t>
        </is>
      </c>
      <c r="L117" t="inlineStr">
        <is>
          <t>N/A</t>
        </is>
      </c>
      <c r="M117" t="inlineStr">
        <is>
          <t>false</t>
        </is>
      </c>
      <c r="N117" t="inlineStr">
        <is>
          <t>2</t>
        </is>
      </c>
    </row>
    <row r="118">
      <c r="A118" t="inlineStr">
        <is>
          <t>Brandon Y</t>
        </is>
      </c>
      <c r="B118" t="n">
        <v>32</v>
      </c>
      <c r="C118" t="n">
        <v>6021</v>
      </c>
      <c r="D118" t="inlineStr">
        <is>
          <t>true</t>
        </is>
      </c>
      <c r="E118" t="inlineStr"/>
      <c r="F118" t="inlineStr"/>
      <c r="G118" t="inlineStr"/>
      <c r="H118" t="inlineStr"/>
      <c r="I118" t="inlineStr"/>
      <c r="J118" t="inlineStr"/>
      <c r="K118" t="inlineStr">
        <is>
          <t>true</t>
        </is>
      </c>
      <c r="L118" t="inlineStr">
        <is>
          <t>6</t>
        </is>
      </c>
      <c r="M118" t="inlineStr">
        <is>
          <t>false</t>
        </is>
      </c>
      <c r="N118" t="inlineStr">
        <is>
          <t>2</t>
        </is>
      </c>
    </row>
    <row r="119">
      <c r="A119" t="inlineStr">
        <is>
          <t>nazeed habib</t>
        </is>
      </c>
      <c r="B119" t="n">
        <v>33</v>
      </c>
      <c r="C119" t="n">
        <v>122</v>
      </c>
      <c r="D119" t="inlineStr">
        <is>
          <t>true</t>
        </is>
      </c>
      <c r="E119" t="inlineStr"/>
      <c r="F119" t="inlineStr"/>
      <c r="G119" t="inlineStr"/>
      <c r="H119" t="inlineStr"/>
      <c r="I119" t="inlineStr"/>
      <c r="J119" t="inlineStr"/>
      <c r="K119" t="inlineStr">
        <is>
          <t>true</t>
        </is>
      </c>
      <c r="L119" t="inlineStr">
        <is>
          <t>9</t>
        </is>
      </c>
      <c r="M119" t="inlineStr">
        <is>
          <t>false</t>
        </is>
      </c>
      <c r="N119" t="inlineStr">
        <is>
          <t>2</t>
        </is>
      </c>
    </row>
    <row r="120">
      <c r="A120" t="inlineStr">
        <is>
          <t>Rafael</t>
        </is>
      </c>
      <c r="B120" t="n">
        <v>33</v>
      </c>
      <c r="C120" t="n">
        <v>1599</v>
      </c>
      <c r="D120" t="inlineStr">
        <is>
          <t>true</t>
        </is>
      </c>
      <c r="E120" t="inlineStr"/>
      <c r="F120" t="inlineStr"/>
      <c r="G120" t="inlineStr"/>
      <c r="H120" t="inlineStr"/>
      <c r="I120" t="inlineStr">
        <is>
          <t>6</t>
        </is>
      </c>
      <c r="J120" t="inlineStr"/>
      <c r="K120" t="inlineStr">
        <is>
          <t>false</t>
        </is>
      </c>
      <c r="L120" t="inlineStr">
        <is>
          <t>N/A</t>
        </is>
      </c>
      <c r="M120" t="inlineStr">
        <is>
          <t>false</t>
        </is>
      </c>
      <c r="N120" t="inlineStr">
        <is>
          <t>2</t>
        </is>
      </c>
    </row>
    <row r="121">
      <c r="A121" t="inlineStr">
        <is>
          <t>Brandon Y</t>
        </is>
      </c>
      <c r="B121" t="n">
        <v>33</v>
      </c>
      <c r="C121" t="n">
        <v>422</v>
      </c>
      <c r="D121" t="inlineStr">
        <is>
          <t>false</t>
        </is>
      </c>
      <c r="E121" t="inlineStr"/>
      <c r="F121" t="inlineStr"/>
      <c r="G121" t="inlineStr"/>
      <c r="H121" t="inlineStr">
        <is>
          <t>1</t>
        </is>
      </c>
      <c r="I121" t="inlineStr">
        <is>
          <t>8</t>
        </is>
      </c>
      <c r="J121" t="inlineStr"/>
      <c r="K121" t="inlineStr">
        <is>
          <t>false</t>
        </is>
      </c>
      <c r="L121" t="inlineStr">
        <is>
          <t>N/A</t>
        </is>
      </c>
      <c r="M121" t="inlineStr">
        <is>
          <t>false</t>
        </is>
      </c>
      <c r="N121" t="inlineStr">
        <is>
          <t>2</t>
        </is>
      </c>
    </row>
    <row r="122">
      <c r="A122" t="inlineStr">
        <is>
          <t>nazeed habib</t>
        </is>
      </c>
      <c r="B122" t="n">
        <v>34</v>
      </c>
      <c r="C122" t="n">
        <v>1908</v>
      </c>
      <c r="D122" t="inlineStr">
        <is>
          <t>false</t>
        </is>
      </c>
      <c r="E122" t="inlineStr"/>
      <c r="F122" t="inlineStr">
        <is>
          <t>4</t>
        </is>
      </c>
      <c r="G122" t="inlineStr"/>
      <c r="H122" t="inlineStr"/>
      <c r="I122" t="inlineStr">
        <is>
          <t>2</t>
        </is>
      </c>
      <c r="J122" t="inlineStr">
        <is>
          <t>1</t>
        </is>
      </c>
      <c r="K122" t="inlineStr">
        <is>
          <t>true</t>
        </is>
      </c>
      <c r="L122" t="inlineStr">
        <is>
          <t>6</t>
        </is>
      </c>
      <c r="M122" t="inlineStr">
        <is>
          <t>false</t>
        </is>
      </c>
      <c r="N122" t="inlineStr">
        <is>
          <t>2</t>
        </is>
      </c>
    </row>
    <row r="123">
      <c r="A123" t="inlineStr">
        <is>
          <t>tony miller</t>
        </is>
      </c>
      <c r="B123" t="n">
        <v>34</v>
      </c>
      <c r="C123" t="n">
        <v>540</v>
      </c>
      <c r="D123" t="inlineStr">
        <is>
          <t>true</t>
        </is>
      </c>
      <c r="E123" t="inlineStr"/>
      <c r="F123" t="inlineStr"/>
      <c r="G123" t="inlineStr"/>
      <c r="H123" t="inlineStr">
        <is>
          <t>2</t>
        </is>
      </c>
      <c r="I123" t="inlineStr">
        <is>
          <t>5</t>
        </is>
      </c>
      <c r="J123" t="inlineStr"/>
      <c r="K123" t="inlineStr">
        <is>
          <t>false</t>
        </is>
      </c>
      <c r="L123" t="inlineStr">
        <is>
          <t>N/A</t>
        </is>
      </c>
      <c r="M123" t="inlineStr">
        <is>
          <t>false</t>
        </is>
      </c>
      <c r="N123" t="inlineStr">
        <is>
          <t>2</t>
        </is>
      </c>
    </row>
    <row r="124">
      <c r="A124" t="inlineStr">
        <is>
          <t>Rafael</t>
        </is>
      </c>
      <c r="B124" t="n">
        <v>34</v>
      </c>
      <c r="C124" t="n">
        <v>2106</v>
      </c>
      <c r="D124" t="inlineStr">
        <is>
          <t>true</t>
        </is>
      </c>
      <c r="E124" t="inlineStr"/>
      <c r="F124" t="inlineStr">
        <is>
          <t>3</t>
        </is>
      </c>
      <c r="G124" t="inlineStr"/>
      <c r="H124" t="inlineStr"/>
      <c r="I124" t="inlineStr"/>
      <c r="J124" t="inlineStr"/>
      <c r="K124" t="inlineStr">
        <is>
          <t>false</t>
        </is>
      </c>
      <c r="L124" t="inlineStr">
        <is>
          <t>N/A</t>
        </is>
      </c>
      <c r="M124" t="inlineStr">
        <is>
          <t>false</t>
        </is>
      </c>
      <c r="N124" t="inlineStr">
        <is>
          <t>2</t>
        </is>
      </c>
    </row>
    <row r="125">
      <c r="A125" t="inlineStr">
        <is>
          <t>Brandon Y</t>
        </is>
      </c>
      <c r="B125" t="n">
        <v>34</v>
      </c>
      <c r="C125" t="n">
        <v>2028</v>
      </c>
      <c r="D125" t="inlineStr">
        <is>
          <t>false</t>
        </is>
      </c>
      <c r="E125" t="inlineStr"/>
      <c r="F125" t="inlineStr"/>
      <c r="G125" t="inlineStr"/>
      <c r="H125" t="inlineStr">
        <is>
          <t>3</t>
        </is>
      </c>
      <c r="I125" t="inlineStr">
        <is>
          <t>4</t>
        </is>
      </c>
      <c r="J125" t="inlineStr"/>
      <c r="K125" t="inlineStr">
        <is>
          <t>false</t>
        </is>
      </c>
      <c r="L125" t="inlineStr">
        <is>
          <t>N/A</t>
        </is>
      </c>
      <c r="M125" t="inlineStr">
        <is>
          <t>false</t>
        </is>
      </c>
      <c r="N125" t="inlineStr">
        <is>
          <t>2</t>
        </is>
      </c>
    </row>
    <row r="126">
      <c r="A126" t="inlineStr">
        <is>
          <t>alwss</t>
        </is>
      </c>
      <c r="B126" t="n">
        <v>35</v>
      </c>
      <c r="C126" t="n">
        <v>1522</v>
      </c>
      <c r="D126" t="inlineStr">
        <is>
          <t>true</t>
        </is>
      </c>
      <c r="E126" t="inlineStr"/>
      <c r="F126" t="inlineStr"/>
      <c r="G126" t="inlineStr">
        <is>
          <t>5</t>
        </is>
      </c>
      <c r="H126" t="inlineStr"/>
      <c r="I126" t="inlineStr"/>
      <c r="J126" t="inlineStr">
        <is>
          <t>5</t>
        </is>
      </c>
      <c r="K126" t="inlineStr">
        <is>
          <t>false</t>
        </is>
      </c>
      <c r="L126" t="inlineStr">
        <is>
          <t>N/A</t>
        </is>
      </c>
      <c r="M126" t="inlineStr">
        <is>
          <t>false</t>
        </is>
      </c>
      <c r="N126" t="inlineStr">
        <is>
          <t>3</t>
        </is>
      </c>
    </row>
    <row r="127">
      <c r="A127" t="inlineStr">
        <is>
          <t>Noah</t>
        </is>
      </c>
      <c r="B127" t="n">
        <v>35</v>
      </c>
      <c r="C127" t="n">
        <v>61</v>
      </c>
      <c r="D127" t="inlineStr">
        <is>
          <t>true</t>
        </is>
      </c>
      <c r="E127" t="inlineStr">
        <is>
          <t>2</t>
        </is>
      </c>
      <c r="F127" t="inlineStr">
        <is>
          <t>1</t>
        </is>
      </c>
      <c r="G127" t="inlineStr"/>
      <c r="H127" t="inlineStr"/>
      <c r="I127" t="inlineStr">
        <is>
          <t>2</t>
        </is>
      </c>
      <c r="J127" t="inlineStr"/>
      <c r="K127" t="inlineStr">
        <is>
          <t>true</t>
        </is>
      </c>
      <c r="L127" t="inlineStr">
        <is>
          <t>4</t>
        </is>
      </c>
      <c r="M127" t="inlineStr">
        <is>
          <t>false</t>
        </is>
      </c>
      <c r="N127" t="inlineStr">
        <is>
          <t>3</t>
        </is>
      </c>
    </row>
    <row r="128">
      <c r="A128" t="inlineStr">
        <is>
          <t>Maya</t>
        </is>
      </c>
      <c r="B128" t="n">
        <v>35</v>
      </c>
      <c r="C128" t="n">
        <v>3361</v>
      </c>
      <c r="D128" t="inlineStr">
        <is>
          <t>true</t>
        </is>
      </c>
      <c r="E128" t="inlineStr"/>
      <c r="F128" t="inlineStr"/>
      <c r="G128" t="inlineStr"/>
      <c r="H128" t="inlineStr"/>
      <c r="I128" t="inlineStr">
        <is>
          <t>2</t>
        </is>
      </c>
      <c r="J128" t="inlineStr"/>
      <c r="K128" t="inlineStr">
        <is>
          <t>true</t>
        </is>
      </c>
      <c r="L128" t="inlineStr">
        <is>
          <t>0</t>
        </is>
      </c>
      <c r="M128" t="inlineStr">
        <is>
          <t>true</t>
        </is>
      </c>
      <c r="N128" t="inlineStr">
        <is>
          <t>1</t>
        </is>
      </c>
    </row>
    <row r="129">
      <c r="A129" t="inlineStr">
        <is>
          <t>tony miller</t>
        </is>
      </c>
      <c r="B129" t="n">
        <v>35</v>
      </c>
      <c r="C129" t="n">
        <v>2106</v>
      </c>
      <c r="D129" t="inlineStr">
        <is>
          <t>true</t>
        </is>
      </c>
      <c r="E129" t="inlineStr"/>
      <c r="F129" t="inlineStr">
        <is>
          <t>3</t>
        </is>
      </c>
      <c r="G129" t="inlineStr"/>
      <c r="H129" t="inlineStr"/>
      <c r="I129" t="inlineStr"/>
      <c r="J129" t="inlineStr"/>
      <c r="K129" t="inlineStr">
        <is>
          <t>false</t>
        </is>
      </c>
      <c r="L129" t="inlineStr">
        <is>
          <t>N/A</t>
        </is>
      </c>
      <c r="M129" t="inlineStr">
        <is>
          <t>false</t>
        </is>
      </c>
      <c r="N129" t="inlineStr">
        <is>
          <t>2</t>
        </is>
      </c>
    </row>
    <row r="130">
      <c r="A130" t="inlineStr">
        <is>
          <t>Cole</t>
        </is>
      </c>
      <c r="B130" t="n">
        <v>35</v>
      </c>
      <c r="C130" t="n">
        <v>619</v>
      </c>
      <c r="D130" t="inlineStr">
        <is>
          <t>false</t>
        </is>
      </c>
      <c r="E130" t="inlineStr">
        <is>
          <t>3</t>
        </is>
      </c>
      <c r="F130" t="inlineStr"/>
      <c r="G130" t="inlineStr"/>
      <c r="H130" t="inlineStr">
        <is>
          <t>1</t>
        </is>
      </c>
      <c r="I130" t="inlineStr">
        <is>
          <t>3</t>
        </is>
      </c>
      <c r="J130" t="inlineStr"/>
      <c r="K130" t="inlineStr">
        <is>
          <t>true</t>
        </is>
      </c>
      <c r="L130" t="inlineStr">
        <is>
          <t>7</t>
        </is>
      </c>
      <c r="M130" t="inlineStr">
        <is>
          <t>true</t>
        </is>
      </c>
      <c r="N130" t="inlineStr">
        <is>
          <t>3</t>
        </is>
      </c>
    </row>
    <row r="131">
      <c r="A131" t="inlineStr">
        <is>
          <t>Alessandro Bovo</t>
        </is>
      </c>
      <c r="B131" t="n">
        <v>36</v>
      </c>
      <c r="C131" t="n">
        <v>5804</v>
      </c>
      <c r="D131" t="inlineStr">
        <is>
          <t>true</t>
        </is>
      </c>
      <c r="E131" t="inlineStr">
        <is>
          <t>1</t>
        </is>
      </c>
      <c r="F131" t="inlineStr"/>
      <c r="G131" t="inlineStr"/>
      <c r="H131" t="inlineStr"/>
      <c r="I131" t="inlineStr">
        <is>
          <t>10</t>
        </is>
      </c>
      <c r="J131" t="inlineStr"/>
      <c r="K131" t="inlineStr">
        <is>
          <t>false</t>
        </is>
      </c>
      <c r="L131" t="inlineStr">
        <is>
          <t>N/A</t>
        </is>
      </c>
      <c r="M131" t="inlineStr">
        <is>
          <t>false</t>
        </is>
      </c>
      <c r="N131" t="inlineStr">
        <is>
          <t>3</t>
        </is>
      </c>
    </row>
    <row r="132">
      <c r="A132" t="inlineStr">
        <is>
          <t>Noah</t>
        </is>
      </c>
      <c r="B132" t="n">
        <v>36</v>
      </c>
      <c r="C132" t="n">
        <v>7429</v>
      </c>
      <c r="D132" t="inlineStr">
        <is>
          <t>false</t>
        </is>
      </c>
      <c r="E132" t="inlineStr"/>
      <c r="F132" t="inlineStr"/>
      <c r="G132" t="inlineStr"/>
      <c r="H132" t="inlineStr"/>
      <c r="I132" t="inlineStr"/>
      <c r="J132" t="inlineStr"/>
      <c r="K132" t="inlineStr">
        <is>
          <t>false</t>
        </is>
      </c>
      <c r="L132" t="inlineStr">
        <is>
          <t>N/A</t>
        </is>
      </c>
      <c r="M132" t="inlineStr">
        <is>
          <t>false</t>
        </is>
      </c>
      <c r="N132" t="inlineStr">
        <is>
          <t>1</t>
        </is>
      </c>
    </row>
    <row r="133">
      <c r="A133" t="inlineStr">
        <is>
          <t>Maya</t>
        </is>
      </c>
      <c r="B133" t="n">
        <v>36</v>
      </c>
      <c r="C133" t="n">
        <v>5957</v>
      </c>
      <c r="D133" t="inlineStr">
        <is>
          <t>true</t>
        </is>
      </c>
      <c r="E133" t="inlineStr"/>
      <c r="F133" t="inlineStr"/>
      <c r="G133" t="inlineStr"/>
      <c r="H133" t="inlineStr"/>
      <c r="I133" t="inlineStr"/>
      <c r="J133" t="inlineStr"/>
      <c r="K133" t="inlineStr">
        <is>
          <t>true</t>
        </is>
      </c>
      <c r="L133" t="inlineStr">
        <is>
          <t>1</t>
        </is>
      </c>
      <c r="M133" t="inlineStr">
        <is>
          <t>false</t>
        </is>
      </c>
      <c r="N133" t="inlineStr">
        <is>
          <t>2</t>
        </is>
      </c>
    </row>
    <row r="134">
      <c r="A134" t="inlineStr">
        <is>
          <t>Cole</t>
        </is>
      </c>
      <c r="B134" t="n">
        <v>36</v>
      </c>
      <c r="C134" t="n">
        <v>1123</v>
      </c>
      <c r="D134" t="inlineStr">
        <is>
          <t>true</t>
        </is>
      </c>
      <c r="E134" t="inlineStr"/>
      <c r="F134" t="inlineStr"/>
      <c r="G134" t="inlineStr">
        <is>
          <t>2</t>
        </is>
      </c>
      <c r="H134" t="inlineStr"/>
      <c r="I134" t="inlineStr"/>
      <c r="J134" t="inlineStr">
        <is>
          <t>41</t>
        </is>
      </c>
      <c r="K134" t="inlineStr">
        <is>
          <t>true</t>
        </is>
      </c>
      <c r="L134" t="inlineStr">
        <is>
          <t>3</t>
        </is>
      </c>
      <c r="M134" t="inlineStr">
        <is>
          <t>true</t>
        </is>
      </c>
      <c r="N134" t="inlineStr">
        <is>
          <t>2</t>
        </is>
      </c>
    </row>
    <row r="135">
      <c r="A135" t="inlineStr">
        <is>
          <t>Alessandro Bovo</t>
        </is>
      </c>
      <c r="B135" t="n">
        <v>37</v>
      </c>
      <c r="C135" t="n">
        <v>6189</v>
      </c>
      <c r="D135" t="inlineStr">
        <is>
          <t>true</t>
        </is>
      </c>
      <c r="E135" t="inlineStr"/>
      <c r="F135" t="inlineStr"/>
      <c r="G135" t="inlineStr"/>
      <c r="H135" t="inlineStr"/>
      <c r="I135" t="inlineStr"/>
      <c r="J135" t="inlineStr"/>
      <c r="K135" t="inlineStr">
        <is>
          <t>true</t>
        </is>
      </c>
      <c r="L135" t="inlineStr">
        <is>
          <t>6</t>
        </is>
      </c>
      <c r="M135" t="inlineStr">
        <is>
          <t>true</t>
        </is>
      </c>
      <c r="N135" t="inlineStr">
        <is>
          <t>1</t>
        </is>
      </c>
    </row>
    <row r="136">
      <c r="A136" t="inlineStr">
        <is>
          <t>Noah</t>
        </is>
      </c>
      <c r="B136" t="n">
        <v>37</v>
      </c>
      <c r="C136" t="n">
        <v>7429</v>
      </c>
      <c r="D136" t="inlineStr">
        <is>
          <t>false</t>
        </is>
      </c>
      <c r="E136" t="inlineStr"/>
      <c r="F136" t="inlineStr"/>
      <c r="G136" t="inlineStr"/>
      <c r="H136" t="inlineStr"/>
      <c r="I136" t="inlineStr"/>
      <c r="J136" t="inlineStr"/>
      <c r="K136" t="inlineStr">
        <is>
          <t>false</t>
        </is>
      </c>
      <c r="L136" t="inlineStr">
        <is>
          <t>N/A</t>
        </is>
      </c>
      <c r="M136" t="inlineStr">
        <is>
          <t>false</t>
        </is>
      </c>
      <c r="N136" t="inlineStr">
        <is>
          <t>1</t>
        </is>
      </c>
    </row>
    <row r="137">
      <c r="A137" t="inlineStr">
        <is>
          <t>Noah</t>
        </is>
      </c>
      <c r="B137" t="n">
        <v>37</v>
      </c>
      <c r="C137" t="n">
        <v>2958</v>
      </c>
      <c r="D137" t="inlineStr">
        <is>
          <t>false</t>
        </is>
      </c>
      <c r="E137" t="inlineStr"/>
      <c r="F137" t="inlineStr">
        <is>
          <t>2</t>
        </is>
      </c>
      <c r="G137" t="inlineStr"/>
      <c r="H137" t="inlineStr">
        <is>
          <t>2</t>
        </is>
      </c>
      <c r="I137" t="inlineStr">
        <is>
          <t>5</t>
        </is>
      </c>
      <c r="J137" t="inlineStr"/>
      <c r="K137" t="inlineStr">
        <is>
          <t>false</t>
        </is>
      </c>
      <c r="L137" t="inlineStr">
        <is>
          <t>N/A</t>
        </is>
      </c>
      <c r="M137" t="inlineStr">
        <is>
          <t>false</t>
        </is>
      </c>
      <c r="N137" t="inlineStr">
        <is>
          <t>2</t>
        </is>
      </c>
    </row>
    <row r="138">
      <c r="A138" t="inlineStr">
        <is>
          <t>Maya</t>
        </is>
      </c>
      <c r="B138" t="n">
        <v>37</v>
      </c>
      <c r="C138" t="n">
        <v>540</v>
      </c>
      <c r="D138" t="inlineStr">
        <is>
          <t>true</t>
        </is>
      </c>
      <c r="E138" t="inlineStr"/>
      <c r="F138" t="inlineStr"/>
      <c r="G138" t="inlineStr"/>
      <c r="H138" t="inlineStr">
        <is>
          <t>3</t>
        </is>
      </c>
      <c r="I138" t="inlineStr">
        <is>
          <t>7</t>
        </is>
      </c>
      <c r="J138" t="inlineStr"/>
      <c r="K138" t="inlineStr">
        <is>
          <t>false</t>
        </is>
      </c>
      <c r="L138" t="inlineStr">
        <is>
          <t>N/A</t>
        </is>
      </c>
      <c r="M138" t="inlineStr">
        <is>
          <t>true</t>
        </is>
      </c>
      <c r="N138" t="inlineStr">
        <is>
          <t>2</t>
        </is>
      </c>
    </row>
    <row r="139">
      <c r="A139" t="inlineStr">
        <is>
          <t>Cole</t>
        </is>
      </c>
      <c r="B139" t="n">
        <v>37</v>
      </c>
      <c r="C139" t="n">
        <v>1221</v>
      </c>
      <c r="D139" t="inlineStr">
        <is>
          <t>true</t>
        </is>
      </c>
      <c r="E139" t="inlineStr"/>
      <c r="F139" t="inlineStr"/>
      <c r="G139" t="inlineStr"/>
      <c r="H139" t="inlineStr"/>
      <c r="I139" t="inlineStr"/>
      <c r="J139" t="inlineStr"/>
      <c r="K139" t="inlineStr">
        <is>
          <t>true</t>
        </is>
      </c>
      <c r="L139" t="inlineStr">
        <is>
          <t>3</t>
        </is>
      </c>
      <c r="M139" t="inlineStr">
        <is>
          <t>false</t>
        </is>
      </c>
      <c r="N139" t="inlineStr">
        <is>
          <t>2</t>
        </is>
      </c>
    </row>
    <row r="140">
      <c r="A140" t="inlineStr">
        <is>
          <t>Alessandro Bovo</t>
        </is>
      </c>
      <c r="B140" t="n">
        <v>38</v>
      </c>
      <c r="C140" t="n">
        <v>422</v>
      </c>
      <c r="D140" t="inlineStr">
        <is>
          <t>true</t>
        </is>
      </c>
      <c r="E140" t="inlineStr"/>
      <c r="F140" t="inlineStr">
        <is>
          <t>3</t>
        </is>
      </c>
      <c r="G140" t="inlineStr"/>
      <c r="H140" t="inlineStr"/>
      <c r="I140" t="inlineStr">
        <is>
          <t>7</t>
        </is>
      </c>
      <c r="J140" t="inlineStr"/>
      <c r="K140" t="inlineStr">
        <is>
          <t>false</t>
        </is>
      </c>
      <c r="L140" t="inlineStr">
        <is>
          <t>N/A</t>
        </is>
      </c>
      <c r="M140" t="inlineStr">
        <is>
          <t>false</t>
        </is>
      </c>
      <c r="N140" t="inlineStr">
        <is>
          <t>1</t>
        </is>
      </c>
    </row>
    <row r="141">
      <c r="A141" t="inlineStr">
        <is>
          <t>Noah</t>
        </is>
      </c>
      <c r="B141" t="n">
        <v>38</v>
      </c>
      <c r="C141" t="n">
        <v>346</v>
      </c>
      <c r="D141" t="inlineStr">
        <is>
          <t>false</t>
        </is>
      </c>
      <c r="E141" t="inlineStr">
        <is>
          <t>1</t>
        </is>
      </c>
      <c r="F141" t="inlineStr">
        <is>
          <t>1</t>
        </is>
      </c>
      <c r="G141" t="inlineStr"/>
      <c r="H141" t="inlineStr"/>
      <c r="I141" t="inlineStr"/>
      <c r="J141" t="inlineStr"/>
      <c r="K141" t="inlineStr">
        <is>
          <t>true</t>
        </is>
      </c>
      <c r="L141" t="inlineStr">
        <is>
          <t>3</t>
        </is>
      </c>
      <c r="M141" t="inlineStr">
        <is>
          <t>false</t>
        </is>
      </c>
      <c r="N141" t="inlineStr">
        <is>
          <t>1</t>
        </is>
      </c>
    </row>
    <row r="142">
      <c r="A142" t="inlineStr">
        <is>
          <t>Maya</t>
        </is>
      </c>
      <c r="B142" t="n">
        <v>38</v>
      </c>
      <c r="C142" t="n">
        <v>6334</v>
      </c>
      <c r="D142" t="inlineStr">
        <is>
          <t>false</t>
        </is>
      </c>
      <c r="E142" t="inlineStr"/>
      <c r="F142" t="inlineStr">
        <is>
          <t>3</t>
        </is>
      </c>
      <c r="G142" t="inlineStr"/>
      <c r="H142" t="inlineStr"/>
      <c r="I142" t="inlineStr"/>
      <c r="J142" t="inlineStr"/>
      <c r="K142" t="inlineStr">
        <is>
          <t>false</t>
        </is>
      </c>
      <c r="L142" t="inlineStr">
        <is>
          <t>N/A</t>
        </is>
      </c>
      <c r="M142" t="inlineStr">
        <is>
          <t>false</t>
        </is>
      </c>
      <c r="N142" t="inlineStr">
        <is>
          <t>1</t>
        </is>
      </c>
    </row>
    <row r="143">
      <c r="A143" t="inlineStr">
        <is>
          <t>Cole</t>
        </is>
      </c>
      <c r="B143" t="n">
        <v>38</v>
      </c>
      <c r="C143" t="n">
        <v>977</v>
      </c>
      <c r="D143" t="inlineStr">
        <is>
          <t>false</t>
        </is>
      </c>
      <c r="E143" t="inlineStr"/>
      <c r="F143" t="inlineStr">
        <is>
          <t>1</t>
        </is>
      </c>
      <c r="G143" t="inlineStr"/>
      <c r="H143" t="inlineStr">
        <is>
          <t>3</t>
        </is>
      </c>
      <c r="I143" t="inlineStr">
        <is>
          <t>1</t>
        </is>
      </c>
      <c r="J143" t="inlineStr"/>
      <c r="K143" t="inlineStr">
        <is>
          <t>false</t>
        </is>
      </c>
      <c r="L143" t="inlineStr">
        <is>
          <t>N/A</t>
        </is>
      </c>
      <c r="M143" t="inlineStr">
        <is>
          <t>false</t>
        </is>
      </c>
      <c r="N143" t="inlineStr">
        <is>
          <t>3</t>
        </is>
      </c>
    </row>
    <row r="144">
      <c r="A144" t="inlineStr">
        <is>
          <t>Alessandro Bovo</t>
        </is>
      </c>
      <c r="B144" t="n">
        <v>39</v>
      </c>
      <c r="C144" t="n">
        <v>1908</v>
      </c>
      <c r="D144" t="inlineStr">
        <is>
          <t>false</t>
        </is>
      </c>
      <c r="E144" t="inlineStr"/>
      <c r="F144" t="inlineStr">
        <is>
          <t>3</t>
        </is>
      </c>
      <c r="G144" t="inlineStr"/>
      <c r="H144" t="inlineStr">
        <is>
          <t>1</t>
        </is>
      </c>
      <c r="I144" t="inlineStr">
        <is>
          <t>3</t>
        </is>
      </c>
      <c r="J144" t="inlineStr"/>
      <c r="K144" t="inlineStr">
        <is>
          <t>false</t>
        </is>
      </c>
      <c r="L144" t="inlineStr">
        <is>
          <t>N/A</t>
        </is>
      </c>
      <c r="M144" t="inlineStr">
        <is>
          <t>true</t>
        </is>
      </c>
      <c r="N144" t="inlineStr">
        <is>
          <t>1</t>
        </is>
      </c>
    </row>
    <row r="145">
      <c r="A145" t="inlineStr">
        <is>
          <t>Noah</t>
        </is>
      </c>
      <c r="B145" t="n">
        <v>39</v>
      </c>
      <c r="C145" t="n">
        <v>5279</v>
      </c>
      <c r="D145" t="inlineStr">
        <is>
          <t>false</t>
        </is>
      </c>
      <c r="E145" t="inlineStr"/>
      <c r="F145" t="inlineStr"/>
      <c r="G145" t="inlineStr"/>
      <c r="H145" t="inlineStr"/>
      <c r="I145" t="inlineStr">
        <is>
          <t>1</t>
        </is>
      </c>
      <c r="J145" t="inlineStr"/>
      <c r="K145" t="inlineStr">
        <is>
          <t>false</t>
        </is>
      </c>
      <c r="L145" t="inlineStr">
        <is>
          <t>N/A</t>
        </is>
      </c>
      <c r="M145" t="inlineStr">
        <is>
          <t>true</t>
        </is>
      </c>
      <c r="N145" t="inlineStr">
        <is>
          <t>1</t>
        </is>
      </c>
    </row>
    <row r="146">
      <c r="A146" t="inlineStr">
        <is>
          <t>Maya</t>
        </is>
      </c>
      <c r="B146" t="n">
        <v>39</v>
      </c>
      <c r="C146" t="n">
        <v>3361</v>
      </c>
      <c r="D146" t="inlineStr">
        <is>
          <t>true</t>
        </is>
      </c>
      <c r="E146" t="inlineStr"/>
      <c r="F146" t="inlineStr"/>
      <c r="G146" t="inlineStr"/>
      <c r="H146" t="inlineStr"/>
      <c r="I146" t="inlineStr">
        <is>
          <t>1</t>
        </is>
      </c>
      <c r="J146" t="inlineStr"/>
      <c r="K146" t="inlineStr">
        <is>
          <t>false</t>
        </is>
      </c>
      <c r="L146" t="inlineStr">
        <is>
          <t>N/A</t>
        </is>
      </c>
      <c r="M146" t="inlineStr">
        <is>
          <t>false</t>
        </is>
      </c>
      <c r="N146" t="inlineStr">
        <is>
          <t>2</t>
        </is>
      </c>
    </row>
    <row r="147">
      <c r="A147" t="inlineStr">
        <is>
          <t>Cole</t>
        </is>
      </c>
      <c r="B147" t="n">
        <v>39</v>
      </c>
      <c r="C147" t="n">
        <v>1262</v>
      </c>
      <c r="D147" t="inlineStr">
        <is>
          <t>false</t>
        </is>
      </c>
      <c r="E147" t="inlineStr"/>
      <c r="F147" t="inlineStr">
        <is>
          <t>4</t>
        </is>
      </c>
      <c r="G147" t="inlineStr"/>
      <c r="H147" t="inlineStr">
        <is>
          <t>3</t>
        </is>
      </c>
      <c r="I147" t="inlineStr">
        <is>
          <t>8</t>
        </is>
      </c>
      <c r="J147" t="inlineStr"/>
      <c r="K147" t="inlineStr">
        <is>
          <t>false</t>
        </is>
      </c>
      <c r="L147" t="inlineStr">
        <is>
          <t>N/A</t>
        </is>
      </c>
      <c r="M147" t="inlineStr">
        <is>
          <t>false</t>
        </is>
      </c>
      <c r="N147" t="inlineStr">
        <is>
          <t>2</t>
        </is>
      </c>
    </row>
    <row r="148">
      <c r="A148" t="inlineStr">
        <is>
          <t>Alessandro Bovo</t>
        </is>
      </c>
      <c r="B148" t="n">
        <v>40</v>
      </c>
      <c r="C148" t="n">
        <v>1895</v>
      </c>
      <c r="D148" t="inlineStr">
        <is>
          <t>true</t>
        </is>
      </c>
      <c r="E148" t="inlineStr"/>
      <c r="F148" t="inlineStr"/>
      <c r="G148" t="inlineStr">
        <is>
          <t>3</t>
        </is>
      </c>
      <c r="H148" t="inlineStr">
        <is>
          <t>1</t>
        </is>
      </c>
      <c r="I148" t="inlineStr">
        <is>
          <t>4</t>
        </is>
      </c>
      <c r="J148" t="inlineStr"/>
      <c r="K148" t="inlineStr">
        <is>
          <t>true</t>
        </is>
      </c>
      <c r="L148" t="inlineStr">
        <is>
          <t>1</t>
        </is>
      </c>
      <c r="M148" t="inlineStr">
        <is>
          <t>true</t>
        </is>
      </c>
      <c r="N148" t="inlineStr">
        <is>
          <t>3</t>
        </is>
      </c>
    </row>
    <row r="149">
      <c r="A149" t="inlineStr">
        <is>
          <t>Noah</t>
        </is>
      </c>
      <c r="B149" t="n">
        <v>40</v>
      </c>
      <c r="C149" t="n">
        <v>1599</v>
      </c>
      <c r="D149" t="inlineStr">
        <is>
          <t>false</t>
        </is>
      </c>
      <c r="E149" t="inlineStr"/>
      <c r="F149" t="inlineStr"/>
      <c r="G149" t="inlineStr"/>
      <c r="H149" t="inlineStr">
        <is>
          <t>2</t>
        </is>
      </c>
      <c r="I149" t="inlineStr">
        <is>
          <t>1</t>
        </is>
      </c>
      <c r="J149" t="inlineStr"/>
      <c r="K149" t="inlineStr">
        <is>
          <t>false</t>
        </is>
      </c>
      <c r="L149" t="inlineStr">
        <is>
          <t>N/A</t>
        </is>
      </c>
      <c r="M149" t="inlineStr">
        <is>
          <t>false</t>
        </is>
      </c>
      <c r="N149" t="inlineStr">
        <is>
          <t>3</t>
        </is>
      </c>
    </row>
    <row r="150">
      <c r="A150" t="inlineStr">
        <is>
          <t>Maya</t>
        </is>
      </c>
      <c r="B150" t="n">
        <v>40</v>
      </c>
      <c r="C150" t="n">
        <v>1598</v>
      </c>
      <c r="D150" t="inlineStr">
        <is>
          <t>true</t>
        </is>
      </c>
      <c r="E150" t="inlineStr"/>
      <c r="F150" t="inlineStr"/>
      <c r="G150" t="inlineStr"/>
      <c r="H150" t="inlineStr"/>
      <c r="I150" t="inlineStr"/>
      <c r="J150" t="inlineStr"/>
      <c r="K150" t="inlineStr">
        <is>
          <t>false</t>
        </is>
      </c>
      <c r="L150" t="inlineStr">
        <is>
          <t>N/A</t>
        </is>
      </c>
      <c r="M150" t="inlineStr">
        <is>
          <t>false</t>
        </is>
      </c>
      <c r="N150" t="inlineStr">
        <is>
          <t>1</t>
        </is>
      </c>
    </row>
    <row r="151">
      <c r="A151" t="inlineStr">
        <is>
          <t>Cole</t>
        </is>
      </c>
      <c r="B151" t="n">
        <v>40</v>
      </c>
      <c r="C151" t="n">
        <v>61744</v>
      </c>
      <c r="D151" t="inlineStr">
        <is>
          <t>true</t>
        </is>
      </c>
      <c r="E151" t="inlineStr"/>
      <c r="F151" t="inlineStr"/>
      <c r="G151" t="inlineStr"/>
      <c r="H151" t="inlineStr"/>
      <c r="I151" t="inlineStr">
        <is>
          <t>2</t>
        </is>
      </c>
      <c r="J151" t="inlineStr"/>
      <c r="K151" t="inlineStr">
        <is>
          <t>true</t>
        </is>
      </c>
      <c r="L151" t="inlineStr">
        <is>
          <t>3</t>
        </is>
      </c>
      <c r="M151" t="inlineStr">
        <is>
          <t>false</t>
        </is>
      </c>
      <c r="N151" t="inlineStr">
        <is>
          <t>3</t>
        </is>
      </c>
    </row>
    <row r="152">
      <c r="A152" t="inlineStr">
        <is>
          <t>Alessandro Bovo</t>
        </is>
      </c>
      <c r="B152" t="n">
        <v>41</v>
      </c>
      <c r="C152" t="n">
        <v>1793</v>
      </c>
      <c r="D152" t="inlineStr">
        <is>
          <t>true</t>
        </is>
      </c>
      <c r="E152" t="inlineStr"/>
      <c r="F152" t="inlineStr">
        <is>
          <t>1</t>
        </is>
      </c>
      <c r="G152" t="inlineStr"/>
      <c r="H152" t="inlineStr"/>
      <c r="I152" t="inlineStr"/>
      <c r="J152" t="inlineStr"/>
      <c r="K152" t="inlineStr">
        <is>
          <t>false</t>
        </is>
      </c>
      <c r="L152" t="inlineStr">
        <is>
          <t>N/A</t>
        </is>
      </c>
      <c r="M152" t="inlineStr">
        <is>
          <t>false</t>
        </is>
      </c>
      <c r="N152" t="inlineStr">
        <is>
          <t>2</t>
        </is>
      </c>
    </row>
    <row r="153">
      <c r="A153" t="inlineStr">
        <is>
          <t>Maya</t>
        </is>
      </c>
      <c r="B153" t="n">
        <v>41</v>
      </c>
      <c r="C153" t="n">
        <v>384</v>
      </c>
      <c r="D153" t="inlineStr">
        <is>
          <t>true</t>
        </is>
      </c>
      <c r="E153" t="inlineStr"/>
      <c r="F153" t="inlineStr">
        <is>
          <t>1</t>
        </is>
      </c>
      <c r="G153" t="inlineStr"/>
      <c r="H153" t="inlineStr"/>
      <c r="I153" t="inlineStr"/>
      <c r="J153" t="inlineStr"/>
      <c r="K153" t="inlineStr">
        <is>
          <t>false</t>
        </is>
      </c>
      <c r="L153" t="inlineStr">
        <is>
          <t>N/A</t>
        </is>
      </c>
      <c r="M153" t="inlineStr">
        <is>
          <t>false</t>
        </is>
      </c>
      <c r="N153" t="inlineStr">
        <is>
          <t>1</t>
        </is>
      </c>
    </row>
    <row r="154">
      <c r="A154" t="inlineStr">
        <is>
          <t>Noah</t>
        </is>
      </c>
      <c r="B154" t="n">
        <v>41</v>
      </c>
      <c r="C154" t="n">
        <v>6021</v>
      </c>
      <c r="D154" t="inlineStr">
        <is>
          <t>true</t>
        </is>
      </c>
      <c r="E154" t="inlineStr"/>
      <c r="F154" t="inlineStr"/>
      <c r="G154" t="inlineStr"/>
      <c r="H154" t="inlineStr"/>
      <c r="I154" t="inlineStr"/>
      <c r="J154" t="inlineStr">
        <is>
          <t>2</t>
        </is>
      </c>
      <c r="K154" t="inlineStr">
        <is>
          <t>false</t>
        </is>
      </c>
      <c r="L154" t="inlineStr">
        <is>
          <t>N/A</t>
        </is>
      </c>
      <c r="M154" t="inlineStr">
        <is>
          <t>true</t>
        </is>
      </c>
      <c r="N154" t="inlineStr">
        <is>
          <t>1</t>
        </is>
      </c>
    </row>
    <row r="155">
      <c r="A155" t="inlineStr">
        <is>
          <t>Cole</t>
        </is>
      </c>
      <c r="B155" t="n">
        <v>41</v>
      </c>
      <c r="C155" t="n">
        <v>1522</v>
      </c>
      <c r="D155" t="inlineStr">
        <is>
          <t>false</t>
        </is>
      </c>
      <c r="E155" t="inlineStr"/>
      <c r="F155" t="inlineStr"/>
      <c r="G155" t="inlineStr">
        <is>
          <t>3</t>
        </is>
      </c>
      <c r="H155" t="inlineStr"/>
      <c r="I155" t="inlineStr"/>
      <c r="J155" t="inlineStr">
        <is>
          <t>2</t>
        </is>
      </c>
      <c r="K155" t="inlineStr">
        <is>
          <t>false</t>
        </is>
      </c>
      <c r="L155" t="inlineStr">
        <is>
          <t>N/A</t>
        </is>
      </c>
      <c r="M155" t="inlineStr">
        <is>
          <t>true</t>
        </is>
      </c>
      <c r="N155" t="inlineStr">
        <is>
          <t>2</t>
        </is>
      </c>
    </row>
    <row r="156">
      <c r="A156" t="inlineStr">
        <is>
          <t>Lau</t>
        </is>
      </c>
      <c r="B156" t="n">
        <v>42</v>
      </c>
      <c r="C156" t="n">
        <v>1610</v>
      </c>
      <c r="D156" t="inlineStr">
        <is>
          <t>true</t>
        </is>
      </c>
      <c r="E156" t="inlineStr"/>
      <c r="F156" t="inlineStr">
        <is>
          <t>3</t>
        </is>
      </c>
      <c r="G156" t="inlineStr"/>
      <c r="H156" t="inlineStr"/>
      <c r="I156" t="inlineStr">
        <is>
          <t>12</t>
        </is>
      </c>
      <c r="J156" t="inlineStr"/>
      <c r="K156" t="inlineStr">
        <is>
          <t>false</t>
        </is>
      </c>
      <c r="L156" t="inlineStr">
        <is>
          <t>N/A</t>
        </is>
      </c>
      <c r="M156" t="inlineStr">
        <is>
          <t>false</t>
        </is>
      </c>
      <c r="N156" t="inlineStr">
        <is>
          <t>2</t>
        </is>
      </c>
    </row>
    <row r="157">
      <c r="A157" t="inlineStr">
        <is>
          <t>anna</t>
        </is>
      </c>
      <c r="B157" t="n">
        <v>42</v>
      </c>
      <c r="C157" t="n">
        <v>7429</v>
      </c>
      <c r="D157" t="inlineStr">
        <is>
          <t>false</t>
        </is>
      </c>
      <c r="E157" t="inlineStr"/>
      <c r="F157" t="inlineStr"/>
      <c r="G157" t="inlineStr"/>
      <c r="H157" t="inlineStr"/>
      <c r="I157" t="inlineStr"/>
      <c r="J157" t="inlineStr"/>
      <c r="K157" t="inlineStr">
        <is>
          <t>false</t>
        </is>
      </c>
      <c r="L157" t="inlineStr">
        <is>
          <t>N/A</t>
        </is>
      </c>
      <c r="M157" t="inlineStr">
        <is>
          <t>false</t>
        </is>
      </c>
      <c r="N157" t="inlineStr">
        <is>
          <t>1</t>
        </is>
      </c>
    </row>
    <row r="158">
      <c r="A158" t="inlineStr">
        <is>
          <t>Cavalier Robotics</t>
        </is>
      </c>
      <c r="B158" t="n">
        <v>42</v>
      </c>
      <c r="C158" t="n">
        <v>619</v>
      </c>
      <c r="D158" t="inlineStr">
        <is>
          <t>true</t>
        </is>
      </c>
      <c r="E158" t="inlineStr">
        <is>
          <t>0</t>
        </is>
      </c>
      <c r="F158" t="inlineStr">
        <is>
          <t>0</t>
        </is>
      </c>
      <c r="G158" t="inlineStr">
        <is>
          <t>0</t>
        </is>
      </c>
      <c r="H158" t="inlineStr">
        <is>
          <t>0</t>
        </is>
      </c>
      <c r="I158" t="inlineStr">
        <is>
          <t>4</t>
        </is>
      </c>
      <c r="J158" t="inlineStr">
        <is>
          <t>0</t>
        </is>
      </c>
      <c r="K158" t="inlineStr">
        <is>
          <t>false</t>
        </is>
      </c>
      <c r="L158" t="inlineStr">
        <is>
          <t>N/A</t>
        </is>
      </c>
      <c r="M158" t="inlineStr">
        <is>
          <t>true</t>
        </is>
      </c>
      <c r="N158" t="inlineStr">
        <is>
          <t>2</t>
        </is>
      </c>
    </row>
    <row r="159">
      <c r="A159" t="inlineStr">
        <is>
          <t>Charl</t>
        </is>
      </c>
      <c r="B159" t="n">
        <v>42</v>
      </c>
      <c r="C159" t="n">
        <v>5804</v>
      </c>
      <c r="D159" t="inlineStr">
        <is>
          <t>true</t>
        </is>
      </c>
      <c r="E159" t="inlineStr"/>
      <c r="F159" t="inlineStr"/>
      <c r="G159" t="inlineStr"/>
      <c r="H159" t="inlineStr">
        <is>
          <t>9</t>
        </is>
      </c>
      <c r="I159" t="inlineStr"/>
      <c r="J159" t="inlineStr"/>
      <c r="K159" t="inlineStr">
        <is>
          <t>false</t>
        </is>
      </c>
      <c r="L159" t="inlineStr">
        <is>
          <t>N/A</t>
        </is>
      </c>
      <c r="M159" t="inlineStr">
        <is>
          <t>false</t>
        </is>
      </c>
      <c r="N159" t="inlineStr">
        <is>
          <t>3</t>
        </is>
      </c>
    </row>
    <row r="160">
      <c r="A160" t="inlineStr">
        <is>
          <t>anna</t>
        </is>
      </c>
      <c r="B160" t="n">
        <v>43</v>
      </c>
      <c r="C160" t="n">
        <v>4286</v>
      </c>
      <c r="D160" t="inlineStr">
        <is>
          <t>true</t>
        </is>
      </c>
      <c r="E160" t="inlineStr"/>
      <c r="F160" t="inlineStr"/>
      <c r="G160" t="inlineStr"/>
      <c r="H160" t="inlineStr"/>
      <c r="I160" t="inlineStr"/>
      <c r="J160" t="inlineStr">
        <is>
          <t>2</t>
        </is>
      </c>
      <c r="K160" t="inlineStr">
        <is>
          <t>false</t>
        </is>
      </c>
      <c r="L160" t="inlineStr">
        <is>
          <t>N/A</t>
        </is>
      </c>
      <c r="M160" t="inlineStr">
        <is>
          <t>false</t>
        </is>
      </c>
      <c r="N160" t="inlineStr">
        <is>
          <t>3</t>
        </is>
      </c>
    </row>
    <row r="161">
      <c r="A161" t="inlineStr">
        <is>
          <t>Enginerds</t>
        </is>
      </c>
      <c r="B161" t="n">
        <v>43</v>
      </c>
      <c r="C161" t="n">
        <v>617</v>
      </c>
      <c r="D161" t="inlineStr">
        <is>
          <t>true</t>
        </is>
      </c>
      <c r="E161" t="inlineStr">
        <is>
          <t>0</t>
        </is>
      </c>
      <c r="F161" t="inlineStr">
        <is>
          <t>0</t>
        </is>
      </c>
      <c r="G161" t="inlineStr">
        <is>
          <t>0</t>
        </is>
      </c>
      <c r="H161" t="inlineStr">
        <is>
          <t>0</t>
        </is>
      </c>
      <c r="I161" t="inlineStr">
        <is>
          <t>0</t>
        </is>
      </c>
      <c r="J161" t="inlineStr">
        <is>
          <t>0</t>
        </is>
      </c>
      <c r="K161" t="inlineStr">
        <is>
          <t>true</t>
        </is>
      </c>
      <c r="L161" t="inlineStr">
        <is>
          <t>0</t>
        </is>
      </c>
      <c r="M161" t="inlineStr">
        <is>
          <t>true</t>
        </is>
      </c>
      <c r="N161" t="inlineStr">
        <is>
          <t>2</t>
        </is>
      </c>
    </row>
    <row r="162">
      <c r="A162" t="inlineStr">
        <is>
          <t>Charl</t>
        </is>
      </c>
      <c r="B162" t="n">
        <v>43</v>
      </c>
      <c r="C162" t="n">
        <v>1908</v>
      </c>
      <c r="D162" t="inlineStr">
        <is>
          <t>false</t>
        </is>
      </c>
      <c r="E162" t="inlineStr">
        <is>
          <t>2</t>
        </is>
      </c>
      <c r="F162" t="inlineStr"/>
      <c r="G162" t="inlineStr"/>
      <c r="H162" t="inlineStr">
        <is>
          <t>2</t>
        </is>
      </c>
      <c r="I162" t="inlineStr"/>
      <c r="J162" t="inlineStr"/>
      <c r="K162" t="inlineStr">
        <is>
          <t>false</t>
        </is>
      </c>
      <c r="L162" t="inlineStr">
        <is>
          <t>N/A</t>
        </is>
      </c>
      <c r="M162" t="inlineStr">
        <is>
          <t>false</t>
        </is>
      </c>
      <c r="N162" t="inlineStr">
        <is>
          <t>2</t>
        </is>
      </c>
    </row>
    <row r="163">
      <c r="A163" t="inlineStr">
        <is>
          <t>anna</t>
        </is>
      </c>
      <c r="B163" t="n">
        <v>44</v>
      </c>
      <c r="C163" t="n">
        <v>540</v>
      </c>
      <c r="D163" t="inlineStr">
        <is>
          <t>true</t>
        </is>
      </c>
      <c r="E163" t="inlineStr"/>
      <c r="F163" t="inlineStr"/>
      <c r="G163" t="inlineStr"/>
      <c r="H163" t="inlineStr">
        <is>
          <t>6</t>
        </is>
      </c>
      <c r="I163" t="inlineStr">
        <is>
          <t>2</t>
        </is>
      </c>
      <c r="J163" t="inlineStr"/>
      <c r="K163" t="inlineStr">
        <is>
          <t>false</t>
        </is>
      </c>
      <c r="L163" t="inlineStr">
        <is>
          <t>N/A</t>
        </is>
      </c>
      <c r="M163" t="inlineStr">
        <is>
          <t>false</t>
        </is>
      </c>
      <c r="N163" t="inlineStr">
        <is>
          <t>2</t>
        </is>
      </c>
    </row>
    <row r="164">
      <c r="A164" t="inlineStr">
        <is>
          <t>Cat 5 Cybercanes</t>
        </is>
      </c>
      <c r="B164" t="n">
        <v>44</v>
      </c>
      <c r="C164" t="n">
        <v>5957</v>
      </c>
      <c r="D164" t="inlineStr">
        <is>
          <t>true</t>
        </is>
      </c>
      <c r="E164" t="inlineStr">
        <is>
          <t>0</t>
        </is>
      </c>
      <c r="F164" t="inlineStr">
        <is>
          <t>0</t>
        </is>
      </c>
      <c r="G164" t="inlineStr">
        <is>
          <t>0</t>
        </is>
      </c>
      <c r="H164" t="inlineStr">
        <is>
          <t>0</t>
        </is>
      </c>
      <c r="I164" t="inlineStr">
        <is>
          <t>0</t>
        </is>
      </c>
      <c r="J164" t="inlineStr">
        <is>
          <t>3</t>
        </is>
      </c>
      <c r="K164" t="inlineStr">
        <is>
          <t>true</t>
        </is>
      </c>
      <c r="L164" t="inlineStr">
        <is>
          <t>5</t>
        </is>
      </c>
      <c r="M164" t="inlineStr">
        <is>
          <t>true</t>
        </is>
      </c>
      <c r="N164" t="inlineStr">
        <is>
          <t>2</t>
        </is>
      </c>
    </row>
    <row r="165">
      <c r="A165" t="inlineStr">
        <is>
          <t>Charl</t>
        </is>
      </c>
      <c r="B165" t="n">
        <v>44</v>
      </c>
      <c r="C165" t="n">
        <v>1793</v>
      </c>
      <c r="D165" t="inlineStr">
        <is>
          <t>false</t>
        </is>
      </c>
      <c r="E165" t="inlineStr"/>
      <c r="F165" t="inlineStr"/>
      <c r="G165" t="inlineStr"/>
      <c r="H165" t="inlineStr"/>
      <c r="I165" t="inlineStr"/>
      <c r="J165" t="inlineStr"/>
      <c r="K165" t="inlineStr">
        <is>
          <t>false</t>
        </is>
      </c>
      <c r="L165" t="inlineStr">
        <is>
          <t>N/A</t>
        </is>
      </c>
      <c r="M165" t="inlineStr">
        <is>
          <t>false</t>
        </is>
      </c>
      <c r="N165" t="inlineStr">
        <is>
          <t>2</t>
        </is>
      </c>
    </row>
    <row r="166">
      <c r="A166" t="inlineStr">
        <is>
          <t>anna</t>
        </is>
      </c>
      <c r="B166" t="n">
        <v>45</v>
      </c>
      <c r="C166" t="n">
        <v>7429</v>
      </c>
      <c r="D166" t="inlineStr">
        <is>
          <t>false</t>
        </is>
      </c>
      <c r="E166" t="inlineStr"/>
      <c r="F166" t="inlineStr"/>
      <c r="G166" t="inlineStr"/>
      <c r="H166" t="inlineStr"/>
      <c r="I166" t="inlineStr"/>
      <c r="J166" t="inlineStr"/>
      <c r="K166" t="inlineStr">
        <is>
          <t>false</t>
        </is>
      </c>
      <c r="L166" t="inlineStr">
        <is>
          <t>N/A</t>
        </is>
      </c>
      <c r="M166" t="inlineStr">
        <is>
          <t>false</t>
        </is>
      </c>
      <c r="N166" t="inlineStr">
        <is>
          <t>1</t>
        </is>
      </c>
    </row>
    <row r="167">
      <c r="A167" t="inlineStr">
        <is>
          <t>NASA Knights</t>
        </is>
      </c>
      <c r="B167" t="n">
        <v>45</v>
      </c>
      <c r="C167" t="n">
        <v>122</v>
      </c>
      <c r="D167" t="inlineStr">
        <is>
          <t>true</t>
        </is>
      </c>
      <c r="E167" t="inlineStr">
        <is>
          <t>0</t>
        </is>
      </c>
      <c r="F167" t="inlineStr">
        <is>
          <t>0</t>
        </is>
      </c>
      <c r="G167" t="inlineStr">
        <is>
          <t>0</t>
        </is>
      </c>
      <c r="H167" t="inlineStr">
        <is>
          <t>0</t>
        </is>
      </c>
      <c r="I167" t="inlineStr">
        <is>
          <t>0</t>
        </is>
      </c>
      <c r="J167" t="inlineStr">
        <is>
          <t>0</t>
        </is>
      </c>
      <c r="K167" t="inlineStr">
        <is>
          <t>true</t>
        </is>
      </c>
      <c r="L167" t="inlineStr">
        <is>
          <t>7</t>
        </is>
      </c>
      <c r="M167" t="inlineStr">
        <is>
          <t>false</t>
        </is>
      </c>
      <c r="N167" t="inlineStr">
        <is>
          <t>2</t>
        </is>
      </c>
    </row>
    <row r="168">
      <c r="A168" t="inlineStr">
        <is>
          <t>Charl</t>
        </is>
      </c>
      <c r="B168" t="n">
        <v>45</v>
      </c>
      <c r="C168" t="n">
        <v>1262</v>
      </c>
      <c r="D168" t="inlineStr">
        <is>
          <t>true</t>
        </is>
      </c>
      <c r="E168" t="inlineStr"/>
      <c r="F168" t="inlineStr">
        <is>
          <t>2</t>
        </is>
      </c>
      <c r="G168" t="inlineStr"/>
      <c r="H168" t="inlineStr"/>
      <c r="I168" t="inlineStr"/>
      <c r="J168" t="inlineStr"/>
      <c r="K168" t="inlineStr">
        <is>
          <t>false</t>
        </is>
      </c>
      <c r="L168" t="inlineStr">
        <is>
          <t>N/A</t>
        </is>
      </c>
      <c r="M168" t="inlineStr">
        <is>
          <t>false</t>
        </is>
      </c>
      <c r="N168" t="inlineStr">
        <is>
          <t>3</t>
        </is>
      </c>
    </row>
    <row r="169">
      <c r="A169" t="inlineStr">
        <is>
          <t>anna</t>
        </is>
      </c>
      <c r="B169" t="n">
        <v>46</v>
      </c>
      <c r="C169" t="n">
        <v>1599</v>
      </c>
      <c r="D169" t="inlineStr">
        <is>
          <t>true</t>
        </is>
      </c>
      <c r="E169" t="inlineStr"/>
      <c r="F169" t="inlineStr">
        <is>
          <t>2</t>
        </is>
      </c>
      <c r="G169" t="inlineStr"/>
      <c r="H169" t="inlineStr">
        <is>
          <t>2</t>
        </is>
      </c>
      <c r="I169" t="inlineStr">
        <is>
          <t>3</t>
        </is>
      </c>
      <c r="J169" t="inlineStr"/>
      <c r="K169" t="inlineStr">
        <is>
          <t>false</t>
        </is>
      </c>
      <c r="L169" t="inlineStr">
        <is>
          <t>N/A</t>
        </is>
      </c>
      <c r="M169" t="inlineStr">
        <is>
          <t>false</t>
        </is>
      </c>
      <c r="N169" t="inlineStr">
        <is>
          <t>3</t>
        </is>
      </c>
    </row>
    <row r="170">
      <c r="A170" t="inlineStr">
        <is>
          <t>The Hawk Collectives</t>
        </is>
      </c>
      <c r="B170" t="n">
        <v>46</v>
      </c>
      <c r="C170" t="n">
        <v>2890</v>
      </c>
      <c r="D170" t="inlineStr">
        <is>
          <t>true</t>
        </is>
      </c>
      <c r="E170" t="inlineStr">
        <is>
          <t>0</t>
        </is>
      </c>
      <c r="F170" t="inlineStr">
        <is>
          <t>0</t>
        </is>
      </c>
      <c r="G170" t="inlineStr">
        <is>
          <t>0</t>
        </is>
      </c>
      <c r="H170" t="inlineStr">
        <is>
          <t>0</t>
        </is>
      </c>
      <c r="I170" t="inlineStr">
        <is>
          <t>0</t>
        </is>
      </c>
      <c r="J170" t="inlineStr">
        <is>
          <t>0</t>
        </is>
      </c>
      <c r="K170" t="inlineStr">
        <is>
          <t>false</t>
        </is>
      </c>
      <c r="L170" t="inlineStr">
        <is>
          <t>N/A</t>
        </is>
      </c>
      <c r="M170" t="inlineStr">
        <is>
          <t>true</t>
        </is>
      </c>
      <c r="N170" t="inlineStr">
        <is>
          <t>1</t>
        </is>
      </c>
    </row>
    <row r="171">
      <c r="A171" t="inlineStr">
        <is>
          <t>Charl</t>
        </is>
      </c>
      <c r="B171" t="n">
        <v>46</v>
      </c>
      <c r="C171" t="n">
        <v>1123</v>
      </c>
      <c r="D171" t="inlineStr">
        <is>
          <t>false</t>
        </is>
      </c>
      <c r="E171" t="inlineStr"/>
      <c r="F171" t="inlineStr">
        <is>
          <t>2</t>
        </is>
      </c>
      <c r="G171" t="inlineStr"/>
      <c r="H171" t="inlineStr"/>
      <c r="I171" t="inlineStr">
        <is>
          <t>2</t>
        </is>
      </c>
      <c r="J171" t="inlineStr"/>
      <c r="K171" t="inlineStr">
        <is>
          <t>false</t>
        </is>
      </c>
      <c r="L171" t="inlineStr">
        <is>
          <t>N/A</t>
        </is>
      </c>
      <c r="M171" t="inlineStr">
        <is>
          <t>false</t>
        </is>
      </c>
      <c r="N171" t="inlineStr">
        <is>
          <t>2</t>
        </is>
      </c>
    </row>
    <row r="172">
      <c r="A172" t="inlineStr">
        <is>
          <t>Lau</t>
        </is>
      </c>
      <c r="B172" t="n">
        <v>47</v>
      </c>
      <c r="C172" t="n">
        <v>346</v>
      </c>
      <c r="D172" t="inlineStr">
        <is>
          <t>false</t>
        </is>
      </c>
      <c r="E172" t="inlineStr"/>
      <c r="F172" t="inlineStr">
        <is>
          <t>3</t>
        </is>
      </c>
      <c r="G172" t="inlineStr"/>
      <c r="H172" t="inlineStr"/>
      <c r="I172" t="inlineStr">
        <is>
          <t>1</t>
        </is>
      </c>
      <c r="J172" t="inlineStr"/>
      <c r="K172" t="inlineStr">
        <is>
          <t>false</t>
        </is>
      </c>
      <c r="L172" t="inlineStr">
        <is>
          <t>N/A</t>
        </is>
      </c>
      <c r="M172" t="inlineStr">
        <is>
          <t>false</t>
        </is>
      </c>
      <c r="N172" t="inlineStr">
        <is>
          <t>2</t>
        </is>
      </c>
    </row>
    <row r="173">
      <c r="A173" t="inlineStr">
        <is>
          <t>anna</t>
        </is>
      </c>
      <c r="B173" t="n">
        <v>47</v>
      </c>
      <c r="C173" t="n">
        <v>1413</v>
      </c>
      <c r="D173" t="inlineStr">
        <is>
          <t>true</t>
        </is>
      </c>
      <c r="E173" t="inlineStr"/>
      <c r="F173" t="inlineStr"/>
      <c r="G173" t="inlineStr"/>
      <c r="H173" t="inlineStr"/>
      <c r="I173" t="inlineStr">
        <is>
          <t>2</t>
        </is>
      </c>
      <c r="J173" t="inlineStr"/>
      <c r="K173" t="inlineStr">
        <is>
          <t>false</t>
        </is>
      </c>
      <c r="L173" t="inlineStr">
        <is>
          <t>N/A</t>
        </is>
      </c>
      <c r="M173" t="inlineStr">
        <is>
          <t>true</t>
        </is>
      </c>
      <c r="N173" t="inlineStr">
        <is>
          <t>3</t>
        </is>
      </c>
    </row>
    <row r="174">
      <c r="A174" t="inlineStr">
        <is>
          <t>TeamTalon</t>
        </is>
      </c>
      <c r="B174" t="n">
        <v>47</v>
      </c>
      <c r="C174" t="n">
        <v>1598</v>
      </c>
      <c r="D174" t="inlineStr">
        <is>
          <t>true</t>
        </is>
      </c>
      <c r="E174" t="inlineStr">
        <is>
          <t>0</t>
        </is>
      </c>
      <c r="F174" t="inlineStr">
        <is>
          <t>0</t>
        </is>
      </c>
      <c r="G174" t="inlineStr">
        <is>
          <t>0</t>
        </is>
      </c>
      <c r="H174" t="inlineStr">
        <is>
          <t>0</t>
        </is>
      </c>
      <c r="I174" t="inlineStr">
        <is>
          <t>0</t>
        </is>
      </c>
      <c r="J174" t="inlineStr">
        <is>
          <t>0</t>
        </is>
      </c>
      <c r="K174" t="inlineStr">
        <is>
          <t>false</t>
        </is>
      </c>
      <c r="L174" t="inlineStr">
        <is>
          <t>N/A</t>
        </is>
      </c>
      <c r="M174" t="inlineStr">
        <is>
          <t>false</t>
        </is>
      </c>
      <c r="N174" t="inlineStr">
        <is>
          <t>1</t>
        </is>
      </c>
    </row>
    <row r="175">
      <c r="A175" t="inlineStr">
        <is>
          <t>Charl</t>
        </is>
      </c>
      <c r="B175" t="n">
        <v>47</v>
      </c>
      <c r="C175" t="n">
        <v>6021</v>
      </c>
      <c r="D175" t="inlineStr">
        <is>
          <t>false</t>
        </is>
      </c>
      <c r="E175" t="inlineStr"/>
      <c r="F175" t="inlineStr"/>
      <c r="G175" t="inlineStr"/>
      <c r="H175" t="inlineStr"/>
      <c r="I175" t="inlineStr"/>
      <c r="J175" t="inlineStr"/>
      <c r="K175" t="inlineStr">
        <is>
          <t>false</t>
        </is>
      </c>
      <c r="L175" t="inlineStr">
        <is>
          <t>N/A</t>
        </is>
      </c>
      <c r="M175" t="inlineStr">
        <is>
          <t>false</t>
        </is>
      </c>
      <c r="N175" t="inlineStr">
        <is>
          <t>1</t>
        </is>
      </c>
    </row>
    <row r="176">
      <c r="A176" t="inlineStr">
        <is>
          <t>anna</t>
        </is>
      </c>
      <c r="B176" t="n">
        <v>48</v>
      </c>
      <c r="C176" t="n">
        <v>1895</v>
      </c>
      <c r="D176" t="inlineStr">
        <is>
          <t>false</t>
        </is>
      </c>
      <c r="E176" t="inlineStr"/>
      <c r="F176" t="inlineStr">
        <is>
          <t>1</t>
        </is>
      </c>
      <c r="G176" t="inlineStr"/>
      <c r="H176" t="inlineStr"/>
      <c r="I176" t="inlineStr">
        <is>
          <t>5</t>
        </is>
      </c>
      <c r="J176" t="inlineStr"/>
      <c r="K176" t="inlineStr">
        <is>
          <t>false</t>
        </is>
      </c>
      <c r="L176" t="inlineStr">
        <is>
          <t>N/A</t>
        </is>
      </c>
      <c r="M176" t="inlineStr">
        <is>
          <t>false</t>
        </is>
      </c>
      <c r="N176" t="inlineStr">
        <is>
          <t>3</t>
        </is>
      </c>
    </row>
    <row r="177">
      <c r="A177" t="inlineStr">
        <is>
          <t>Cometbots</t>
        </is>
      </c>
      <c r="B177" t="n">
        <v>48</v>
      </c>
      <c r="C177" t="n">
        <v>977</v>
      </c>
      <c r="D177" t="inlineStr">
        <is>
          <t>true</t>
        </is>
      </c>
      <c r="E177" t="inlineStr">
        <is>
          <t>0</t>
        </is>
      </c>
      <c r="F177" t="inlineStr">
        <is>
          <t>2</t>
        </is>
      </c>
      <c r="G177" t="inlineStr">
        <is>
          <t>0</t>
        </is>
      </c>
      <c r="H177" t="inlineStr">
        <is>
          <t>0</t>
        </is>
      </c>
      <c r="I177" t="inlineStr">
        <is>
          <t>0</t>
        </is>
      </c>
      <c r="J177" t="inlineStr">
        <is>
          <t>0</t>
        </is>
      </c>
      <c r="K177" t="inlineStr">
        <is>
          <t>true</t>
        </is>
      </c>
      <c r="L177" t="inlineStr">
        <is>
          <t>3</t>
        </is>
      </c>
      <c r="M177" t="inlineStr">
        <is>
          <t>false</t>
        </is>
      </c>
      <c r="N177" t="inlineStr">
        <is>
          <t>3</t>
        </is>
      </c>
    </row>
    <row r="178">
      <c r="A178" t="inlineStr">
        <is>
          <t>Charl</t>
        </is>
      </c>
      <c r="B178" t="n">
        <v>48</v>
      </c>
      <c r="C178" t="n">
        <v>1610</v>
      </c>
      <c r="D178" t="inlineStr">
        <is>
          <t>false</t>
        </is>
      </c>
      <c r="E178" t="inlineStr">
        <is>
          <t>1</t>
        </is>
      </c>
      <c r="F178" t="inlineStr">
        <is>
          <t>1</t>
        </is>
      </c>
      <c r="G178" t="inlineStr"/>
      <c r="H178" t="inlineStr"/>
      <c r="I178" t="inlineStr">
        <is>
          <t>10</t>
        </is>
      </c>
      <c r="J178" t="inlineStr"/>
      <c r="K178" t="inlineStr">
        <is>
          <t>false</t>
        </is>
      </c>
      <c r="L178" t="inlineStr">
        <is>
          <t>N/A</t>
        </is>
      </c>
      <c r="M178" t="inlineStr">
        <is>
          <t>false</t>
        </is>
      </c>
      <c r="N178" t="inlineStr">
        <is>
          <t>3</t>
        </is>
      </c>
    </row>
    <row r="179">
      <c r="A179" t="inlineStr">
        <is>
          <t>hellk</t>
        </is>
      </c>
      <c r="B179" t="n">
        <v>97</v>
      </c>
      <c r="C179" t="n">
        <v>638</v>
      </c>
      <c r="D179" t="inlineStr">
        <is>
          <t>10</t>
        </is>
      </c>
      <c r="E179" t="inlineStr"/>
      <c r="F179" t="inlineStr"/>
      <c r="G179" t="inlineStr"/>
      <c r="H179" t="inlineStr"/>
      <c r="I179" t="inlineStr"/>
      <c r="J179" t="inlineStr">
        <is>
          <t>false</t>
        </is>
      </c>
      <c r="K179" t="inlineStr">
        <is>
          <t>N/A</t>
        </is>
      </c>
      <c r="L179" t="inlineStr">
        <is>
          <t>false</t>
        </is>
      </c>
      <c r="M179" t="inlineStr">
        <is>
          <t>4</t>
        </is>
      </c>
    </row>
    <row r="180">
      <c r="A180" t="inlineStr">
        <is>
          <t>hellk</t>
        </is>
      </c>
      <c r="B180" t="n">
        <v>137</v>
      </c>
      <c r="C180" t="n">
        <v>9</v>
      </c>
      <c r="D180" t="inlineStr"/>
      <c r="E180" t="inlineStr"/>
      <c r="F180" t="inlineStr"/>
      <c r="G180" t="inlineStr"/>
      <c r="H180" t="inlineStr"/>
      <c r="I180" t="inlineStr"/>
      <c r="J180" t="inlineStr">
        <is>
          <t>false</t>
        </is>
      </c>
      <c r="K180" t="inlineStr">
        <is>
          <t>N/A</t>
        </is>
      </c>
      <c r="L180" t="inlineStr">
        <is>
          <t>false</t>
        </is>
      </c>
      <c r="M180" t="inlineStr">
        <is>
          <t>1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2020-03-07T21:40:19Z</dcterms:created>
  <dcterms:modified xsi:type="dcterms:W3CDTF">2020-03-07T21:40:19Z</dcterms:modified>
</cp:coreProperties>
</file>