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EE816B56-220F-BD4A-BF99-ABAA7D8D4752}" xr6:coauthVersionLast="47" xr6:coauthVersionMax="47" xr10:uidLastSave="{00000000-0000-0000-0000-000000000000}"/>
  <bookViews>
    <workbookView xWindow="3120" yWindow="540" windowWidth="38400" windowHeight="19620" xr2:uid="{00000000-000D-0000-FFFF-FFFF00000000}"/>
  </bookViews>
  <sheets>
    <sheet name="Meal Calendar" sheetId="1" r:id="rId1"/>
    <sheet name="Recipes" sheetId="2" r:id="rId2"/>
  </sheets>
  <definedNames>
    <definedName name="RecipeList">OFFSET(Recipes!$B$2, 0, 0, COUNTA(Recipes!$B:$B)-1,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2" i="1"/>
  <c r="E3" i="1"/>
  <c r="E8" i="1"/>
  <c r="E7" i="1"/>
  <c r="E6" i="1"/>
  <c r="E5" i="1"/>
  <c r="E4" i="1"/>
  <c r="K58" i="1"/>
  <c r="L58" i="1"/>
  <c r="K54" i="1"/>
  <c r="L54" i="1"/>
  <c r="K50" i="1"/>
  <c r="L50" i="1"/>
  <c r="K46" i="1"/>
  <c r="L46" i="1"/>
  <c r="K42" i="1"/>
  <c r="L42" i="1"/>
  <c r="K38" i="1"/>
  <c r="L38" i="1"/>
  <c r="K34" i="1"/>
  <c r="L34" i="1"/>
  <c r="K29" i="1"/>
  <c r="L29" i="1"/>
  <c r="K25" i="1"/>
  <c r="L25" i="1"/>
  <c r="K21" i="1"/>
  <c r="L21" i="1"/>
  <c r="K17" i="1"/>
  <c r="L17" i="1"/>
  <c r="K13" i="1"/>
  <c r="L13" i="1"/>
  <c r="K9" i="1"/>
  <c r="L9" i="1"/>
  <c r="K5" i="1"/>
  <c r="L5" i="1"/>
  <c r="E58" i="1"/>
  <c r="F58" i="1"/>
  <c r="E54" i="1"/>
  <c r="F54" i="1"/>
  <c r="E50" i="1"/>
  <c r="F50" i="1"/>
  <c r="E46" i="1"/>
  <c r="F46" i="1"/>
  <c r="E42" i="1"/>
  <c r="F42" i="1"/>
  <c r="E38" i="1"/>
  <c r="F38" i="1"/>
  <c r="E34" i="1"/>
  <c r="F34" i="1"/>
  <c r="F29" i="1"/>
  <c r="F25" i="1"/>
  <c r="F21" i="1"/>
  <c r="F17" i="1"/>
  <c r="F13" i="1"/>
  <c r="F9" i="1"/>
  <c r="F5" i="1"/>
  <c r="F16" i="1"/>
  <c r="L57" i="1"/>
  <c r="K57" i="1"/>
  <c r="F57" i="1"/>
  <c r="E57" i="1"/>
  <c r="L56" i="1"/>
  <c r="K56" i="1"/>
  <c r="F56" i="1"/>
  <c r="E56" i="1"/>
  <c r="L55" i="1"/>
  <c r="K55" i="1"/>
  <c r="F55" i="1"/>
  <c r="E55" i="1"/>
  <c r="L53" i="1"/>
  <c r="K53" i="1"/>
  <c r="F53" i="1"/>
  <c r="L52" i="1"/>
  <c r="K52" i="1"/>
  <c r="F52" i="1"/>
  <c r="E52" i="1"/>
  <c r="F51" i="1"/>
  <c r="E51" i="1"/>
  <c r="L49" i="1"/>
  <c r="K49" i="1"/>
  <c r="F49" i="1"/>
  <c r="E49" i="1"/>
  <c r="L48" i="1"/>
  <c r="K48" i="1"/>
  <c r="F48" i="1"/>
  <c r="E48" i="1"/>
  <c r="L47" i="1"/>
  <c r="K47" i="1"/>
  <c r="F47" i="1"/>
  <c r="E47" i="1"/>
  <c r="L45" i="1"/>
  <c r="K45" i="1"/>
  <c r="F45" i="1"/>
  <c r="E45" i="1"/>
  <c r="L44" i="1"/>
  <c r="K44" i="1"/>
  <c r="F44" i="1"/>
  <c r="E44" i="1"/>
  <c r="L43" i="1"/>
  <c r="K43" i="1"/>
  <c r="F43" i="1"/>
  <c r="E43" i="1"/>
  <c r="L41" i="1"/>
  <c r="K41" i="1"/>
  <c r="F41" i="1"/>
  <c r="E41" i="1"/>
  <c r="L40" i="1"/>
  <c r="K40" i="1"/>
  <c r="F40" i="1"/>
  <c r="E40" i="1"/>
  <c r="L39" i="1"/>
  <c r="K39" i="1"/>
  <c r="F39" i="1"/>
  <c r="E39" i="1"/>
  <c r="L37" i="1"/>
  <c r="K37" i="1"/>
  <c r="F37" i="1"/>
  <c r="E37" i="1"/>
  <c r="L36" i="1"/>
  <c r="K36" i="1"/>
  <c r="F36" i="1"/>
  <c r="E36" i="1"/>
  <c r="L35" i="1"/>
  <c r="K35" i="1"/>
  <c r="F35" i="1"/>
  <c r="E35" i="1"/>
  <c r="L33" i="1"/>
  <c r="K33" i="1"/>
  <c r="F33" i="1"/>
  <c r="E33" i="1"/>
  <c r="L32" i="1"/>
  <c r="K32" i="1"/>
  <c r="F32" i="1"/>
  <c r="E32" i="1"/>
  <c r="L31" i="1"/>
  <c r="K31" i="1"/>
  <c r="F31" i="1"/>
  <c r="E31" i="1"/>
  <c r="L28" i="1"/>
  <c r="K28" i="1"/>
  <c r="F28" i="1"/>
  <c r="L27" i="1"/>
  <c r="K27" i="1"/>
  <c r="F27" i="1"/>
  <c r="L26" i="1"/>
  <c r="F26" i="1"/>
  <c r="L24" i="1"/>
  <c r="F24" i="1"/>
  <c r="L23" i="1"/>
  <c r="K23" i="1"/>
  <c r="F23" i="1"/>
  <c r="L22" i="1"/>
  <c r="K22" i="1"/>
  <c r="F22" i="1"/>
  <c r="L20" i="1"/>
  <c r="K20" i="1"/>
  <c r="F20" i="1"/>
  <c r="L19" i="1"/>
  <c r="K19" i="1"/>
  <c r="F19" i="1"/>
  <c r="L18" i="1"/>
  <c r="K18" i="1"/>
  <c r="F18" i="1"/>
  <c r="L16" i="1"/>
  <c r="K16" i="1"/>
  <c r="L15" i="1"/>
  <c r="K15" i="1"/>
  <c r="F15" i="1"/>
  <c r="L14" i="1"/>
  <c r="K14" i="1"/>
  <c r="F14" i="1"/>
  <c r="L12" i="1"/>
  <c r="K12" i="1"/>
  <c r="F12" i="1"/>
  <c r="L11" i="1"/>
  <c r="K11" i="1"/>
  <c r="F11" i="1"/>
  <c r="L10" i="1"/>
  <c r="K10" i="1"/>
  <c r="L8" i="1"/>
  <c r="K8" i="1"/>
  <c r="F8" i="1"/>
  <c r="L7" i="1"/>
  <c r="K7" i="1"/>
  <c r="F7" i="1"/>
  <c r="L6" i="1"/>
  <c r="K6" i="1"/>
  <c r="F6" i="1"/>
  <c r="L4" i="1"/>
  <c r="K4" i="1"/>
  <c r="F4" i="1"/>
  <c r="L3" i="1"/>
  <c r="F3" i="1"/>
  <c r="L2" i="1"/>
  <c r="F2" i="1"/>
  <c r="E59" i="1" l="1"/>
  <c r="L30" i="1"/>
  <c r="K59" i="1"/>
  <c r="F59" i="1"/>
  <c r="K30" i="1"/>
  <c r="L59" i="1"/>
</calcChain>
</file>

<file path=xl/sharedStrings.xml><?xml version="1.0" encoding="utf-8"?>
<sst xmlns="http://schemas.openxmlformats.org/spreadsheetml/2006/main" count="198" uniqueCount="52">
  <si>
    <t>Week</t>
  </si>
  <si>
    <t>Day</t>
  </si>
  <si>
    <t>Meal</t>
  </si>
  <si>
    <t>Meal Name</t>
  </si>
  <si>
    <t>Calories</t>
  </si>
  <si>
    <t>Cost</t>
  </si>
  <si>
    <t>Week 1</t>
  </si>
  <si>
    <t>Monday</t>
  </si>
  <si>
    <t>Breakfast</t>
  </si>
  <si>
    <t>Week 3</t>
  </si>
  <si>
    <t>Lunch</t>
  </si>
  <si>
    <t>Dinner</t>
  </si>
  <si>
    <t>Tuesday</t>
  </si>
  <si>
    <t>Wednesday</t>
  </si>
  <si>
    <t>Thursday</t>
  </si>
  <si>
    <t>Friday</t>
  </si>
  <si>
    <t>Saturday</t>
  </si>
  <si>
    <t>Sunday</t>
  </si>
  <si>
    <t>Total</t>
  </si>
  <si>
    <t>Week 2</t>
  </si>
  <si>
    <t>Week 4</t>
  </si>
  <si>
    <t>Meal Type</t>
  </si>
  <si>
    <t>Recipe Name</t>
  </si>
  <si>
    <t>Calories Per Serving</t>
  </si>
  <si>
    <t>Servings</t>
  </si>
  <si>
    <t>Ingredients</t>
  </si>
  <si>
    <t>Instructions</t>
  </si>
  <si>
    <t>Breakfast Sausage Puffs</t>
  </si>
  <si>
    <t>1 sheet puff pastry, thawed, 2 tablespoons maple syrup, plus more for serving, 18 cooked breakfast sausages, about 1 pound, 1 egg</t>
  </si>
  <si>
    <t>https://www.marthastewart.com/868891/breakfast-sausage-puffs</t>
  </si>
  <si>
    <t>Recipe: Muffin-Pan Breakfast Sliders</t>
  </si>
  <si>
    <t>4 ounces uncooked breakfast sausage, casings removed, 4 large eggs, 2 slices American cheese, halved</t>
  </si>
  <si>
    <t>http://www.thekitchn.com/recipe-muffin-pan-breakfast-sliders-234089</t>
  </si>
  <si>
    <t>Pastrami Breakfast Biscuit</t>
  </si>
  <si>
    <t>1 Breakfast Biscuit, 2 ounces warm pastrami</t>
  </si>
  <si>
    <t>https://www.foodandwine.com/recipes/pastrami-breakfast-biscuit</t>
  </si>
  <si>
    <t>After-dinner mint cream</t>
  </si>
  <si>
    <t>250g mascarpone, 300ml double cream, 2-3 tbsp caster sugar, 2-3 tbsp cream sherry (we used Harvey's Bristol Cream), 200g thin after-dinner mints, plus 6 extra to serve</t>
  </si>
  <si>
    <t>https://www.bbcgoodfood.com/recipes/after-dinner-mint-cream</t>
  </si>
  <si>
    <t>Everything Dinner Rolls</t>
  </si>
  <si>
    <t>Cooking spray, 20 frozen dinner rolls, 2 tablespoons unsalted butter, 1 tablespoon honey, 2 tablespoons everything bagel seasoning</t>
  </si>
  <si>
    <t>https://www.realsimple.com/everything-dinner-rolls-recipe-6750835</t>
  </si>
  <si>
    <t>Buttered Dinner Rolls</t>
  </si>
  <si>
    <t>Melted butter, 15 frozen, unbaked, unrisen dinner rolls, Coarse sea salt, for sprinkling</t>
  </si>
  <si>
    <t>https://www.foodnetwork.com/recipes/ree-drummond/buttered-dinner-rolls-recipe-2109635</t>
  </si>
  <si>
    <t>Easy Dinner Rolls</t>
  </si>
  <si>
    <t>12 frozen, unbaked dinner rolls (such as Bridgford Parkerhouse Style Rolls Dough), 1 egg, beaten, 1 tablespoons to 2 desired topping (such as Everything Bagel, Greek, or Old Bay seasoning), 1 ½ tablespoons melted unsalted butter</t>
  </si>
  <si>
    <t>https://www.myrecipes.com/recipe/easy-dinner-rolls</t>
  </si>
  <si>
    <t>Dinner Tonight: Custardy Popovers</t>
  </si>
  <si>
    <t>2 tablespoons butter, 3 large eggs, 1 1/4 cups milk, 1 1/4 cups flour, 1/2 teaspoon salt</t>
  </si>
  <si>
    <t>http://www.seriouseats.com/recipes/2007/12/dinner-tonight-custardy-popovers-recipe.html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</si>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</sst>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rgb="FF707070"/>
      <name val="Aptos Narrow"/>
      <family val="2"/>
      <scheme val="minor"/>
    </font>
    <font>
      <sz val="16"/>
      <color rgb="FF000000"/>
      <name val="Inherit"/>
    </font>
    <font>
      <b/>
      <sz val="12"/>
      <name val="Aptos Narrow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9" totalsRowShown="0" headerRowDxfId="15">
  <autoFilter ref="A1:F59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14"/>
    <tableColumn id="5" xr3:uid="{00000000-0010-0000-0000-000005000000}" name="Calories" dataDxfId="13">
      <calculatedColumnFormula>IFERROR(VLOOKUP(C2,#REF!, 2, FALSE), "")</calculatedColumnFormula>
    </tableColumn>
    <tableColumn id="6" xr3:uid="{00000000-0010-0000-0000-000006000000}" name="Cost" dataDxfId="12">
      <calculatedColumnFormula>IFERROR(VLOOKUP(C2,#REF!,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G1:L59" totalsRowShown="0" headerRowDxfId="11">
  <autoFilter ref="G1:L59" xr:uid="{00000000-0009-0000-0100-000002000000}"/>
  <tableColumns count="6">
    <tableColumn id="1" xr3:uid="{00000000-0010-0000-0100-000001000000}" name="Week"/>
    <tableColumn id="2" xr3:uid="{00000000-0010-0000-0100-000002000000}" name="Day"/>
    <tableColumn id="3" xr3:uid="{00000000-0010-0000-0100-000003000000}" name="Meal"/>
    <tableColumn id="4" xr3:uid="{00000000-0010-0000-0100-000004000000}" name="Meal Name" dataDxfId="10"/>
    <tableColumn id="5" xr3:uid="{00000000-0010-0000-0100-000005000000}" name="Calories" dataDxfId="9">
      <calculatedColumnFormula>IFERROR(VLOOKUP(J2,#REF!, 2, FALSE), "")</calculatedColumnFormula>
    </tableColumn>
    <tableColumn id="6" xr3:uid="{00000000-0010-0000-0100-000006000000}" name="Cost" dataDxfId="8">
      <calculatedColumnFormula>IFERROR(VLOOKUP(J2,#REF!,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Normal="100" workbookViewId="0">
      <pane ySplit="1" topLeftCell="A19" activePane="bottomLeft" state="frozen"/>
      <selection pane="bottomLeft" activeCell="G30" sqref="G30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3" customWidth="1"/>
    <col min="5" max="7" width="15.83203125" customWidth="1"/>
    <col min="8" max="8" width="18.83203125" customWidth="1"/>
    <col min="9" max="9" width="20.83203125" customWidth="1"/>
    <col min="10" max="10" width="30.83203125" style="3" customWidth="1"/>
    <col min="11" max="12" width="15.83203125" customWidth="1"/>
  </cols>
  <sheetData>
    <row r="1" spans="1:12" ht="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2" t="s">
        <v>3</v>
      </c>
      <c r="K1" s="1" t="s">
        <v>4</v>
      </c>
      <c r="L1" s="1" t="s">
        <v>5</v>
      </c>
    </row>
    <row r="2" spans="1:12" ht="30" customHeight="1">
      <c r="A2" t="s">
        <v>6</v>
      </c>
      <c r="B2" t="s">
        <v>7</v>
      </c>
      <c r="C2" t="s">
        <v>8</v>
      </c>
      <c r="E2" s="8">
        <f>IFERROR(VLOOKUP(D2, Recipes!$B$2:$F$1000, 2, FALSE), 0)</f>
        <v>0</v>
      </c>
      <c r="F2" s="4" t="str">
        <f>IFERROR(VLOOKUP(C2,#REF!, 3, FALSE), "")</f>
        <v/>
      </c>
      <c r="G2" t="s">
        <v>9</v>
      </c>
      <c r="H2" t="s">
        <v>7</v>
      </c>
      <c r="I2" t="s">
        <v>8</v>
      </c>
      <c r="K2" s="4"/>
      <c r="L2" s="4" t="str">
        <f>IFERROR(VLOOKUP(J2,#REF!, 3, FALSE), "")</f>
        <v/>
      </c>
    </row>
    <row r="3" spans="1:12" ht="30" customHeight="1">
      <c r="C3" t="s">
        <v>10</v>
      </c>
      <c r="E3">
        <f>IFERROR(VLOOKUP(D3, Recipes!$B$2:$F$1000, 2, FALSE), 0)</f>
        <v>0</v>
      </c>
      <c r="F3" t="str">
        <f>IFERROR(VLOOKUP(C3,#REF!, 3, FALSE), "")</f>
        <v/>
      </c>
      <c r="I3" t="s">
        <v>10</v>
      </c>
      <c r="L3" t="str">
        <f>IFERROR(VLOOKUP(J3,#REF!, 3, FALSE), "")</f>
        <v/>
      </c>
    </row>
    <row r="4" spans="1:12" ht="30" customHeight="1">
      <c r="C4" t="s">
        <v>11</v>
      </c>
      <c r="E4">
        <f>IFERROR(VLOOKUP(D4, Recipes!$B$2:$F$1000, 2, FALSE), 0)</f>
        <v>0</v>
      </c>
      <c r="F4" t="str">
        <f>IFERROR(VLOOKUP(C4,#REF!, 3, FALSE), "")</f>
        <v/>
      </c>
      <c r="I4" t="s">
        <v>11</v>
      </c>
      <c r="K4" t="str">
        <f>IFERROR(VLOOKUP(J4,#REF!, 2, FALSE), "")</f>
        <v/>
      </c>
      <c r="L4" t="str">
        <f>IFERROR(VLOOKUP(J4,#REF!, 3, FALSE), "")</f>
        <v/>
      </c>
    </row>
    <row r="5" spans="1:12" ht="30" customHeight="1">
      <c r="C5" t="s">
        <v>51</v>
      </c>
      <c r="E5" s="7">
        <f>IFERROR(VLOOKUP(D5, Recipes!$B$2:$F$1000, 2, FALSE), 0)</f>
        <v>0</v>
      </c>
      <c r="F5" s="7" t="str">
        <f>IFERROR(VLOOKUP(C5,#REF!, 3, FALSE), "")</f>
        <v/>
      </c>
      <c r="I5" t="s">
        <v>51</v>
      </c>
      <c r="K5" s="7" t="str">
        <f>IFERROR(VLOOKUP(J5,#REF!, 2, FALSE), "")</f>
        <v/>
      </c>
      <c r="L5" s="7" t="str">
        <f>IFERROR(VLOOKUP(J5,#REF!, 3, FALSE), "")</f>
        <v/>
      </c>
    </row>
    <row r="6" spans="1:12" ht="30" customHeight="1">
      <c r="B6" t="s">
        <v>12</v>
      </c>
      <c r="C6" t="s">
        <v>8</v>
      </c>
      <c r="E6">
        <f>IFERROR(VLOOKUP(D6, Recipes!$B$2:$F$1000, 2, FALSE), 0)</f>
        <v>0</v>
      </c>
      <c r="F6" t="str">
        <f>IFERROR(VLOOKUP(C6,#REF!, 3, FALSE), "")</f>
        <v/>
      </c>
      <c r="H6" t="s">
        <v>12</v>
      </c>
      <c r="I6" t="s">
        <v>8</v>
      </c>
      <c r="K6" t="str">
        <f>IFERROR(VLOOKUP(J6,#REF!, 2, FALSE), "")</f>
        <v/>
      </c>
      <c r="L6" t="str">
        <f>IFERROR(VLOOKUP(J6,#REF!, 3, FALSE), "")</f>
        <v/>
      </c>
    </row>
    <row r="7" spans="1:12" ht="30" customHeight="1">
      <c r="C7" t="s">
        <v>10</v>
      </c>
      <c r="E7">
        <f>IFERROR(VLOOKUP(D7, Recipes!$B$2:$F$1000, 2, FALSE), 0)</f>
        <v>0</v>
      </c>
      <c r="F7" t="str">
        <f>IFERROR(VLOOKUP(C7,#REF!, 3, FALSE), "")</f>
        <v/>
      </c>
      <c r="I7" t="s">
        <v>10</v>
      </c>
      <c r="K7" t="str">
        <f>IFERROR(VLOOKUP(J7,#REF!, 2, FALSE), "")</f>
        <v/>
      </c>
      <c r="L7" t="str">
        <f>IFERROR(VLOOKUP(J7,#REF!, 3, FALSE), "")</f>
        <v/>
      </c>
    </row>
    <row r="8" spans="1:12" ht="30" customHeight="1">
      <c r="C8" t="s">
        <v>11</v>
      </c>
      <c r="E8">
        <f>IFERROR(VLOOKUP(D8, Recipes!$B$2:$F$1000, 2, FALSE), 0)</f>
        <v>0</v>
      </c>
      <c r="F8" t="str">
        <f>IFERROR(VLOOKUP(C8,#REF!, 3, FALSE), "")</f>
        <v/>
      </c>
      <c r="I8" t="s">
        <v>11</v>
      </c>
      <c r="K8" t="str">
        <f>IFERROR(VLOOKUP(J8,#REF!, 2, FALSE), "")</f>
        <v/>
      </c>
      <c r="L8" t="str">
        <f>IFERROR(VLOOKUP(J8,#REF!, 3, FALSE), "")</f>
        <v/>
      </c>
    </row>
    <row r="9" spans="1:12" ht="30" customHeight="1">
      <c r="C9" t="s">
        <v>51</v>
      </c>
      <c r="E9" s="7">
        <f>IFERROR(VLOOKUP(D9, Recipes!$B$2:$F$1000, 2, FALSE), 0)</f>
        <v>0</v>
      </c>
      <c r="F9" s="7" t="str">
        <f>IFERROR(VLOOKUP(C9,#REF!, 3, FALSE), "")</f>
        <v/>
      </c>
      <c r="I9" t="s">
        <v>51</v>
      </c>
      <c r="K9" s="7" t="str">
        <f>IFERROR(VLOOKUP(J9,#REF!, 2, FALSE), "")</f>
        <v/>
      </c>
      <c r="L9" s="7" t="str">
        <f>IFERROR(VLOOKUP(J9,#REF!, 3, FALSE), "")</f>
        <v/>
      </c>
    </row>
    <row r="10" spans="1:12" ht="30" customHeight="1">
      <c r="B10" t="s">
        <v>13</v>
      </c>
      <c r="C10" t="s">
        <v>8</v>
      </c>
      <c r="E10">
        <f>IFERROR(VLOOKUP(D10, Recipes!$B$2:$F$1000, 2, FALSE), 0)</f>
        <v>0</v>
      </c>
      <c r="H10" t="s">
        <v>13</v>
      </c>
      <c r="I10" t="s">
        <v>8</v>
      </c>
      <c r="K10" t="str">
        <f>IFERROR(VLOOKUP(J10,#REF!, 2, FALSE), "")</f>
        <v/>
      </c>
      <c r="L10" t="str">
        <f>IFERROR(VLOOKUP(J10,#REF!, 3, FALSE), "")</f>
        <v/>
      </c>
    </row>
    <row r="11" spans="1:12" ht="30" customHeight="1">
      <c r="C11" t="s">
        <v>10</v>
      </c>
      <c r="E11">
        <f>IFERROR(VLOOKUP(D11, Recipes!$B$2:$F$1000, 2, FALSE), 0)</f>
        <v>0</v>
      </c>
      <c r="F11" t="str">
        <f>IFERROR(VLOOKUP(C11,#REF!, 3, FALSE), "")</f>
        <v/>
      </c>
      <c r="I11" t="s">
        <v>10</v>
      </c>
      <c r="K11" t="str">
        <f>IFERROR(VLOOKUP(J11,#REF!, 2, FALSE), "")</f>
        <v/>
      </c>
      <c r="L11" t="str">
        <f>IFERROR(VLOOKUP(J11,#REF!, 3, FALSE), "")</f>
        <v/>
      </c>
    </row>
    <row r="12" spans="1:12" ht="30" customHeight="1">
      <c r="C12" t="s">
        <v>11</v>
      </c>
      <c r="E12">
        <f>IFERROR(VLOOKUP(D12, Recipes!$B$2:$F$1000, 2, FALSE), 0)</f>
        <v>0</v>
      </c>
      <c r="F12" t="str">
        <f>IFERROR(VLOOKUP(C12,#REF!, 3, FALSE), "")</f>
        <v/>
      </c>
      <c r="I12" t="s">
        <v>11</v>
      </c>
      <c r="K12" t="str">
        <f>IFERROR(VLOOKUP(J12,#REF!, 2, FALSE), "")</f>
        <v/>
      </c>
      <c r="L12" t="str">
        <f>IFERROR(VLOOKUP(J12,#REF!, 3, FALSE), "")</f>
        <v/>
      </c>
    </row>
    <row r="13" spans="1:12" ht="30" customHeight="1">
      <c r="C13" t="s">
        <v>51</v>
      </c>
      <c r="E13" s="7">
        <f>IFERROR(VLOOKUP(D13, Recipes!$B$2:$F$1000, 2, FALSE), 0)</f>
        <v>0</v>
      </c>
      <c r="F13" s="7" t="str">
        <f>IFERROR(VLOOKUP(C13,#REF!, 3, FALSE), "")</f>
        <v/>
      </c>
      <c r="I13" t="s">
        <v>51</v>
      </c>
      <c r="K13" s="7" t="str">
        <f>IFERROR(VLOOKUP(J13,#REF!, 2, FALSE), "")</f>
        <v/>
      </c>
      <c r="L13" s="7" t="str">
        <f>IFERROR(VLOOKUP(J13,#REF!, 3, FALSE), "")</f>
        <v/>
      </c>
    </row>
    <row r="14" spans="1:12" ht="30" customHeight="1">
      <c r="B14" t="s">
        <v>14</v>
      </c>
      <c r="C14" t="s">
        <v>8</v>
      </c>
      <c r="E14">
        <f>IFERROR(VLOOKUP(D14, Recipes!$B$2:$F$1000, 2, FALSE), 0)</f>
        <v>0</v>
      </c>
      <c r="F14" t="str">
        <f>IFERROR(VLOOKUP(C14,#REF!, 3, FALSE), "")</f>
        <v/>
      </c>
      <c r="H14" t="s">
        <v>14</v>
      </c>
      <c r="I14" t="s">
        <v>8</v>
      </c>
      <c r="K14" t="str">
        <f>IFERROR(VLOOKUP(J14,#REF!, 2, FALSE), "")</f>
        <v/>
      </c>
      <c r="L14" t="str">
        <f>IFERROR(VLOOKUP(J14,#REF!, 3, FALSE), "")</f>
        <v/>
      </c>
    </row>
    <row r="15" spans="1:12" ht="30" customHeight="1">
      <c r="C15" t="s">
        <v>10</v>
      </c>
      <c r="E15">
        <f>IFERROR(VLOOKUP(D15, Recipes!$B$2:$F$1000, 2, FALSE), 0)</f>
        <v>0</v>
      </c>
      <c r="F15" t="str">
        <f>IFERROR(VLOOKUP(C15,#REF!, 3, FALSE), "")</f>
        <v/>
      </c>
      <c r="I15" t="s">
        <v>10</v>
      </c>
      <c r="K15" t="str">
        <f>IFERROR(VLOOKUP(J15,#REF!, 2, FALSE), "")</f>
        <v/>
      </c>
      <c r="L15" t="str">
        <f>IFERROR(VLOOKUP(J15,#REF!, 3, FALSE), "")</f>
        <v/>
      </c>
    </row>
    <row r="16" spans="1:12" ht="30" customHeight="1">
      <c r="C16" t="s">
        <v>11</v>
      </c>
      <c r="E16">
        <f>IFERROR(VLOOKUP(D16, Recipes!$B$2:$F$1000, 2, FALSE), 0)</f>
        <v>0</v>
      </c>
      <c r="F16" t="str">
        <f>IFERROR(VLOOKUP(C16,#REF!, 3, FALSE), "")</f>
        <v/>
      </c>
      <c r="I16" t="s">
        <v>11</v>
      </c>
      <c r="K16" t="str">
        <f>IFERROR(VLOOKUP(J16,#REF!, 2, FALSE), "")</f>
        <v/>
      </c>
      <c r="L16" t="str">
        <f>IFERROR(VLOOKUP(J16,#REF!, 3, FALSE), "")</f>
        <v/>
      </c>
    </row>
    <row r="17" spans="1:12" ht="30" customHeight="1">
      <c r="C17" t="s">
        <v>51</v>
      </c>
      <c r="E17" s="7">
        <f>IFERROR(VLOOKUP(D17, Recipes!$B$2:$F$1000, 2, FALSE), 0)</f>
        <v>0</v>
      </c>
      <c r="F17" s="7" t="str">
        <f>IFERROR(VLOOKUP(C17,#REF!, 3, FALSE), "")</f>
        <v/>
      </c>
      <c r="I17" t="s">
        <v>51</v>
      </c>
      <c r="K17" s="7" t="str">
        <f>IFERROR(VLOOKUP(J17,#REF!, 2, FALSE), "")</f>
        <v/>
      </c>
      <c r="L17" s="7" t="str">
        <f>IFERROR(VLOOKUP(J17,#REF!, 3, FALSE), "")</f>
        <v/>
      </c>
    </row>
    <row r="18" spans="1:12" ht="30" customHeight="1">
      <c r="B18" t="s">
        <v>15</v>
      </c>
      <c r="C18" t="s">
        <v>8</v>
      </c>
      <c r="E18">
        <f>IFERROR(VLOOKUP(D18, Recipes!$B$2:$F$1000, 2, FALSE), 0)</f>
        <v>0</v>
      </c>
      <c r="F18" t="str">
        <f>IFERROR(VLOOKUP(C18,#REF!, 3, FALSE), "")</f>
        <v/>
      </c>
      <c r="H18" t="s">
        <v>15</v>
      </c>
      <c r="I18" t="s">
        <v>8</v>
      </c>
      <c r="K18" t="str">
        <f>IFERROR(VLOOKUP(J18,#REF!, 2, FALSE), "")</f>
        <v/>
      </c>
      <c r="L18" t="str">
        <f>IFERROR(VLOOKUP(J18,#REF!, 3, FALSE), "")</f>
        <v/>
      </c>
    </row>
    <row r="19" spans="1:12" ht="30" customHeight="1">
      <c r="C19" t="s">
        <v>10</v>
      </c>
      <c r="E19">
        <f>IFERROR(VLOOKUP(D19, Recipes!$B$2:$F$1000, 2, FALSE), 0)</f>
        <v>0</v>
      </c>
      <c r="F19" t="str">
        <f>IFERROR(VLOOKUP(C19,#REF!, 3, FALSE), "")</f>
        <v/>
      </c>
      <c r="I19" t="s">
        <v>10</v>
      </c>
      <c r="K19" t="str">
        <f>IFERROR(VLOOKUP(J19,#REF!, 2, FALSE), "")</f>
        <v/>
      </c>
      <c r="L19" t="str">
        <f>IFERROR(VLOOKUP(J19,#REF!, 3, FALSE), "")</f>
        <v/>
      </c>
    </row>
    <row r="20" spans="1:12" ht="30" customHeight="1">
      <c r="C20" t="s">
        <v>11</v>
      </c>
      <c r="E20">
        <f>IFERROR(VLOOKUP(D20, Recipes!$B$2:$F$1000, 2, FALSE), 0)</f>
        <v>0</v>
      </c>
      <c r="F20" t="str">
        <f>IFERROR(VLOOKUP(C20,#REF!, 3, FALSE), "")</f>
        <v/>
      </c>
      <c r="I20" t="s">
        <v>11</v>
      </c>
      <c r="K20" t="str">
        <f>IFERROR(VLOOKUP(J20,#REF!, 2, FALSE), "")</f>
        <v/>
      </c>
      <c r="L20" t="str">
        <f>IFERROR(VLOOKUP(J20,#REF!, 3, FALSE), "")</f>
        <v/>
      </c>
    </row>
    <row r="21" spans="1:12" ht="30" customHeight="1">
      <c r="C21" t="s">
        <v>51</v>
      </c>
      <c r="E21" s="7">
        <f>IFERROR(VLOOKUP(D21, Recipes!$B$2:$F$1000, 2, FALSE), 0)</f>
        <v>0</v>
      </c>
      <c r="F21" s="7" t="str">
        <f>IFERROR(VLOOKUP(C21,#REF!, 3, FALSE), "")</f>
        <v/>
      </c>
      <c r="I21" t="s">
        <v>51</v>
      </c>
      <c r="K21" s="7" t="str">
        <f>IFERROR(VLOOKUP(J21,#REF!, 2, FALSE), "")</f>
        <v/>
      </c>
      <c r="L21" s="7" t="str">
        <f>IFERROR(VLOOKUP(J21,#REF!, 3, FALSE), "")</f>
        <v/>
      </c>
    </row>
    <row r="22" spans="1:12" ht="30" customHeight="1">
      <c r="B22" t="s">
        <v>16</v>
      </c>
      <c r="C22" t="s">
        <v>8</v>
      </c>
      <c r="E22">
        <f>IFERROR(VLOOKUP(D22, Recipes!$B$2:$F$1000, 2, FALSE), 0)</f>
        <v>0</v>
      </c>
      <c r="F22" t="str">
        <f>IFERROR(VLOOKUP(C22,#REF!, 3, FALSE), "")</f>
        <v/>
      </c>
      <c r="H22" t="s">
        <v>16</v>
      </c>
      <c r="I22" t="s">
        <v>8</v>
      </c>
      <c r="K22" t="str">
        <f>IFERROR(VLOOKUP(J22,#REF!, 2, FALSE), "")</f>
        <v/>
      </c>
      <c r="L22" t="str">
        <f>IFERROR(VLOOKUP(J22,#REF!, 3, FALSE), "")</f>
        <v/>
      </c>
    </row>
    <row r="23" spans="1:12" ht="30" customHeight="1">
      <c r="C23" t="s">
        <v>10</v>
      </c>
      <c r="E23">
        <f>IFERROR(VLOOKUP(D23, Recipes!$B$2:$F$1000, 2, FALSE), 0)</f>
        <v>0</v>
      </c>
      <c r="F23" t="str">
        <f>IFERROR(VLOOKUP(C23,#REF!, 3, FALSE), "")</f>
        <v/>
      </c>
      <c r="I23" t="s">
        <v>10</v>
      </c>
      <c r="K23" t="str">
        <f>IFERROR(VLOOKUP(J23,#REF!, 2, FALSE), "")</f>
        <v/>
      </c>
      <c r="L23" t="str">
        <f>IFERROR(VLOOKUP(J23,#REF!, 3, FALSE), "")</f>
        <v/>
      </c>
    </row>
    <row r="24" spans="1:12" ht="30" customHeight="1">
      <c r="C24" t="s">
        <v>11</v>
      </c>
      <c r="E24">
        <f>IFERROR(VLOOKUP(D24, Recipes!$B$2:$F$1000, 2, FALSE), 0)</f>
        <v>0</v>
      </c>
      <c r="F24" t="str">
        <f>IFERROR(VLOOKUP(C24,#REF!, 3, FALSE), "")</f>
        <v/>
      </c>
      <c r="I24" t="s">
        <v>11</v>
      </c>
      <c r="L24" t="str">
        <f>IFERROR(VLOOKUP(J24,#REF!, 3, FALSE), "")</f>
        <v/>
      </c>
    </row>
    <row r="25" spans="1:12" ht="30" customHeight="1">
      <c r="C25" t="s">
        <v>51</v>
      </c>
      <c r="E25" s="7">
        <f>IFERROR(VLOOKUP(D25, Recipes!$B$2:$F$1000, 2, FALSE), 0)</f>
        <v>0</v>
      </c>
      <c r="F25" s="7" t="str">
        <f>IFERROR(VLOOKUP(C25,#REF!, 3, FALSE), "")</f>
        <v/>
      </c>
      <c r="I25" t="s">
        <v>51</v>
      </c>
      <c r="K25" s="7" t="str">
        <f>IFERROR(VLOOKUP(J25,#REF!, 2, FALSE), "")</f>
        <v/>
      </c>
      <c r="L25" s="7" t="str">
        <f>IFERROR(VLOOKUP(J25,#REF!, 3, FALSE), "")</f>
        <v/>
      </c>
    </row>
    <row r="26" spans="1:12" ht="30" customHeight="1">
      <c r="B26" t="s">
        <v>17</v>
      </c>
      <c r="C26" t="s">
        <v>8</v>
      </c>
      <c r="E26">
        <f>IFERROR(VLOOKUP(D26, Recipes!$B$2:$F$1000, 2, FALSE), 0)</f>
        <v>0</v>
      </c>
      <c r="F26" t="str">
        <f>IFERROR(VLOOKUP(C26,#REF!, 3, FALSE), "")</f>
        <v/>
      </c>
      <c r="H26" t="s">
        <v>17</v>
      </c>
      <c r="I26" t="s">
        <v>8</v>
      </c>
      <c r="L26" t="str">
        <f>IFERROR(VLOOKUP(J26,#REF!, 3, FALSE), "")</f>
        <v/>
      </c>
    </row>
    <row r="27" spans="1:12" ht="30" customHeight="1">
      <c r="C27" t="s">
        <v>10</v>
      </c>
      <c r="E27">
        <f>IFERROR(VLOOKUP(D27, Recipes!$B$2:$F$1000, 2, FALSE), 0)</f>
        <v>0</v>
      </c>
      <c r="F27" t="str">
        <f>IFERROR(VLOOKUP(C27,#REF!, 3, FALSE), "")</f>
        <v/>
      </c>
      <c r="I27" t="s">
        <v>10</v>
      </c>
      <c r="K27" t="str">
        <f>IFERROR(VLOOKUP(J27,#REF!, 2, FALSE), "")</f>
        <v/>
      </c>
      <c r="L27" t="str">
        <f>IFERROR(VLOOKUP(J27,#REF!, 3, FALSE), "")</f>
        <v/>
      </c>
    </row>
    <row r="28" spans="1:12" ht="30" customHeight="1">
      <c r="C28" t="s">
        <v>11</v>
      </c>
      <c r="E28">
        <f>IFERROR(VLOOKUP(D28, Recipes!$B$2:$F$1000, 2, FALSE), 0)</f>
        <v>0</v>
      </c>
      <c r="F28" t="str">
        <f>IFERROR(VLOOKUP(C28,#REF!, 3, FALSE), "")</f>
        <v/>
      </c>
      <c r="I28" t="s">
        <v>11</v>
      </c>
      <c r="K28" t="str">
        <f>IFERROR(VLOOKUP(J28,#REF!, 2, FALSE), "")</f>
        <v/>
      </c>
      <c r="L28" t="str">
        <f>IFERROR(VLOOKUP(J28,#REF!, 3, FALSE), "")</f>
        <v/>
      </c>
    </row>
    <row r="29" spans="1:12" ht="30" customHeight="1">
      <c r="C29" t="s">
        <v>51</v>
      </c>
      <c r="E29" s="7">
        <f>IFERROR(VLOOKUP(D29, Recipes!$B$2:$F$1000, 2, FALSE), 0)</f>
        <v>0</v>
      </c>
      <c r="F29" s="7" t="str">
        <f>IFERROR(VLOOKUP(C29,#REF!, 3, FALSE), "")</f>
        <v/>
      </c>
      <c r="I29" t="s">
        <v>51</v>
      </c>
      <c r="K29" s="7" t="str">
        <f>IFERROR(VLOOKUP(J29,#REF!, 2, FALSE), "")</f>
        <v/>
      </c>
      <c r="L29" s="7" t="str">
        <f>IFERROR(VLOOKUP(J29,#REF!, 3, FALSE), "")</f>
        <v/>
      </c>
    </row>
    <row r="30" spans="1:12" ht="30" customHeight="1">
      <c r="B30" t="s">
        <v>18</v>
      </c>
      <c r="E30">
        <f>SUM(E2:E29)</f>
        <v>0</v>
      </c>
      <c r="F30">
        <f>SUM(F2:F29)</f>
        <v>0</v>
      </c>
      <c r="H30" t="s">
        <v>18</v>
      </c>
      <c r="K30">
        <f>SUM(K2:K28)</f>
        <v>0</v>
      </c>
      <c r="L30">
        <f>SUM(L2:L28)</f>
        <v>0</v>
      </c>
    </row>
    <row r="31" spans="1:12" ht="30" customHeight="1">
      <c r="A31" t="s">
        <v>19</v>
      </c>
      <c r="B31" t="s">
        <v>7</v>
      </c>
      <c r="C31" t="s">
        <v>8</v>
      </c>
      <c r="E31" t="str">
        <f>IFERROR(VLOOKUP(C31,#REF!, 2, FALSE), "")</f>
        <v/>
      </c>
      <c r="F31" t="str">
        <f>IFERROR(VLOOKUP(C31,#REF!, 3, FALSE), "")</f>
        <v/>
      </c>
      <c r="G31" t="s">
        <v>20</v>
      </c>
      <c r="H31" t="s">
        <v>7</v>
      </c>
      <c r="I31" t="s">
        <v>8</v>
      </c>
      <c r="K31" t="str">
        <f>IFERROR(VLOOKUP(J31,#REF!, 2, FALSE), "")</f>
        <v/>
      </c>
      <c r="L31" t="str">
        <f>IFERROR(VLOOKUP(J31,#REF!, 3, FALSE), "")</f>
        <v/>
      </c>
    </row>
    <row r="32" spans="1:12" ht="30" customHeight="1">
      <c r="C32" t="s">
        <v>10</v>
      </c>
      <c r="E32" t="str">
        <f>IFERROR(VLOOKUP(C32,#REF!, 2, FALSE), "")</f>
        <v/>
      </c>
      <c r="F32" t="str">
        <f>IFERROR(VLOOKUP(C32,#REF!, 3, FALSE), "")</f>
        <v/>
      </c>
      <c r="I32" t="s">
        <v>10</v>
      </c>
      <c r="K32" t="str">
        <f>IFERROR(VLOOKUP(J32,#REF!, 2, FALSE), "")</f>
        <v/>
      </c>
      <c r="L32" t="str">
        <f>IFERROR(VLOOKUP(J32,#REF!, 3, FALSE), "")</f>
        <v/>
      </c>
    </row>
    <row r="33" spans="2:12" ht="30" customHeight="1">
      <c r="C33" t="s">
        <v>11</v>
      </c>
      <c r="E33" t="str">
        <f>IFERROR(VLOOKUP(C33,#REF!, 2, FALSE), "")</f>
        <v/>
      </c>
      <c r="F33" t="str">
        <f>IFERROR(VLOOKUP(C33,#REF!, 3, FALSE), "")</f>
        <v/>
      </c>
      <c r="I33" t="s">
        <v>11</v>
      </c>
      <c r="K33" t="str">
        <f>IFERROR(VLOOKUP(J33,#REF!, 2, FALSE), "")</f>
        <v/>
      </c>
      <c r="L33" t="str">
        <f>IFERROR(VLOOKUP(J33,#REF!, 3, FALSE), "")</f>
        <v/>
      </c>
    </row>
    <row r="34" spans="2:12" ht="30" customHeight="1">
      <c r="C34" t="s">
        <v>51</v>
      </c>
      <c r="E34" s="7" t="str">
        <f>IFERROR(VLOOKUP(C34,#REF!, 2, FALSE), "")</f>
        <v/>
      </c>
      <c r="F34" s="7" t="str">
        <f>IFERROR(VLOOKUP(C34,#REF!, 3, FALSE), "")</f>
        <v/>
      </c>
      <c r="I34" t="s">
        <v>51</v>
      </c>
      <c r="K34" s="7" t="str">
        <f>IFERROR(VLOOKUP(J34,#REF!, 2, FALSE), "")</f>
        <v/>
      </c>
      <c r="L34" s="7" t="str">
        <f>IFERROR(VLOOKUP(J34,#REF!, 3, FALSE), "")</f>
        <v/>
      </c>
    </row>
    <row r="35" spans="2:12" ht="30" customHeight="1">
      <c r="B35" t="s">
        <v>12</v>
      </c>
      <c r="C35" t="s">
        <v>8</v>
      </c>
      <c r="E35" t="str">
        <f>IFERROR(VLOOKUP(C35,#REF!, 2, FALSE), "")</f>
        <v/>
      </c>
      <c r="F35" t="str">
        <f>IFERROR(VLOOKUP(C35,#REF!, 3, FALSE), "")</f>
        <v/>
      </c>
      <c r="H35" t="s">
        <v>12</v>
      </c>
      <c r="I35" t="s">
        <v>8</v>
      </c>
      <c r="K35" t="str">
        <f>IFERROR(VLOOKUP(J35,#REF!, 2, FALSE), "")</f>
        <v/>
      </c>
      <c r="L35" t="str">
        <f>IFERROR(VLOOKUP(J35,#REF!, 3, FALSE), "")</f>
        <v/>
      </c>
    </row>
    <row r="36" spans="2:12" ht="30" customHeight="1">
      <c r="C36" t="s">
        <v>10</v>
      </c>
      <c r="E36" t="str">
        <f>IFERROR(VLOOKUP(C36,#REF!, 2, FALSE), "")</f>
        <v/>
      </c>
      <c r="F36" t="str">
        <f>IFERROR(VLOOKUP(C36,#REF!, 3, FALSE), "")</f>
        <v/>
      </c>
      <c r="I36" t="s">
        <v>10</v>
      </c>
      <c r="K36" t="str">
        <f>IFERROR(VLOOKUP(J36,#REF!, 2, FALSE), "")</f>
        <v/>
      </c>
      <c r="L36" t="str">
        <f>IFERROR(VLOOKUP(J36,#REF!, 3, FALSE), "")</f>
        <v/>
      </c>
    </row>
    <row r="37" spans="2:12" ht="30" customHeight="1">
      <c r="C37" t="s">
        <v>11</v>
      </c>
      <c r="E37" t="str">
        <f>IFERROR(VLOOKUP(C37,#REF!, 2, FALSE), "")</f>
        <v/>
      </c>
      <c r="F37" t="str">
        <f>IFERROR(VLOOKUP(C37,#REF!, 3, FALSE), "")</f>
        <v/>
      </c>
      <c r="I37" t="s">
        <v>11</v>
      </c>
      <c r="K37" t="str">
        <f>IFERROR(VLOOKUP(J37,#REF!, 2, FALSE), "")</f>
        <v/>
      </c>
      <c r="L37" t="str">
        <f>IFERROR(VLOOKUP(J37,#REF!, 3, FALSE), "")</f>
        <v/>
      </c>
    </row>
    <row r="38" spans="2:12" ht="30" customHeight="1">
      <c r="C38" t="s">
        <v>51</v>
      </c>
      <c r="E38" s="7" t="str">
        <f>IFERROR(VLOOKUP(C38,#REF!, 2, FALSE), "")</f>
        <v/>
      </c>
      <c r="F38" s="7" t="str">
        <f>IFERROR(VLOOKUP(C38,#REF!, 3, FALSE), "")</f>
        <v/>
      </c>
      <c r="I38" t="s">
        <v>51</v>
      </c>
      <c r="K38" s="7" t="str">
        <f>IFERROR(VLOOKUP(J38,#REF!, 2, FALSE), "")</f>
        <v/>
      </c>
      <c r="L38" s="7" t="str">
        <f>IFERROR(VLOOKUP(J38,#REF!, 3, FALSE), "")</f>
        <v/>
      </c>
    </row>
    <row r="39" spans="2:12" ht="30" customHeight="1">
      <c r="B39" t="s">
        <v>13</v>
      </c>
      <c r="C39" t="s">
        <v>8</v>
      </c>
      <c r="E39" t="str">
        <f>IFERROR(VLOOKUP(C39,#REF!, 2, FALSE), "")</f>
        <v/>
      </c>
      <c r="F39" t="str">
        <f>IFERROR(VLOOKUP(C39,#REF!, 3, FALSE), "")</f>
        <v/>
      </c>
      <c r="H39" t="s">
        <v>13</v>
      </c>
      <c r="I39" t="s">
        <v>8</v>
      </c>
      <c r="K39" t="str">
        <f>IFERROR(VLOOKUP(J39,#REF!, 2, FALSE), "")</f>
        <v/>
      </c>
      <c r="L39" t="str">
        <f>IFERROR(VLOOKUP(J39,#REF!, 3, FALSE), "")</f>
        <v/>
      </c>
    </row>
    <row r="40" spans="2:12" ht="30" customHeight="1">
      <c r="C40" t="s">
        <v>10</v>
      </c>
      <c r="E40" t="str">
        <f>IFERROR(VLOOKUP(C40,#REF!, 2, FALSE), "")</f>
        <v/>
      </c>
      <c r="F40" t="str">
        <f>IFERROR(VLOOKUP(C40,#REF!, 3, FALSE), "")</f>
        <v/>
      </c>
      <c r="I40" t="s">
        <v>10</v>
      </c>
      <c r="K40" t="str">
        <f>IFERROR(VLOOKUP(J40,#REF!, 2, FALSE), "")</f>
        <v/>
      </c>
      <c r="L40" t="str">
        <f>IFERROR(VLOOKUP(J40,#REF!, 3, FALSE), "")</f>
        <v/>
      </c>
    </row>
    <row r="41" spans="2:12" ht="30" customHeight="1">
      <c r="C41" t="s">
        <v>11</v>
      </c>
      <c r="E41" t="str">
        <f>IFERROR(VLOOKUP(C41,#REF!, 2, FALSE), "")</f>
        <v/>
      </c>
      <c r="F41" t="str">
        <f>IFERROR(VLOOKUP(C41,#REF!, 3, FALSE), "")</f>
        <v/>
      </c>
      <c r="I41" t="s">
        <v>11</v>
      </c>
      <c r="K41" t="str">
        <f>IFERROR(VLOOKUP(J41,#REF!, 2, FALSE), "")</f>
        <v/>
      </c>
      <c r="L41" t="str">
        <f>IFERROR(VLOOKUP(J41,#REF!, 3, FALSE), "")</f>
        <v/>
      </c>
    </row>
    <row r="42" spans="2:12" ht="30" customHeight="1">
      <c r="C42" t="s">
        <v>51</v>
      </c>
      <c r="E42" s="7" t="str">
        <f>IFERROR(VLOOKUP(C42,#REF!, 2, FALSE), "")</f>
        <v/>
      </c>
      <c r="F42" s="7" t="str">
        <f>IFERROR(VLOOKUP(C42,#REF!, 3, FALSE), "")</f>
        <v/>
      </c>
      <c r="I42" t="s">
        <v>51</v>
      </c>
      <c r="K42" s="7" t="str">
        <f>IFERROR(VLOOKUP(J42,#REF!, 2, FALSE), "")</f>
        <v/>
      </c>
      <c r="L42" s="7" t="str">
        <f>IFERROR(VLOOKUP(J42,#REF!, 3, FALSE), "")</f>
        <v/>
      </c>
    </row>
    <row r="43" spans="2:12" ht="30" customHeight="1">
      <c r="B43" t="s">
        <v>14</v>
      </c>
      <c r="C43" t="s">
        <v>8</v>
      </c>
      <c r="E43" t="str">
        <f>IFERROR(VLOOKUP(C43,#REF!, 2, FALSE), "")</f>
        <v/>
      </c>
      <c r="F43" t="str">
        <f>IFERROR(VLOOKUP(C43,#REF!, 3, FALSE), "")</f>
        <v/>
      </c>
      <c r="H43" t="s">
        <v>14</v>
      </c>
      <c r="I43" t="s">
        <v>8</v>
      </c>
      <c r="K43" t="str">
        <f>IFERROR(VLOOKUP(J43,#REF!, 2, FALSE), "")</f>
        <v/>
      </c>
      <c r="L43" t="str">
        <f>IFERROR(VLOOKUP(J43,#REF!, 3, FALSE), "")</f>
        <v/>
      </c>
    </row>
    <row r="44" spans="2:12" ht="30" customHeight="1">
      <c r="C44" t="s">
        <v>10</v>
      </c>
      <c r="E44" t="str">
        <f>IFERROR(VLOOKUP(C44,#REF!, 2, FALSE), "")</f>
        <v/>
      </c>
      <c r="F44" t="str">
        <f>IFERROR(VLOOKUP(C44,#REF!, 3, FALSE), "")</f>
        <v/>
      </c>
      <c r="I44" t="s">
        <v>10</v>
      </c>
      <c r="K44" t="str">
        <f>IFERROR(VLOOKUP(J44,#REF!, 2, FALSE), "")</f>
        <v/>
      </c>
      <c r="L44" t="str">
        <f>IFERROR(VLOOKUP(J44,#REF!, 3, FALSE), "")</f>
        <v/>
      </c>
    </row>
    <row r="45" spans="2:12" ht="30" customHeight="1">
      <c r="C45" t="s">
        <v>11</v>
      </c>
      <c r="E45" t="str">
        <f>IFERROR(VLOOKUP(C45,#REF!, 2, FALSE), "")</f>
        <v/>
      </c>
      <c r="F45" t="str">
        <f>IFERROR(VLOOKUP(C45,#REF!, 3, FALSE), "")</f>
        <v/>
      </c>
      <c r="I45" t="s">
        <v>11</v>
      </c>
      <c r="K45" t="str">
        <f>IFERROR(VLOOKUP(J45,#REF!, 2, FALSE), "")</f>
        <v/>
      </c>
      <c r="L45" t="str">
        <f>IFERROR(VLOOKUP(J45,#REF!, 3, FALSE), "")</f>
        <v/>
      </c>
    </row>
    <row r="46" spans="2:12" ht="30" customHeight="1">
      <c r="C46" t="s">
        <v>51</v>
      </c>
      <c r="E46" s="7" t="str">
        <f>IFERROR(VLOOKUP(C46,#REF!, 2, FALSE), "")</f>
        <v/>
      </c>
      <c r="F46" s="7" t="str">
        <f>IFERROR(VLOOKUP(C46,#REF!, 3, FALSE), "")</f>
        <v/>
      </c>
      <c r="I46" t="s">
        <v>51</v>
      </c>
      <c r="K46" s="7" t="str">
        <f>IFERROR(VLOOKUP(J46,#REF!, 2, FALSE), "")</f>
        <v/>
      </c>
      <c r="L46" s="7" t="str">
        <f>IFERROR(VLOOKUP(J46,#REF!, 3, FALSE), "")</f>
        <v/>
      </c>
    </row>
    <row r="47" spans="2:12" ht="30" customHeight="1">
      <c r="B47" t="s">
        <v>15</v>
      </c>
      <c r="C47" t="s">
        <v>8</v>
      </c>
      <c r="E47" t="str">
        <f>IFERROR(VLOOKUP(C47,#REF!, 2, FALSE), "")</f>
        <v/>
      </c>
      <c r="F47" t="str">
        <f>IFERROR(VLOOKUP(C47,#REF!, 3, FALSE), "")</f>
        <v/>
      </c>
      <c r="H47" t="s">
        <v>15</v>
      </c>
      <c r="I47" t="s">
        <v>8</v>
      </c>
      <c r="K47" t="str">
        <f>IFERROR(VLOOKUP(J47,#REF!, 2, FALSE), "")</f>
        <v/>
      </c>
      <c r="L47" t="str">
        <f>IFERROR(VLOOKUP(J47,#REF!, 3, FALSE), "")</f>
        <v/>
      </c>
    </row>
    <row r="48" spans="2:12" ht="30" customHeight="1">
      <c r="C48" t="s">
        <v>10</v>
      </c>
      <c r="E48" t="str">
        <f>IFERROR(VLOOKUP(C48,#REF!, 2, FALSE), "")</f>
        <v/>
      </c>
      <c r="F48" t="str">
        <f>IFERROR(VLOOKUP(C48,#REF!, 3, FALSE), "")</f>
        <v/>
      </c>
      <c r="I48" t="s">
        <v>10</v>
      </c>
      <c r="K48" t="str">
        <f>IFERROR(VLOOKUP(J48,#REF!, 2, FALSE), "")</f>
        <v/>
      </c>
      <c r="L48" t="str">
        <f>IFERROR(VLOOKUP(J48,#REF!, 3, FALSE), "")</f>
        <v/>
      </c>
    </row>
    <row r="49" spans="2:12" ht="30" customHeight="1">
      <c r="C49" t="s">
        <v>11</v>
      </c>
      <c r="E49" t="str">
        <f>IFERROR(VLOOKUP(C49,#REF!, 2, FALSE), "")</f>
        <v/>
      </c>
      <c r="F49" t="str">
        <f>IFERROR(VLOOKUP(C49,#REF!, 3, FALSE), "")</f>
        <v/>
      </c>
      <c r="I49" t="s">
        <v>11</v>
      </c>
      <c r="K49" t="str">
        <f>IFERROR(VLOOKUP(J49,#REF!, 2, FALSE), "")</f>
        <v/>
      </c>
      <c r="L49" t="str">
        <f>IFERROR(VLOOKUP(J49,#REF!, 3, FALSE), "")</f>
        <v/>
      </c>
    </row>
    <row r="50" spans="2:12" ht="30" customHeight="1">
      <c r="C50" t="s">
        <v>51</v>
      </c>
      <c r="E50" s="7" t="str">
        <f>IFERROR(VLOOKUP(C50,#REF!, 2, FALSE), "")</f>
        <v/>
      </c>
      <c r="F50" s="7" t="str">
        <f>IFERROR(VLOOKUP(C50,#REF!, 3, FALSE), "")</f>
        <v/>
      </c>
      <c r="I50" t="s">
        <v>51</v>
      </c>
      <c r="K50" s="7" t="str">
        <f>IFERROR(VLOOKUP(J50,#REF!, 2, FALSE), "")</f>
        <v/>
      </c>
      <c r="L50" s="7" t="str">
        <f>IFERROR(VLOOKUP(J50,#REF!, 3, FALSE), "")</f>
        <v/>
      </c>
    </row>
    <row r="51" spans="2:12" ht="30" customHeight="1">
      <c r="B51" t="s">
        <v>16</v>
      </c>
      <c r="C51" t="s">
        <v>8</v>
      </c>
      <c r="E51" t="str">
        <f>IFERROR(VLOOKUP(C51,#REF!, 2, FALSE), "")</f>
        <v/>
      </c>
      <c r="F51" t="str">
        <f>IFERROR(VLOOKUP(C51,#REF!, 3, FALSE), "")</f>
        <v/>
      </c>
      <c r="H51" t="s">
        <v>16</v>
      </c>
      <c r="I51" t="s">
        <v>8</v>
      </c>
    </row>
    <row r="52" spans="2:12" ht="30" customHeight="1">
      <c r="C52" t="s">
        <v>10</v>
      </c>
      <c r="E52" t="str">
        <f>IFERROR(VLOOKUP(C52,#REF!, 2, FALSE), "")</f>
        <v/>
      </c>
      <c r="F52" t="str">
        <f>IFERROR(VLOOKUP(C52,#REF!, 3, FALSE), "")</f>
        <v/>
      </c>
      <c r="I52" t="s">
        <v>10</v>
      </c>
      <c r="K52" t="str">
        <f>IFERROR(VLOOKUP(J52,#REF!, 2, FALSE), "")</f>
        <v/>
      </c>
      <c r="L52" t="str">
        <f>IFERROR(VLOOKUP(J52,#REF!, 3, FALSE), "")</f>
        <v/>
      </c>
    </row>
    <row r="53" spans="2:12" ht="30" customHeight="1">
      <c r="C53" t="s">
        <v>11</v>
      </c>
      <c r="F53" t="str">
        <f>IFERROR(VLOOKUP(C53,#REF!, 3, FALSE), "")</f>
        <v/>
      </c>
      <c r="I53" t="s">
        <v>11</v>
      </c>
      <c r="K53" t="str">
        <f>IFERROR(VLOOKUP(J53,#REF!, 2, FALSE), "")</f>
        <v/>
      </c>
      <c r="L53" t="str">
        <f>IFERROR(VLOOKUP(J53,#REF!, 3, FALSE), "")</f>
        <v/>
      </c>
    </row>
    <row r="54" spans="2:12" ht="30" customHeight="1">
      <c r="C54" t="s">
        <v>51</v>
      </c>
      <c r="E54" s="7" t="str">
        <f>IFERROR(VLOOKUP(C54,#REF!, 2, FALSE), "")</f>
        <v/>
      </c>
      <c r="F54" s="7" t="str">
        <f>IFERROR(VLOOKUP(C54,#REF!, 3, FALSE), "")</f>
        <v/>
      </c>
      <c r="I54" t="s">
        <v>51</v>
      </c>
      <c r="K54" s="7" t="str">
        <f>IFERROR(VLOOKUP(J54,#REF!, 2, FALSE), "")</f>
        <v/>
      </c>
      <c r="L54" s="7" t="str">
        <f>IFERROR(VLOOKUP(J54,#REF!, 3, FALSE), "")</f>
        <v/>
      </c>
    </row>
    <row r="55" spans="2:12" ht="30" customHeight="1">
      <c r="B55" t="s">
        <v>17</v>
      </c>
      <c r="C55" t="s">
        <v>8</v>
      </c>
      <c r="E55" t="str">
        <f>IFERROR(VLOOKUP(C55,#REF!, 2, FALSE), "")</f>
        <v/>
      </c>
      <c r="F55" t="str">
        <f>IFERROR(VLOOKUP(C55,#REF!, 3, FALSE), "")</f>
        <v/>
      </c>
      <c r="H55" t="s">
        <v>17</v>
      </c>
      <c r="I55" t="s">
        <v>8</v>
      </c>
      <c r="K55" t="str">
        <f>IFERROR(VLOOKUP(J55,#REF!, 2, FALSE), "")</f>
        <v/>
      </c>
      <c r="L55" t="str">
        <f>IFERROR(VLOOKUP(J55,#REF!, 3, FALSE), "")</f>
        <v/>
      </c>
    </row>
    <row r="56" spans="2:12" ht="30" customHeight="1">
      <c r="C56" t="s">
        <v>10</v>
      </c>
      <c r="E56" t="str">
        <f>IFERROR(VLOOKUP(C56,#REF!, 2, FALSE), "")</f>
        <v/>
      </c>
      <c r="F56" t="str">
        <f>IFERROR(VLOOKUP(C56,#REF!, 3, FALSE), "")</f>
        <v/>
      </c>
      <c r="I56" t="s">
        <v>10</v>
      </c>
      <c r="K56" t="str">
        <f>IFERROR(VLOOKUP(J56,#REF!, 2, FALSE), "")</f>
        <v/>
      </c>
      <c r="L56" t="str">
        <f>IFERROR(VLOOKUP(J56,#REF!, 3, FALSE), "")</f>
        <v/>
      </c>
    </row>
    <row r="57" spans="2:12" ht="30" customHeight="1">
      <c r="C57" t="s">
        <v>11</v>
      </c>
      <c r="E57" t="str">
        <f>IFERROR(VLOOKUP(C57,#REF!, 2, FALSE), "")</f>
        <v/>
      </c>
      <c r="F57" t="str">
        <f>IFERROR(VLOOKUP(C57,#REF!, 3, FALSE), "")</f>
        <v/>
      </c>
      <c r="I57" t="s">
        <v>11</v>
      </c>
      <c r="K57" t="str">
        <f>IFERROR(VLOOKUP(J57,#REF!, 2, FALSE), "")</f>
        <v/>
      </c>
      <c r="L57" t="str">
        <f>IFERROR(VLOOKUP(J57,#REF!, 3, FALSE), "")</f>
        <v/>
      </c>
    </row>
    <row r="58" spans="2:12" ht="30" customHeight="1">
      <c r="C58" t="s">
        <v>51</v>
      </c>
      <c r="E58" s="7" t="str">
        <f>IFERROR(VLOOKUP(C58,#REF!, 2, FALSE), "")</f>
        <v/>
      </c>
      <c r="F58" s="7" t="str">
        <f>IFERROR(VLOOKUP(C58,#REF!, 3, FALSE), "")</f>
        <v/>
      </c>
      <c r="I58" t="s">
        <v>51</v>
      </c>
      <c r="K58" s="7" t="str">
        <f>IFERROR(VLOOKUP(J58,#REF!, 2, FALSE), "")</f>
        <v/>
      </c>
      <c r="L58" s="7" t="str">
        <f>IFERROR(VLOOKUP(J58,#REF!, 3, FALSE), "")</f>
        <v/>
      </c>
    </row>
    <row r="59" spans="2:12" ht="30" customHeight="1">
      <c r="B59" t="s">
        <v>18</v>
      </c>
      <c r="E59">
        <f>SUM(E31:E57)</f>
        <v>0</v>
      </c>
      <c r="F59">
        <f>SUM(F31:F57)</f>
        <v>0</v>
      </c>
      <c r="H59" t="s">
        <v>18</v>
      </c>
      <c r="K59">
        <f>SUM(K31:K57)</f>
        <v>0</v>
      </c>
      <c r="L59">
        <f>SUM(L31:L57)</f>
        <v>0</v>
      </c>
    </row>
  </sheetData>
  <conditionalFormatting sqref="E30">
    <cfRule type="cellIs" dxfId="7" priority="8" operator="greaterThan">
      <formula>14000</formula>
    </cfRule>
  </conditionalFormatting>
  <conditionalFormatting sqref="E59">
    <cfRule type="cellIs" dxfId="6" priority="4" stopIfTrue="1" operator="greaterThan">
      <formula>14000</formula>
    </cfRule>
  </conditionalFormatting>
  <conditionalFormatting sqref="F30">
    <cfRule type="cellIs" dxfId="5" priority="7" operator="greaterThan">
      <formula>100</formula>
    </cfRule>
  </conditionalFormatting>
  <conditionalFormatting sqref="F59">
    <cfRule type="cellIs" dxfId="4" priority="3" operator="greaterThan">
      <formula>100</formula>
    </cfRule>
  </conditionalFormatting>
  <conditionalFormatting sqref="K30">
    <cfRule type="cellIs" dxfId="3" priority="6" stopIfTrue="1" operator="greaterThan">
      <formula>14000</formula>
    </cfRule>
  </conditionalFormatting>
  <conditionalFormatting sqref="K59">
    <cfRule type="cellIs" dxfId="2" priority="2" operator="greaterThan">
      <formula>14000</formula>
    </cfRule>
  </conditionalFormatting>
  <conditionalFormatting sqref="L30">
    <cfRule type="cellIs" dxfId="1" priority="5" operator="greaterThan">
      <formula>100</formula>
    </cfRule>
  </conditionalFormatting>
  <conditionalFormatting sqref="L59">
    <cfRule type="cellIs" dxfId="0" priority="1" operator="greaterThan">
      <formula>100</formula>
    </cfRule>
  </conditionalFormatting>
  <dataValidations count="1">
    <dataValidation type="list" allowBlank="1" showInputMessage="1" showErrorMessage="1" sqref="D2:D59 J2:J59" xr:uid="{00000000-0002-0000-0000-000000000000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1" sqref="F1:F1048576"/>
    </sheetView>
  </sheetViews>
  <sheetFormatPr baseColWidth="10" defaultColWidth="8.83203125" defaultRowHeight="16"/>
  <cols>
    <col min="1" max="1" width="15.83203125" customWidth="1"/>
    <col min="2" max="2" width="30.83203125" style="3" customWidth="1"/>
    <col min="3" max="3" width="20.83203125" customWidth="1"/>
    <col min="4" max="4" width="10.83203125" customWidth="1"/>
    <col min="5" max="6" width="50.83203125" style="3" customWidth="1"/>
  </cols>
  <sheetData>
    <row r="1" spans="1:6" ht="17">
      <c r="A1" s="5" t="s">
        <v>21</v>
      </c>
      <c r="B1" s="6" t="s">
        <v>22</v>
      </c>
      <c r="C1" s="5" t="s">
        <v>23</v>
      </c>
      <c r="D1" s="5" t="s">
        <v>24</v>
      </c>
      <c r="E1" s="6" t="s">
        <v>25</v>
      </c>
      <c r="F1" s="6" t="s">
        <v>26</v>
      </c>
    </row>
    <row r="2" spans="1:6" ht="51">
      <c r="A2" t="s">
        <v>8</v>
      </c>
      <c r="B2" s="3" t="s">
        <v>27</v>
      </c>
      <c r="C2">
        <v>201</v>
      </c>
      <c r="D2">
        <v>8</v>
      </c>
      <c r="E2" s="3" t="s">
        <v>28</v>
      </c>
      <c r="F2" s="3" t="s">
        <v>29</v>
      </c>
    </row>
    <row r="3" spans="1:6" ht="34">
      <c r="A3" t="s">
        <v>8</v>
      </c>
      <c r="B3" s="3" t="s">
        <v>30</v>
      </c>
      <c r="C3">
        <v>188</v>
      </c>
      <c r="D3">
        <v>4</v>
      </c>
      <c r="E3" s="3" t="s">
        <v>31</v>
      </c>
      <c r="F3" s="3" t="s">
        <v>32</v>
      </c>
    </row>
    <row r="4" spans="1:6" ht="34">
      <c r="A4" t="s">
        <v>8</v>
      </c>
      <c r="B4" s="3" t="s">
        <v>33</v>
      </c>
      <c r="C4">
        <v>440</v>
      </c>
      <c r="D4">
        <v>1</v>
      </c>
      <c r="E4" s="3" t="s">
        <v>34</v>
      </c>
      <c r="F4" s="3" t="s">
        <v>35</v>
      </c>
    </row>
    <row r="5" spans="1:6" ht="51">
      <c r="A5" t="s">
        <v>11</v>
      </c>
      <c r="B5" s="3" t="s">
        <v>36</v>
      </c>
      <c r="C5">
        <v>361</v>
      </c>
      <c r="D5">
        <v>6</v>
      </c>
      <c r="E5" s="3" t="s">
        <v>37</v>
      </c>
      <c r="F5" s="3" t="s">
        <v>38</v>
      </c>
    </row>
    <row r="6" spans="1:6" ht="51">
      <c r="A6" t="s">
        <v>11</v>
      </c>
      <c r="B6" s="3" t="s">
        <v>39</v>
      </c>
      <c r="C6">
        <v>582</v>
      </c>
      <c r="D6">
        <v>10</v>
      </c>
      <c r="E6" s="3" t="s">
        <v>40</v>
      </c>
      <c r="F6" s="3" t="s">
        <v>41</v>
      </c>
    </row>
    <row r="7" spans="1:6" ht="34">
      <c r="A7" t="s">
        <v>11</v>
      </c>
      <c r="B7" s="3" t="s">
        <v>42</v>
      </c>
      <c r="C7">
        <v>275</v>
      </c>
      <c r="D7">
        <v>15</v>
      </c>
      <c r="E7" s="3" t="s">
        <v>43</v>
      </c>
      <c r="F7" s="3" t="s">
        <v>44</v>
      </c>
    </row>
    <row r="8" spans="1:6" ht="68">
      <c r="A8" t="s">
        <v>11</v>
      </c>
      <c r="B8" s="3" t="s">
        <v>45</v>
      </c>
      <c r="C8">
        <v>571</v>
      </c>
      <c r="D8">
        <v>6</v>
      </c>
      <c r="E8" s="3" t="s">
        <v>46</v>
      </c>
      <c r="F8" s="3" t="s">
        <v>47</v>
      </c>
    </row>
    <row r="9" spans="1:6" ht="34">
      <c r="A9" t="s">
        <v>11</v>
      </c>
      <c r="B9" s="3" t="s">
        <v>48</v>
      </c>
      <c r="C9">
        <v>195</v>
      </c>
      <c r="D9">
        <v>6</v>
      </c>
      <c r="E9" s="3" t="s">
        <v>49</v>
      </c>
      <c r="F9" s="3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2025-01-10T21:24:07Z</dcterms:modified>
</cp:coreProperties>
</file>