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ucsc_exrms_official\Frontend\public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P3" i="1"/>
  <c r="Q3" i="1" s="1"/>
  <c r="R3" i="1" s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F3" i="1"/>
  <c r="H3" i="1" s="1"/>
  <c r="E3" i="1"/>
  <c r="S13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4" i="1"/>
  <c r="S4" i="1" s="1"/>
  <c r="D29" i="1"/>
  <c r="C29" i="1"/>
  <c r="D28" i="1"/>
  <c r="D27" i="1"/>
  <c r="D26" i="1"/>
  <c r="C28" i="1"/>
  <c r="C27" i="1"/>
  <c r="C26" i="1"/>
  <c r="T15" i="1"/>
  <c r="T23" i="1"/>
  <c r="T19" i="1" l="1"/>
  <c r="T11" i="1"/>
  <c r="T13" i="1"/>
  <c r="T24" i="1"/>
  <c r="T16" i="1"/>
  <c r="T8" i="1"/>
  <c r="T22" i="1"/>
  <c r="T18" i="1"/>
  <c r="T10" i="1"/>
  <c r="T6" i="1"/>
  <c r="T21" i="1"/>
  <c r="N27" i="1"/>
  <c r="T14" i="1"/>
  <c r="T5" i="1"/>
  <c r="N29" i="1"/>
  <c r="T20" i="1"/>
  <c r="T12" i="1"/>
  <c r="T17" i="1"/>
  <c r="T9" i="1"/>
  <c r="N26" i="1"/>
  <c r="T4" i="1"/>
  <c r="N28" i="1"/>
  <c r="T7" i="1"/>
</calcChain>
</file>

<file path=xl/sharedStrings.xml><?xml version="1.0" encoding="utf-8"?>
<sst xmlns="http://schemas.openxmlformats.org/spreadsheetml/2006/main" count="56" uniqueCount="16">
  <si>
    <t>Employee Payroll</t>
  </si>
  <si>
    <t>Last Name</t>
  </si>
  <si>
    <t>First Name</t>
  </si>
  <si>
    <t>Hourly Wage</t>
  </si>
  <si>
    <t>House worked</t>
  </si>
  <si>
    <t>Pay</t>
  </si>
  <si>
    <t>John</t>
  </si>
  <si>
    <t>Donald</t>
  </si>
  <si>
    <t>Max</t>
  </si>
  <si>
    <t>Min</t>
  </si>
  <si>
    <t>Average</t>
  </si>
  <si>
    <t>Total</t>
  </si>
  <si>
    <t>Mr. Dinil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</si>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</sst>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F1" zoomScale="66" workbookViewId="0">
      <selection activeCell="K20" sqref="K20"/>
    </sheetView>
  </sheetViews>
  <sheetFormatPr defaultRowHeight="15" x14ac:dyDescent="0.25"/>
  <cols>
    <col min="1" max="1" width="16.140625" customWidth="1"/>
    <col min="2" max="2" width="14.140625" customWidth="1"/>
    <col min="3" max="3" width="15.42578125" customWidth="1"/>
    <col min="4" max="13" width="18.140625" customWidth="1"/>
    <col min="14" max="18" width="16.85546875" customWidth="1"/>
    <col min="19" max="19" width="16.5703125" customWidth="1"/>
    <col min="20" max="20" width="16.28515625" customWidth="1"/>
  </cols>
  <sheetData>
    <row r="1" spans="1:20" x14ac:dyDescent="0.25">
      <c r="A1" t="s">
        <v>0</v>
      </c>
      <c r="C1" t="s">
        <v>12</v>
      </c>
    </row>
    <row r="2" spans="1:20" x14ac:dyDescent="0.25">
      <c r="D2" t="s">
        <v>4</v>
      </c>
      <c r="I2" t="s">
        <v>13</v>
      </c>
      <c r="N2" t="s">
        <v>5</v>
      </c>
      <c r="S2" t="s">
        <v>14</v>
      </c>
      <c r="T2" t="s">
        <v>15</v>
      </c>
    </row>
    <row r="3" spans="1:20" x14ac:dyDescent="0.25">
      <c r="A3" t="s">
        <v>1</v>
      </c>
      <c r="B3" t="s">
        <v>2</v>
      </c>
      <c r="C3" t="s">
        <v>3</v>
      </c>
      <c r="D3" s="6">
        <v>44562</v>
      </c>
      <c r="E3" s="6">
        <f>D3+7</f>
        <v>44569</v>
      </c>
      <c r="F3" s="6">
        <f t="shared" ref="F3:H3" si="0">E3+7</f>
        <v>44576</v>
      </c>
      <c r="G3" s="6"/>
      <c r="H3" s="6">
        <f t="shared" si="0"/>
        <v>7</v>
      </c>
      <c r="I3" s="8">
        <v>44562</v>
      </c>
      <c r="J3" s="8">
        <f>I3+7</f>
        <v>44569</v>
      </c>
      <c r="K3" s="8">
        <f t="shared" ref="K3:M3" si="1">J3+7</f>
        <v>44576</v>
      </c>
      <c r="L3" s="8">
        <f t="shared" si="1"/>
        <v>44583</v>
      </c>
      <c r="M3" s="8">
        <f t="shared" si="1"/>
        <v>44590</v>
      </c>
      <c r="N3" s="1">
        <v>44562</v>
      </c>
      <c r="O3" s="1">
        <f>N3+7</f>
        <v>44569</v>
      </c>
      <c r="P3" s="1">
        <f t="shared" ref="P3:R3" si="2">O3+7</f>
        <v>44576</v>
      </c>
      <c r="Q3" s="1">
        <f t="shared" si="2"/>
        <v>44583</v>
      </c>
      <c r="R3" s="1">
        <f t="shared" si="2"/>
        <v>44590</v>
      </c>
    </row>
    <row r="4" spans="1:20" x14ac:dyDescent="0.25">
      <c r="A4" t="s">
        <v>6</v>
      </c>
      <c r="B4" t="s">
        <v>7</v>
      </c>
      <c r="C4" s="2">
        <v>10.199999999999999</v>
      </c>
      <c r="D4" s="7">
        <v>34</v>
      </c>
      <c r="E4" s="7">
        <v>67</v>
      </c>
      <c r="F4" s="7">
        <v>32</v>
      </c>
      <c r="G4" s="7">
        <v>34</v>
      </c>
      <c r="H4" s="7">
        <v>34</v>
      </c>
      <c r="I4" s="9">
        <f t="shared" ref="I4:I24" si="3">IF(D4&gt;40,D4-40,0)</f>
        <v>0</v>
      </c>
      <c r="J4" s="9">
        <f t="shared" ref="J4:J24" si="4">IF(E4&gt;40,E4-40,0)</f>
        <v>27</v>
      </c>
      <c r="K4" s="9">
        <f t="shared" ref="K4:M19" si="5">IF(F4&gt;40,F4-40,0)</f>
        <v>0</v>
      </c>
      <c r="L4" s="9">
        <f t="shared" si="5"/>
        <v>0</v>
      </c>
      <c r="M4" s="9">
        <f t="shared" si="5"/>
        <v>0</v>
      </c>
      <c r="N4" s="3">
        <f>$C4*D4</f>
        <v>346.79999999999995</v>
      </c>
      <c r="O4" s="3">
        <f t="shared" ref="O4:R19" si="6">$C4*E4</f>
        <v>683.4</v>
      </c>
      <c r="P4" s="3">
        <f t="shared" si="6"/>
        <v>326.39999999999998</v>
      </c>
      <c r="Q4" s="3">
        <f t="shared" si="6"/>
        <v>346.79999999999995</v>
      </c>
      <c r="R4" s="3">
        <f t="shared" si="6"/>
        <v>346.79999999999995</v>
      </c>
      <c r="S4" s="3">
        <f t="shared" ref="S4:S24" si="7">0.5*C4*I4</f>
        <v>0</v>
      </c>
      <c r="T4" s="3">
        <f>N4+S4</f>
        <v>346.79999999999995</v>
      </c>
    </row>
    <row r="5" spans="1:20" x14ac:dyDescent="0.25">
      <c r="A5" t="s">
        <v>6</v>
      </c>
      <c r="B5" t="s">
        <v>7</v>
      </c>
      <c r="C5" s="2">
        <v>12.4</v>
      </c>
      <c r="D5" s="7">
        <v>60</v>
      </c>
      <c r="E5" s="7">
        <v>56</v>
      </c>
      <c r="F5" s="7">
        <v>23</v>
      </c>
      <c r="G5" s="7">
        <v>67</v>
      </c>
      <c r="H5" s="7">
        <v>34</v>
      </c>
      <c r="I5" s="9">
        <f t="shared" si="3"/>
        <v>20</v>
      </c>
      <c r="J5" s="9">
        <f t="shared" si="4"/>
        <v>16</v>
      </c>
      <c r="K5" s="9">
        <f t="shared" si="5"/>
        <v>0</v>
      </c>
      <c r="L5" s="9">
        <f t="shared" si="5"/>
        <v>27</v>
      </c>
      <c r="M5" s="9">
        <f t="shared" si="5"/>
        <v>0</v>
      </c>
      <c r="N5" s="3">
        <f t="shared" ref="N5:N24" si="8">$C5*D5</f>
        <v>744</v>
      </c>
      <c r="O5" s="3">
        <f t="shared" si="6"/>
        <v>694.4</v>
      </c>
      <c r="P5" s="3">
        <f t="shared" si="6"/>
        <v>285.2</v>
      </c>
      <c r="Q5" s="3">
        <f t="shared" si="6"/>
        <v>830.80000000000007</v>
      </c>
      <c r="R5" s="3">
        <f t="shared" si="6"/>
        <v>421.6</v>
      </c>
      <c r="S5" s="3">
        <f t="shared" si="7"/>
        <v>124</v>
      </c>
      <c r="T5" s="3">
        <f t="shared" ref="T5:T24" si="9">N5+S5</f>
        <v>868</v>
      </c>
    </row>
    <row r="6" spans="1:20" x14ac:dyDescent="0.25">
      <c r="A6" t="s">
        <v>6</v>
      </c>
      <c r="B6" t="s">
        <v>7</v>
      </c>
      <c r="C6" s="2">
        <v>12.6</v>
      </c>
      <c r="D6" s="7">
        <v>45</v>
      </c>
      <c r="E6" s="7">
        <v>98</v>
      </c>
      <c r="F6" s="7">
        <v>65</v>
      </c>
      <c r="G6" s="7">
        <v>34</v>
      </c>
      <c r="H6" s="7">
        <v>34</v>
      </c>
      <c r="I6" s="9">
        <f t="shared" si="3"/>
        <v>5</v>
      </c>
      <c r="J6" s="9">
        <f t="shared" si="4"/>
        <v>58</v>
      </c>
      <c r="K6" s="9">
        <f t="shared" si="5"/>
        <v>25</v>
      </c>
      <c r="L6" s="9">
        <f t="shared" si="5"/>
        <v>0</v>
      </c>
      <c r="M6" s="9">
        <f t="shared" si="5"/>
        <v>0</v>
      </c>
      <c r="N6" s="3">
        <f t="shared" si="8"/>
        <v>567</v>
      </c>
      <c r="O6" s="3">
        <f t="shared" si="6"/>
        <v>1234.8</v>
      </c>
      <c r="P6" s="3">
        <f t="shared" si="6"/>
        <v>819</v>
      </c>
      <c r="Q6" s="3">
        <f t="shared" si="6"/>
        <v>428.4</v>
      </c>
      <c r="R6" s="3">
        <f t="shared" si="6"/>
        <v>428.4</v>
      </c>
      <c r="S6" s="3">
        <f t="shared" si="7"/>
        <v>31.5</v>
      </c>
      <c r="T6" s="3">
        <f t="shared" si="9"/>
        <v>598.5</v>
      </c>
    </row>
    <row r="7" spans="1:20" x14ac:dyDescent="0.25">
      <c r="A7" t="s">
        <v>6</v>
      </c>
      <c r="B7" t="s">
        <v>7</v>
      </c>
      <c r="C7" s="2">
        <v>11.2</v>
      </c>
      <c r="D7" s="7">
        <v>34</v>
      </c>
      <c r="E7" s="7">
        <v>78</v>
      </c>
      <c r="F7" s="7">
        <v>32</v>
      </c>
      <c r="G7" s="7">
        <v>34</v>
      </c>
      <c r="H7" s="7">
        <v>67</v>
      </c>
      <c r="I7" s="9">
        <f t="shared" si="3"/>
        <v>0</v>
      </c>
      <c r="J7" s="9">
        <f t="shared" si="4"/>
        <v>38</v>
      </c>
      <c r="K7" s="9">
        <f t="shared" si="5"/>
        <v>0</v>
      </c>
      <c r="L7" s="9">
        <f t="shared" si="5"/>
        <v>0</v>
      </c>
      <c r="M7" s="9">
        <f t="shared" si="5"/>
        <v>27</v>
      </c>
      <c r="N7" s="3">
        <f t="shared" si="8"/>
        <v>380.79999999999995</v>
      </c>
      <c r="O7" s="3">
        <f t="shared" si="6"/>
        <v>873.59999999999991</v>
      </c>
      <c r="P7" s="3">
        <f t="shared" si="6"/>
        <v>358.4</v>
      </c>
      <c r="Q7" s="3">
        <f t="shared" si="6"/>
        <v>380.79999999999995</v>
      </c>
      <c r="R7" s="3">
        <f t="shared" si="6"/>
        <v>750.4</v>
      </c>
      <c r="S7" s="3">
        <f t="shared" si="7"/>
        <v>0</v>
      </c>
      <c r="T7" s="3">
        <f t="shared" si="9"/>
        <v>380.79999999999995</v>
      </c>
    </row>
    <row r="8" spans="1:20" x14ac:dyDescent="0.25">
      <c r="A8" t="s">
        <v>6</v>
      </c>
      <c r="B8" t="s">
        <v>7</v>
      </c>
      <c r="C8" s="2">
        <v>9.1999999999999993</v>
      </c>
      <c r="D8" s="7">
        <v>34</v>
      </c>
      <c r="E8" s="7">
        <v>67</v>
      </c>
      <c r="F8" s="7">
        <v>64</v>
      </c>
      <c r="G8" s="7">
        <v>23</v>
      </c>
      <c r="H8" s="7">
        <v>56</v>
      </c>
      <c r="I8" s="9">
        <f t="shared" si="3"/>
        <v>0</v>
      </c>
      <c r="J8" s="9">
        <f t="shared" si="4"/>
        <v>27</v>
      </c>
      <c r="K8" s="9">
        <f t="shared" si="5"/>
        <v>24</v>
      </c>
      <c r="L8" s="9">
        <f t="shared" si="5"/>
        <v>0</v>
      </c>
      <c r="M8" s="9">
        <f t="shared" si="5"/>
        <v>16</v>
      </c>
      <c r="N8" s="3">
        <f t="shared" si="8"/>
        <v>312.79999999999995</v>
      </c>
      <c r="O8" s="3">
        <f t="shared" si="6"/>
        <v>616.4</v>
      </c>
      <c r="P8" s="3">
        <f t="shared" si="6"/>
        <v>588.79999999999995</v>
      </c>
      <c r="Q8" s="3">
        <f t="shared" si="6"/>
        <v>211.6</v>
      </c>
      <c r="R8" s="3">
        <f t="shared" si="6"/>
        <v>515.19999999999993</v>
      </c>
      <c r="S8" s="3">
        <f t="shared" si="7"/>
        <v>0</v>
      </c>
      <c r="T8" s="3">
        <f t="shared" si="9"/>
        <v>312.79999999999995</v>
      </c>
    </row>
    <row r="9" spans="1:20" x14ac:dyDescent="0.25">
      <c r="A9" t="s">
        <v>6</v>
      </c>
      <c r="B9" t="s">
        <v>7</v>
      </c>
      <c r="C9" s="2">
        <v>10.199999999999999</v>
      </c>
      <c r="D9" s="7">
        <v>67</v>
      </c>
      <c r="E9" s="7">
        <v>56</v>
      </c>
      <c r="F9" s="7">
        <v>23</v>
      </c>
      <c r="G9" s="7">
        <v>67</v>
      </c>
      <c r="H9" s="7">
        <v>67</v>
      </c>
      <c r="I9" s="9">
        <f t="shared" si="3"/>
        <v>27</v>
      </c>
      <c r="J9" s="9">
        <f t="shared" si="4"/>
        <v>16</v>
      </c>
      <c r="K9" s="9">
        <f t="shared" si="5"/>
        <v>0</v>
      </c>
      <c r="L9" s="9">
        <f t="shared" si="5"/>
        <v>27</v>
      </c>
      <c r="M9" s="9">
        <f t="shared" si="5"/>
        <v>27</v>
      </c>
      <c r="N9" s="3">
        <f t="shared" si="8"/>
        <v>683.4</v>
      </c>
      <c r="O9" s="3">
        <f t="shared" si="6"/>
        <v>571.19999999999993</v>
      </c>
      <c r="P9" s="3">
        <f t="shared" si="6"/>
        <v>234.6</v>
      </c>
      <c r="Q9" s="3">
        <f t="shared" si="6"/>
        <v>683.4</v>
      </c>
      <c r="R9" s="3">
        <f t="shared" si="6"/>
        <v>683.4</v>
      </c>
      <c r="S9" s="3">
        <f t="shared" si="7"/>
        <v>137.69999999999999</v>
      </c>
      <c r="T9" s="3">
        <f t="shared" si="9"/>
        <v>821.09999999999991</v>
      </c>
    </row>
    <row r="10" spans="1:20" x14ac:dyDescent="0.25">
      <c r="A10" t="s">
        <v>6</v>
      </c>
      <c r="B10" t="s">
        <v>7</v>
      </c>
      <c r="C10" s="2">
        <v>12.4</v>
      </c>
      <c r="D10" s="7">
        <v>34</v>
      </c>
      <c r="E10" s="7">
        <v>56</v>
      </c>
      <c r="F10" s="7">
        <v>74</v>
      </c>
      <c r="G10" s="7">
        <v>66</v>
      </c>
      <c r="H10" s="7">
        <v>66</v>
      </c>
      <c r="I10" s="9">
        <f t="shared" si="3"/>
        <v>0</v>
      </c>
      <c r="J10" s="9">
        <f t="shared" si="4"/>
        <v>16</v>
      </c>
      <c r="K10" s="9">
        <f t="shared" si="5"/>
        <v>34</v>
      </c>
      <c r="L10" s="9">
        <f t="shared" si="5"/>
        <v>26</v>
      </c>
      <c r="M10" s="9">
        <f t="shared" si="5"/>
        <v>26</v>
      </c>
      <c r="N10" s="3">
        <f t="shared" si="8"/>
        <v>421.6</v>
      </c>
      <c r="O10" s="3">
        <f t="shared" si="6"/>
        <v>694.4</v>
      </c>
      <c r="P10" s="3">
        <f t="shared" si="6"/>
        <v>917.6</v>
      </c>
      <c r="Q10" s="3">
        <f t="shared" si="6"/>
        <v>818.4</v>
      </c>
      <c r="R10" s="3">
        <f t="shared" si="6"/>
        <v>818.4</v>
      </c>
      <c r="S10" s="3">
        <f t="shared" si="7"/>
        <v>0</v>
      </c>
      <c r="T10" s="3">
        <f t="shared" si="9"/>
        <v>421.6</v>
      </c>
    </row>
    <row r="11" spans="1:20" x14ac:dyDescent="0.25">
      <c r="A11" t="s">
        <v>6</v>
      </c>
      <c r="B11" t="s">
        <v>7</v>
      </c>
      <c r="C11" s="2">
        <v>12.6</v>
      </c>
      <c r="D11" s="7">
        <v>34</v>
      </c>
      <c r="E11" s="7">
        <v>23</v>
      </c>
      <c r="F11" s="7">
        <v>45</v>
      </c>
      <c r="G11" s="7">
        <v>34</v>
      </c>
      <c r="H11" s="7">
        <v>34</v>
      </c>
      <c r="I11" s="9">
        <f t="shared" si="3"/>
        <v>0</v>
      </c>
      <c r="J11" s="9">
        <f t="shared" si="4"/>
        <v>0</v>
      </c>
      <c r="K11" s="9">
        <f t="shared" si="5"/>
        <v>5</v>
      </c>
      <c r="L11" s="9">
        <f t="shared" si="5"/>
        <v>0</v>
      </c>
      <c r="M11" s="9">
        <f t="shared" si="5"/>
        <v>0</v>
      </c>
      <c r="N11" s="3">
        <f t="shared" si="8"/>
        <v>428.4</v>
      </c>
      <c r="O11" s="3">
        <f t="shared" si="6"/>
        <v>289.8</v>
      </c>
      <c r="P11" s="3">
        <f t="shared" si="6"/>
        <v>567</v>
      </c>
      <c r="Q11" s="3">
        <f t="shared" si="6"/>
        <v>428.4</v>
      </c>
      <c r="R11" s="3">
        <f t="shared" si="6"/>
        <v>428.4</v>
      </c>
      <c r="S11" s="3">
        <f t="shared" si="7"/>
        <v>0</v>
      </c>
      <c r="T11" s="3">
        <f t="shared" si="9"/>
        <v>428.4</v>
      </c>
    </row>
    <row r="12" spans="1:20" x14ac:dyDescent="0.25">
      <c r="A12" t="s">
        <v>6</v>
      </c>
      <c r="B12" t="s">
        <v>7</v>
      </c>
      <c r="C12" s="2">
        <v>11.2</v>
      </c>
      <c r="D12" s="7">
        <v>23</v>
      </c>
      <c r="E12" s="7">
        <v>32</v>
      </c>
      <c r="F12" s="7">
        <v>33</v>
      </c>
      <c r="G12" s="7">
        <v>34</v>
      </c>
      <c r="H12" s="7">
        <v>32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f t="shared" si="5"/>
        <v>0</v>
      </c>
      <c r="M12" s="9">
        <f t="shared" si="5"/>
        <v>0</v>
      </c>
      <c r="N12" s="3">
        <f t="shared" si="8"/>
        <v>257.59999999999997</v>
      </c>
      <c r="O12" s="3">
        <f t="shared" si="6"/>
        <v>358.4</v>
      </c>
      <c r="P12" s="3">
        <f t="shared" si="6"/>
        <v>369.59999999999997</v>
      </c>
      <c r="Q12" s="3">
        <f t="shared" si="6"/>
        <v>380.79999999999995</v>
      </c>
      <c r="R12" s="3">
        <f t="shared" si="6"/>
        <v>358.4</v>
      </c>
      <c r="S12" s="3">
        <f t="shared" si="7"/>
        <v>0</v>
      </c>
      <c r="T12" s="3">
        <f t="shared" si="9"/>
        <v>257.59999999999997</v>
      </c>
    </row>
    <row r="13" spans="1:20" x14ac:dyDescent="0.25">
      <c r="A13" t="s">
        <v>6</v>
      </c>
      <c r="B13" t="s">
        <v>7</v>
      </c>
      <c r="C13" s="2">
        <v>9.1999999999999993</v>
      </c>
      <c r="D13" s="7">
        <v>67</v>
      </c>
      <c r="E13" s="7">
        <v>23</v>
      </c>
      <c r="F13" s="7">
        <v>67</v>
      </c>
      <c r="G13" s="7">
        <v>34</v>
      </c>
      <c r="H13" s="7">
        <v>64</v>
      </c>
      <c r="I13" s="9">
        <f t="shared" si="3"/>
        <v>27</v>
      </c>
      <c r="J13" s="9">
        <f t="shared" si="4"/>
        <v>0</v>
      </c>
      <c r="K13" s="9">
        <f t="shared" si="5"/>
        <v>27</v>
      </c>
      <c r="L13" s="9">
        <f t="shared" si="5"/>
        <v>0</v>
      </c>
      <c r="M13" s="9">
        <f t="shared" si="5"/>
        <v>24</v>
      </c>
      <c r="N13" s="3">
        <f t="shared" si="8"/>
        <v>616.4</v>
      </c>
      <c r="O13" s="3">
        <f t="shared" si="6"/>
        <v>211.6</v>
      </c>
      <c r="P13" s="3">
        <f t="shared" si="6"/>
        <v>616.4</v>
      </c>
      <c r="Q13" s="3">
        <f t="shared" si="6"/>
        <v>312.79999999999995</v>
      </c>
      <c r="R13" s="3">
        <f t="shared" si="6"/>
        <v>588.79999999999995</v>
      </c>
      <c r="S13" s="3">
        <f t="shared" si="7"/>
        <v>124.19999999999999</v>
      </c>
      <c r="T13" s="3">
        <f t="shared" si="9"/>
        <v>740.59999999999991</v>
      </c>
    </row>
    <row r="14" spans="1:20" x14ac:dyDescent="0.25">
      <c r="A14" t="s">
        <v>6</v>
      </c>
      <c r="B14" t="s">
        <v>7</v>
      </c>
      <c r="C14" s="2">
        <v>10.199999999999999</v>
      </c>
      <c r="D14" s="7">
        <v>66</v>
      </c>
      <c r="E14" s="7">
        <v>65</v>
      </c>
      <c r="F14" s="7">
        <v>86</v>
      </c>
      <c r="G14" s="7">
        <v>67</v>
      </c>
      <c r="H14" s="7">
        <v>23</v>
      </c>
      <c r="I14" s="9">
        <f t="shared" si="3"/>
        <v>26</v>
      </c>
      <c r="J14" s="9">
        <f t="shared" si="4"/>
        <v>25</v>
      </c>
      <c r="K14" s="9">
        <f t="shared" si="5"/>
        <v>46</v>
      </c>
      <c r="L14" s="9">
        <f t="shared" si="5"/>
        <v>27</v>
      </c>
      <c r="M14" s="9">
        <f t="shared" si="5"/>
        <v>0</v>
      </c>
      <c r="N14" s="3">
        <f t="shared" si="8"/>
        <v>673.19999999999993</v>
      </c>
      <c r="O14" s="3">
        <f t="shared" si="6"/>
        <v>663</v>
      </c>
      <c r="P14" s="3">
        <f t="shared" si="6"/>
        <v>877.19999999999993</v>
      </c>
      <c r="Q14" s="3">
        <f t="shared" si="6"/>
        <v>683.4</v>
      </c>
      <c r="R14" s="3">
        <f t="shared" si="6"/>
        <v>234.6</v>
      </c>
      <c r="S14" s="3">
        <f t="shared" si="7"/>
        <v>132.6</v>
      </c>
      <c r="T14" s="3">
        <f t="shared" si="9"/>
        <v>805.8</v>
      </c>
    </row>
    <row r="15" spans="1:20" x14ac:dyDescent="0.25">
      <c r="A15" t="s">
        <v>6</v>
      </c>
      <c r="B15" t="s">
        <v>7</v>
      </c>
      <c r="C15" s="2">
        <v>12.4</v>
      </c>
      <c r="D15" s="7">
        <v>34</v>
      </c>
      <c r="E15" s="7">
        <v>32</v>
      </c>
      <c r="F15" s="7">
        <v>34</v>
      </c>
      <c r="G15" s="7">
        <v>56</v>
      </c>
      <c r="H15" s="7">
        <v>74</v>
      </c>
      <c r="I15" s="9">
        <f t="shared" si="3"/>
        <v>0</v>
      </c>
      <c r="J15" s="9">
        <f t="shared" si="4"/>
        <v>0</v>
      </c>
      <c r="K15" s="9">
        <f t="shared" si="5"/>
        <v>0</v>
      </c>
      <c r="L15" s="9">
        <f t="shared" si="5"/>
        <v>16</v>
      </c>
      <c r="M15" s="9">
        <f t="shared" si="5"/>
        <v>34</v>
      </c>
      <c r="N15" s="3">
        <f t="shared" si="8"/>
        <v>421.6</v>
      </c>
      <c r="O15" s="3">
        <f t="shared" si="6"/>
        <v>396.8</v>
      </c>
      <c r="P15" s="3">
        <f t="shared" si="6"/>
        <v>421.6</v>
      </c>
      <c r="Q15" s="3">
        <f t="shared" si="6"/>
        <v>694.4</v>
      </c>
      <c r="R15" s="3">
        <f t="shared" si="6"/>
        <v>917.6</v>
      </c>
      <c r="S15" s="3">
        <f t="shared" si="7"/>
        <v>0</v>
      </c>
      <c r="T15" s="3">
        <f t="shared" si="9"/>
        <v>421.6</v>
      </c>
    </row>
    <row r="16" spans="1:20" x14ac:dyDescent="0.25">
      <c r="A16" t="s">
        <v>6</v>
      </c>
      <c r="B16" t="s">
        <v>7</v>
      </c>
      <c r="C16" s="2">
        <v>12.6</v>
      </c>
      <c r="D16" s="7">
        <v>34</v>
      </c>
      <c r="E16" s="7">
        <v>64</v>
      </c>
      <c r="F16" s="7">
        <v>57</v>
      </c>
      <c r="G16" s="7">
        <v>67</v>
      </c>
      <c r="H16" s="7">
        <v>45</v>
      </c>
      <c r="I16" s="9">
        <f t="shared" si="3"/>
        <v>0</v>
      </c>
      <c r="J16" s="9">
        <f t="shared" si="4"/>
        <v>24</v>
      </c>
      <c r="K16" s="9">
        <f t="shared" si="5"/>
        <v>17</v>
      </c>
      <c r="L16" s="9">
        <f t="shared" si="5"/>
        <v>27</v>
      </c>
      <c r="M16" s="9">
        <f t="shared" si="5"/>
        <v>5</v>
      </c>
      <c r="N16" s="3">
        <f t="shared" si="8"/>
        <v>428.4</v>
      </c>
      <c r="O16" s="3">
        <f t="shared" si="6"/>
        <v>806.4</v>
      </c>
      <c r="P16" s="3">
        <f t="shared" si="6"/>
        <v>718.19999999999993</v>
      </c>
      <c r="Q16" s="3">
        <f t="shared" si="6"/>
        <v>844.19999999999993</v>
      </c>
      <c r="R16" s="3">
        <f t="shared" si="6"/>
        <v>567</v>
      </c>
      <c r="S16" s="3">
        <f t="shared" si="7"/>
        <v>0</v>
      </c>
      <c r="T16" s="3">
        <f t="shared" si="9"/>
        <v>428.4</v>
      </c>
    </row>
    <row r="17" spans="1:20" x14ac:dyDescent="0.25">
      <c r="A17" t="s">
        <v>6</v>
      </c>
      <c r="B17" t="s">
        <v>7</v>
      </c>
      <c r="C17" s="2">
        <v>11.2</v>
      </c>
      <c r="D17" s="7">
        <v>34</v>
      </c>
      <c r="E17" s="7">
        <v>23</v>
      </c>
      <c r="F17" s="7">
        <v>32</v>
      </c>
      <c r="G17" s="7">
        <v>66</v>
      </c>
      <c r="H17" s="7">
        <v>33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5"/>
        <v>26</v>
      </c>
      <c r="M17" s="9">
        <f t="shared" si="5"/>
        <v>0</v>
      </c>
      <c r="N17" s="3">
        <f t="shared" si="8"/>
        <v>380.79999999999995</v>
      </c>
      <c r="O17" s="3">
        <f t="shared" si="6"/>
        <v>257.59999999999997</v>
      </c>
      <c r="P17" s="3">
        <f t="shared" si="6"/>
        <v>358.4</v>
      </c>
      <c r="Q17" s="3">
        <f t="shared" si="6"/>
        <v>739.19999999999993</v>
      </c>
      <c r="R17" s="3">
        <f t="shared" si="6"/>
        <v>369.59999999999997</v>
      </c>
      <c r="S17" s="3">
        <f t="shared" si="7"/>
        <v>0</v>
      </c>
      <c r="T17" s="3">
        <f t="shared" si="9"/>
        <v>380.79999999999995</v>
      </c>
    </row>
    <row r="18" spans="1:20" x14ac:dyDescent="0.25">
      <c r="A18" t="s">
        <v>6</v>
      </c>
      <c r="B18" t="s">
        <v>7</v>
      </c>
      <c r="C18" s="2">
        <v>9.1999999999999993</v>
      </c>
      <c r="D18" s="7">
        <v>67</v>
      </c>
      <c r="E18" s="7">
        <v>74</v>
      </c>
      <c r="F18" s="7">
        <v>23</v>
      </c>
      <c r="G18" s="7">
        <v>34</v>
      </c>
      <c r="H18" s="7">
        <v>67</v>
      </c>
      <c r="I18" s="9">
        <f t="shared" si="3"/>
        <v>27</v>
      </c>
      <c r="J18" s="9">
        <f t="shared" si="4"/>
        <v>34</v>
      </c>
      <c r="K18" s="9">
        <f t="shared" si="5"/>
        <v>0</v>
      </c>
      <c r="L18" s="9">
        <f t="shared" si="5"/>
        <v>0</v>
      </c>
      <c r="M18" s="9">
        <f t="shared" si="5"/>
        <v>27</v>
      </c>
      <c r="N18" s="3">
        <f t="shared" si="8"/>
        <v>616.4</v>
      </c>
      <c r="O18" s="3">
        <f t="shared" si="6"/>
        <v>680.8</v>
      </c>
      <c r="P18" s="3">
        <f t="shared" si="6"/>
        <v>211.6</v>
      </c>
      <c r="Q18" s="3">
        <f t="shared" si="6"/>
        <v>312.79999999999995</v>
      </c>
      <c r="R18" s="3">
        <f t="shared" si="6"/>
        <v>616.4</v>
      </c>
      <c r="S18" s="3">
        <f t="shared" si="7"/>
        <v>124.19999999999999</v>
      </c>
      <c r="T18" s="3">
        <f t="shared" si="9"/>
        <v>740.59999999999991</v>
      </c>
    </row>
    <row r="19" spans="1:20" x14ac:dyDescent="0.25">
      <c r="A19" t="s">
        <v>6</v>
      </c>
      <c r="B19" t="s">
        <v>7</v>
      </c>
      <c r="C19" s="2">
        <v>10.199999999999999</v>
      </c>
      <c r="D19" s="7">
        <v>56</v>
      </c>
      <c r="E19" s="7">
        <v>45</v>
      </c>
      <c r="F19" s="7">
        <v>65</v>
      </c>
      <c r="G19" s="7">
        <v>34</v>
      </c>
      <c r="H19" s="7">
        <v>86</v>
      </c>
      <c r="I19" s="9">
        <f t="shared" si="3"/>
        <v>16</v>
      </c>
      <c r="J19" s="9">
        <f t="shared" si="4"/>
        <v>5</v>
      </c>
      <c r="K19" s="9">
        <f t="shared" si="5"/>
        <v>25</v>
      </c>
      <c r="L19" s="9">
        <f t="shared" si="5"/>
        <v>0</v>
      </c>
      <c r="M19" s="9">
        <f t="shared" si="5"/>
        <v>46</v>
      </c>
      <c r="N19" s="3">
        <f t="shared" si="8"/>
        <v>571.19999999999993</v>
      </c>
      <c r="O19" s="3">
        <f t="shared" si="6"/>
        <v>458.99999999999994</v>
      </c>
      <c r="P19" s="3">
        <f t="shared" si="6"/>
        <v>663</v>
      </c>
      <c r="Q19" s="3">
        <f t="shared" si="6"/>
        <v>346.79999999999995</v>
      </c>
      <c r="R19" s="3">
        <f t="shared" si="6"/>
        <v>877.19999999999993</v>
      </c>
      <c r="S19" s="3">
        <f t="shared" si="7"/>
        <v>81.599999999999994</v>
      </c>
      <c r="T19" s="3">
        <f t="shared" si="9"/>
        <v>652.79999999999995</v>
      </c>
    </row>
    <row r="20" spans="1:20" x14ac:dyDescent="0.25">
      <c r="A20" t="s">
        <v>6</v>
      </c>
      <c r="B20" t="s">
        <v>7</v>
      </c>
      <c r="C20" s="2">
        <v>12.4</v>
      </c>
      <c r="D20" s="7">
        <v>98</v>
      </c>
      <c r="E20" s="7">
        <v>33</v>
      </c>
      <c r="F20" s="7">
        <v>32</v>
      </c>
      <c r="G20" s="7">
        <v>34</v>
      </c>
      <c r="H20" s="7">
        <v>66</v>
      </c>
      <c r="I20" s="9">
        <f t="shared" si="3"/>
        <v>58</v>
      </c>
      <c r="J20" s="9">
        <f t="shared" si="4"/>
        <v>0</v>
      </c>
      <c r="K20" s="9">
        <f t="shared" ref="K20:M24" si="10">IF(F20&gt;40,F20-40,0)</f>
        <v>0</v>
      </c>
      <c r="L20" s="9">
        <f t="shared" si="10"/>
        <v>0</v>
      </c>
      <c r="M20" s="9">
        <f t="shared" si="10"/>
        <v>26</v>
      </c>
      <c r="N20" s="3">
        <f t="shared" si="8"/>
        <v>1215.2</v>
      </c>
      <c r="O20" s="3">
        <f t="shared" ref="O20:O24" si="11">$C20*E20</f>
        <v>409.2</v>
      </c>
      <c r="P20" s="3">
        <f t="shared" ref="P20:P24" si="12">$C20*F20</f>
        <v>396.8</v>
      </c>
      <c r="Q20" s="3">
        <f t="shared" ref="Q20:Q24" si="13">$C20*G20</f>
        <v>421.6</v>
      </c>
      <c r="R20" s="3">
        <f t="shared" ref="R20:R24" si="14">$C20*H20</f>
        <v>818.4</v>
      </c>
      <c r="S20" s="3">
        <f t="shared" si="7"/>
        <v>359.6</v>
      </c>
      <c r="T20" s="3">
        <f t="shared" si="9"/>
        <v>1574.8000000000002</v>
      </c>
    </row>
    <row r="21" spans="1:20" x14ac:dyDescent="0.25">
      <c r="A21" t="s">
        <v>6</v>
      </c>
      <c r="B21" t="s">
        <v>7</v>
      </c>
      <c r="C21" s="2">
        <v>12.6</v>
      </c>
      <c r="D21" s="7">
        <v>78</v>
      </c>
      <c r="E21" s="7">
        <v>67</v>
      </c>
      <c r="F21" s="7">
        <v>64</v>
      </c>
      <c r="G21" s="7">
        <v>67</v>
      </c>
      <c r="H21" s="7">
        <v>34</v>
      </c>
      <c r="I21" s="9">
        <f t="shared" si="3"/>
        <v>38</v>
      </c>
      <c r="J21" s="9">
        <f t="shared" si="4"/>
        <v>27</v>
      </c>
      <c r="K21" s="9">
        <f t="shared" si="10"/>
        <v>24</v>
      </c>
      <c r="L21" s="9">
        <f t="shared" si="10"/>
        <v>27</v>
      </c>
      <c r="M21" s="9">
        <f t="shared" si="10"/>
        <v>0</v>
      </c>
      <c r="N21" s="3">
        <f t="shared" si="8"/>
        <v>982.8</v>
      </c>
      <c r="O21" s="3">
        <f t="shared" si="11"/>
        <v>844.19999999999993</v>
      </c>
      <c r="P21" s="3">
        <f t="shared" si="12"/>
        <v>806.4</v>
      </c>
      <c r="Q21" s="3">
        <f t="shared" si="13"/>
        <v>844.19999999999993</v>
      </c>
      <c r="R21" s="3">
        <f t="shared" si="14"/>
        <v>428.4</v>
      </c>
      <c r="S21" s="3">
        <f t="shared" si="7"/>
        <v>239.4</v>
      </c>
      <c r="T21" s="3">
        <f t="shared" si="9"/>
        <v>1222.2</v>
      </c>
    </row>
    <row r="22" spans="1:20" x14ac:dyDescent="0.25">
      <c r="A22" t="s">
        <v>6</v>
      </c>
      <c r="B22" t="s">
        <v>7</v>
      </c>
      <c r="C22" s="2">
        <v>11.2</v>
      </c>
      <c r="D22" s="7">
        <v>67</v>
      </c>
      <c r="E22" s="7">
        <v>86</v>
      </c>
      <c r="F22" s="7">
        <v>23</v>
      </c>
      <c r="G22" s="7">
        <v>56</v>
      </c>
      <c r="H22" s="7">
        <v>34</v>
      </c>
      <c r="I22" s="9">
        <f t="shared" si="3"/>
        <v>27</v>
      </c>
      <c r="J22" s="9">
        <f t="shared" si="4"/>
        <v>46</v>
      </c>
      <c r="K22" s="9">
        <f t="shared" si="10"/>
        <v>0</v>
      </c>
      <c r="L22" s="9">
        <f t="shared" si="10"/>
        <v>16</v>
      </c>
      <c r="M22" s="9">
        <f t="shared" si="10"/>
        <v>0</v>
      </c>
      <c r="N22" s="3">
        <f t="shared" si="8"/>
        <v>750.4</v>
      </c>
      <c r="O22" s="3">
        <f t="shared" si="11"/>
        <v>963.19999999999993</v>
      </c>
      <c r="P22" s="3">
        <f t="shared" si="12"/>
        <v>257.59999999999997</v>
      </c>
      <c r="Q22" s="3">
        <f t="shared" si="13"/>
        <v>627.19999999999993</v>
      </c>
      <c r="R22" s="3">
        <f t="shared" si="14"/>
        <v>380.79999999999995</v>
      </c>
      <c r="S22" s="3">
        <f t="shared" si="7"/>
        <v>151.19999999999999</v>
      </c>
      <c r="T22" s="3">
        <f t="shared" si="9"/>
        <v>901.59999999999991</v>
      </c>
    </row>
    <row r="23" spans="1:20" x14ac:dyDescent="0.25">
      <c r="A23" t="s">
        <v>6</v>
      </c>
      <c r="B23" t="s">
        <v>7</v>
      </c>
      <c r="C23" s="2">
        <v>9.1999999999999993</v>
      </c>
      <c r="D23" s="7">
        <v>56</v>
      </c>
      <c r="E23" s="7">
        <v>34</v>
      </c>
      <c r="F23" s="7">
        <v>74</v>
      </c>
      <c r="G23" s="7">
        <v>98</v>
      </c>
      <c r="H23" s="7">
        <v>34</v>
      </c>
      <c r="I23" s="9">
        <f t="shared" si="3"/>
        <v>16</v>
      </c>
      <c r="J23" s="9">
        <f t="shared" si="4"/>
        <v>0</v>
      </c>
      <c r="K23" s="9">
        <f t="shared" si="10"/>
        <v>34</v>
      </c>
      <c r="L23" s="9">
        <f t="shared" si="10"/>
        <v>58</v>
      </c>
      <c r="M23" s="9">
        <f t="shared" si="10"/>
        <v>0</v>
      </c>
      <c r="N23" s="3">
        <f t="shared" si="8"/>
        <v>515.19999999999993</v>
      </c>
      <c r="O23" s="3">
        <f t="shared" si="11"/>
        <v>312.79999999999995</v>
      </c>
      <c r="P23" s="3">
        <f t="shared" si="12"/>
        <v>680.8</v>
      </c>
      <c r="Q23" s="3">
        <f t="shared" si="13"/>
        <v>901.59999999999991</v>
      </c>
      <c r="R23" s="3">
        <f t="shared" si="14"/>
        <v>312.79999999999995</v>
      </c>
      <c r="S23" s="3">
        <f t="shared" si="7"/>
        <v>73.599999999999994</v>
      </c>
      <c r="T23" s="3">
        <f t="shared" si="9"/>
        <v>588.79999999999995</v>
      </c>
    </row>
    <row r="24" spans="1:20" x14ac:dyDescent="0.25">
      <c r="A24" t="s">
        <v>6</v>
      </c>
      <c r="B24" t="s">
        <v>7</v>
      </c>
      <c r="C24" s="2">
        <v>10</v>
      </c>
      <c r="D24" s="7">
        <v>56</v>
      </c>
      <c r="E24" s="7">
        <v>57</v>
      </c>
      <c r="F24" s="7">
        <v>45</v>
      </c>
      <c r="G24" s="7">
        <v>78</v>
      </c>
      <c r="H24" s="7">
        <v>67</v>
      </c>
      <c r="I24" s="9">
        <f t="shared" si="3"/>
        <v>16</v>
      </c>
      <c r="J24" s="9">
        <f t="shared" si="4"/>
        <v>17</v>
      </c>
      <c r="K24" s="9">
        <f t="shared" si="10"/>
        <v>5</v>
      </c>
      <c r="L24" s="9">
        <f t="shared" si="10"/>
        <v>38</v>
      </c>
      <c r="M24" s="9">
        <f t="shared" si="10"/>
        <v>27</v>
      </c>
      <c r="N24" s="3">
        <f t="shared" si="8"/>
        <v>560</v>
      </c>
      <c r="O24" s="3">
        <f t="shared" si="11"/>
        <v>570</v>
      </c>
      <c r="P24" s="3">
        <f t="shared" si="12"/>
        <v>450</v>
      </c>
      <c r="Q24" s="3">
        <f t="shared" si="13"/>
        <v>780</v>
      </c>
      <c r="R24" s="3">
        <f t="shared" si="14"/>
        <v>670</v>
      </c>
      <c r="S24" s="3">
        <f t="shared" si="7"/>
        <v>80</v>
      </c>
      <c r="T24" s="3">
        <f t="shared" si="9"/>
        <v>640</v>
      </c>
    </row>
    <row r="26" spans="1:20" x14ac:dyDescent="0.25">
      <c r="A26" t="s">
        <v>8</v>
      </c>
      <c r="C26" s="3">
        <f>MAX(C4:C24)</f>
        <v>12.6</v>
      </c>
      <c r="D26" s="5">
        <f>MAX(D4:D24)</f>
        <v>98</v>
      </c>
      <c r="E26" s="5"/>
      <c r="I26" s="5"/>
      <c r="J26" s="5"/>
      <c r="K26" s="5"/>
      <c r="L26" s="5"/>
      <c r="M26" s="5"/>
      <c r="N26" s="3">
        <f>MAX(N4:N24)</f>
        <v>1215.2</v>
      </c>
      <c r="O26" s="3"/>
      <c r="P26" s="3"/>
      <c r="Q26" s="3"/>
      <c r="R26" s="3"/>
    </row>
    <row r="27" spans="1:20" x14ac:dyDescent="0.25">
      <c r="A27" t="s">
        <v>9</v>
      </c>
      <c r="C27" s="3">
        <f>MIN(C4:C24)</f>
        <v>9.1999999999999993</v>
      </c>
      <c r="D27" s="5">
        <f>MIN(D4:D24)</f>
        <v>23</v>
      </c>
      <c r="E27" s="5"/>
      <c r="I27" s="5"/>
      <c r="J27" s="5"/>
      <c r="K27" s="5"/>
      <c r="L27" s="5"/>
      <c r="M27" s="5"/>
      <c r="N27" s="3">
        <f>MIN(N4:N24)</f>
        <v>257.59999999999997</v>
      </c>
      <c r="O27" s="3"/>
      <c r="P27" s="3"/>
      <c r="Q27" s="3"/>
      <c r="R27" s="3"/>
    </row>
    <row r="28" spans="1:20" x14ac:dyDescent="0.25">
      <c r="A28" t="s">
        <v>10</v>
      </c>
      <c r="C28" s="3">
        <f>AVERAGE(C4:C24)</f>
        <v>11.066666666666665</v>
      </c>
      <c r="D28" s="5">
        <f>AVERAGE(D4:D24)</f>
        <v>51.333333333333336</v>
      </c>
      <c r="E28" s="5"/>
      <c r="G28" s="5"/>
      <c r="I28" s="5"/>
      <c r="J28" s="5"/>
      <c r="K28" s="5"/>
      <c r="L28" s="5"/>
      <c r="M28" s="5"/>
      <c r="N28" s="3">
        <f>AVERAGE(N4:N24)</f>
        <v>565.42857142857133</v>
      </c>
      <c r="O28" s="3"/>
      <c r="P28" s="3"/>
      <c r="Q28" s="3"/>
      <c r="R28" s="3"/>
    </row>
    <row r="29" spans="1:20" x14ac:dyDescent="0.25">
      <c r="A29" t="s">
        <v>11</v>
      </c>
      <c r="C29" s="3">
        <f>SUM(C4:C24)</f>
        <v>232.39999999999995</v>
      </c>
      <c r="D29" s="4">
        <f t="shared" ref="D29:N29" si="15">SUM(D4:D24)</f>
        <v>1078</v>
      </c>
      <c r="E29" s="4"/>
      <c r="G29" s="4"/>
      <c r="I29" s="4"/>
      <c r="J29" s="4"/>
      <c r="K29" s="4"/>
      <c r="L29" s="4"/>
      <c r="M29" s="4"/>
      <c r="N29" s="3">
        <f t="shared" si="15"/>
        <v>11873.999999999998</v>
      </c>
      <c r="O29" s="3"/>
      <c r="P29" s="3"/>
      <c r="Q29" s="3"/>
      <c r="R2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Dinil</dc:creator>
  <cp:lastModifiedBy>Dinil</cp:lastModifiedBy>
  <dcterms:created xsi:type="dcterms:W3CDTF">2022-07-09T03:55:27Z</dcterms:created>
  <dcterms:modified xsi:type="dcterms:W3CDTF">2022-08-21T09:32:42Z</dcterms:modified>
</cp:coreProperties>
</file>